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6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广发基本户!$A$1:$AV$4211</definedName>
    <definedName name="_xlnm._FilterDatabase" localSheetId="3" hidden="1">广发收入户!$A$1:$O$150</definedName>
    <definedName name="_xlnm._FilterDatabase" localSheetId="5" hidden="1">农行党委户!$A$1:$AX$75</definedName>
    <definedName name="_xlnm._FilterDatabase" localSheetId="4" hidden="1">农行工会户!$A$1:$AX$162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2" r:id="rId11"/>
  </pivotCaches>
</workbook>
</file>

<file path=xl/calcChain.xml><?xml version="1.0" encoding="utf-8"?>
<calcChain xmlns="http://schemas.openxmlformats.org/spreadsheetml/2006/main">
  <c r="H4187" i="1" l="1"/>
  <c r="H4188" i="1" s="1"/>
  <c r="H178" i="2" l="1"/>
  <c r="H179" i="2"/>
  <c r="H180" i="2"/>
  <c r="H181" i="2"/>
  <c r="H182" i="2"/>
  <c r="H183" i="2"/>
  <c r="N583" i="1" l="1"/>
  <c r="G4543" i="6"/>
  <c r="G4542" i="6"/>
  <c r="G4541" i="6"/>
  <c r="G4540" i="6"/>
  <c r="G4539" i="6"/>
  <c r="G4538" i="6"/>
  <c r="G4537" i="6"/>
  <c r="G4536" i="6"/>
  <c r="G4535" i="6"/>
  <c r="G4534" i="6"/>
  <c r="G4533" i="6"/>
  <c r="G4532" i="6"/>
  <c r="G4531" i="6"/>
  <c r="G4530" i="6"/>
  <c r="G4529" i="6"/>
  <c r="G4528" i="6"/>
  <c r="G4527" i="6"/>
  <c r="G4526" i="6"/>
  <c r="G4525" i="6"/>
  <c r="G4524" i="6"/>
  <c r="G4523" i="6"/>
  <c r="G4522" i="6"/>
  <c r="G4521" i="6"/>
  <c r="G4520" i="6"/>
  <c r="G4519" i="6"/>
  <c r="G4518" i="6"/>
  <c r="G4517" i="6"/>
  <c r="G4516" i="6"/>
  <c r="G4515" i="6"/>
  <c r="G4514" i="6"/>
  <c r="G4513" i="6"/>
  <c r="G4512" i="6"/>
  <c r="G4511" i="6"/>
  <c r="G4510" i="6"/>
  <c r="G4509" i="6"/>
  <c r="G4508" i="6"/>
  <c r="G4507" i="6"/>
  <c r="G4506" i="6"/>
  <c r="G4505" i="6"/>
  <c r="G4504" i="6"/>
  <c r="G4503" i="6"/>
  <c r="G4502" i="6"/>
  <c r="G4501" i="6"/>
  <c r="G4500" i="6"/>
  <c r="G4499" i="6"/>
  <c r="G4498" i="6"/>
  <c r="G4497" i="6"/>
  <c r="G4496" i="6"/>
  <c r="G4495" i="6"/>
  <c r="G4494" i="6"/>
  <c r="G4493" i="6"/>
  <c r="G4492" i="6"/>
  <c r="G4491" i="6"/>
  <c r="G4490" i="6"/>
  <c r="G4489" i="6"/>
  <c r="G4488" i="6"/>
  <c r="G4487" i="6"/>
  <c r="G4486" i="6"/>
  <c r="G4485" i="6"/>
  <c r="G4484" i="6"/>
  <c r="G4483" i="6"/>
  <c r="G4482" i="6"/>
  <c r="G4481" i="6"/>
  <c r="G4480" i="6"/>
  <c r="G4479" i="6"/>
  <c r="G4478" i="6"/>
  <c r="G4477" i="6"/>
  <c r="G4476" i="6"/>
  <c r="G4475" i="6"/>
  <c r="G4474" i="6"/>
  <c r="G4473" i="6"/>
  <c r="G4472" i="6"/>
  <c r="G4471" i="6"/>
  <c r="G4470" i="6"/>
  <c r="G4469" i="6"/>
  <c r="G4468" i="6"/>
  <c r="G4467" i="6"/>
  <c r="G4466" i="6"/>
  <c r="G4465" i="6"/>
  <c r="G4464" i="6"/>
  <c r="G4463" i="6"/>
  <c r="G4462" i="6"/>
  <c r="G4461" i="6"/>
  <c r="H177" i="2" l="1"/>
  <c r="H166" i="2" l="1"/>
  <c r="H167" i="2"/>
  <c r="H168" i="2"/>
  <c r="H169" i="2"/>
  <c r="H170" i="2"/>
  <c r="H171" i="2"/>
  <c r="H172" i="2"/>
  <c r="H173" i="2"/>
  <c r="H174" i="2"/>
  <c r="H175" i="2"/>
  <c r="H176" i="2"/>
  <c r="H164" i="2" l="1"/>
  <c r="H165" i="2"/>
  <c r="G4460" i="6" l="1"/>
  <c r="G4459" i="6"/>
  <c r="G4458" i="6"/>
  <c r="G4457" i="6"/>
  <c r="G4456" i="6"/>
  <c r="G4455" i="6"/>
  <c r="G4454" i="6"/>
  <c r="G4453" i="6"/>
  <c r="G4452" i="6"/>
  <c r="G4451" i="6"/>
  <c r="G4450" i="6"/>
  <c r="G4449" i="6"/>
  <c r="G4448" i="6"/>
  <c r="G4447" i="6"/>
  <c r="G4446" i="6"/>
  <c r="G4445" i="6"/>
  <c r="G4444" i="6"/>
  <c r="G4443" i="6"/>
  <c r="G4442" i="6"/>
  <c r="G4441" i="6"/>
  <c r="G4440" i="6"/>
  <c r="G4439" i="6"/>
  <c r="G4438" i="6"/>
  <c r="G4437" i="6"/>
  <c r="G4436" i="6"/>
  <c r="G4435" i="6"/>
  <c r="G4434" i="6"/>
  <c r="G4433" i="6"/>
  <c r="G4432" i="6"/>
  <c r="G4431" i="6"/>
  <c r="G4430" i="6"/>
  <c r="G4429" i="6"/>
  <c r="G4428" i="6"/>
  <c r="G4427" i="6"/>
  <c r="G4426" i="6"/>
  <c r="G4425" i="6"/>
  <c r="G4424" i="6"/>
  <c r="G4423" i="6"/>
  <c r="G4422" i="6"/>
  <c r="G4421" i="6"/>
  <c r="G4420" i="6"/>
  <c r="G4419" i="6"/>
  <c r="G4418" i="6"/>
  <c r="G4417" i="6"/>
  <c r="G4416" i="6"/>
  <c r="G4415" i="6"/>
  <c r="G4414" i="6"/>
  <c r="G4413" i="6"/>
  <c r="G4412" i="6"/>
  <c r="G4411" i="6"/>
  <c r="G4410" i="6"/>
  <c r="G4409" i="6"/>
  <c r="G4408" i="6"/>
  <c r="G4407" i="6"/>
  <c r="G4406" i="6"/>
  <c r="G4405" i="6"/>
  <c r="G4404" i="6"/>
  <c r="G4403" i="6"/>
  <c r="G4402" i="6"/>
  <c r="G4401" i="6"/>
  <c r="G4400" i="6"/>
  <c r="G4399" i="6"/>
  <c r="G4398" i="6"/>
  <c r="G4397" i="6"/>
  <c r="G4396" i="6"/>
  <c r="G4395" i="6"/>
  <c r="G4394" i="6"/>
  <c r="G4393" i="6"/>
  <c r="G4392" i="6"/>
  <c r="G4391" i="6"/>
  <c r="G4390" i="6"/>
  <c r="G4389" i="6"/>
  <c r="G4388" i="6"/>
  <c r="G4387" i="6"/>
  <c r="H163" i="2" l="1"/>
  <c r="H154" i="3" l="1"/>
  <c r="H155" i="3"/>
  <c r="H156" i="3"/>
  <c r="H157" i="3"/>
  <c r="H158" i="3"/>
  <c r="H159" i="3"/>
  <c r="H160" i="3"/>
  <c r="H161" i="3"/>
  <c r="H162" i="3"/>
  <c r="H78" i="4"/>
  <c r="H79" i="4"/>
  <c r="H80" i="4"/>
  <c r="H81" i="4"/>
  <c r="H82" i="4"/>
  <c r="H83" i="4"/>
  <c r="G4386" i="6"/>
  <c r="G4385" i="6"/>
  <c r="G4384" i="6"/>
  <c r="G4383" i="6"/>
  <c r="G4382" i="6"/>
  <c r="G4381" i="6"/>
  <c r="G4380" i="6"/>
  <c r="G4379" i="6"/>
  <c r="G4378" i="6"/>
  <c r="G4377" i="6"/>
  <c r="G4376" i="6"/>
  <c r="G4375" i="6"/>
  <c r="G4374" i="6"/>
  <c r="G4373" i="6"/>
  <c r="G4372" i="6"/>
  <c r="G4371" i="6"/>
  <c r="G4370" i="6"/>
  <c r="G4369" i="6"/>
  <c r="G4368" i="6"/>
  <c r="G4367" i="6"/>
  <c r="G4366" i="6"/>
  <c r="G4365" i="6"/>
  <c r="G4364" i="6"/>
  <c r="G4363" i="6"/>
  <c r="G4362" i="6"/>
  <c r="G4361" i="6"/>
  <c r="G4360" i="6"/>
  <c r="G4359" i="6"/>
  <c r="G4358" i="6"/>
  <c r="G4357" i="6"/>
  <c r="G4356" i="6"/>
  <c r="G4355" i="6"/>
  <c r="G4354" i="6"/>
  <c r="G4353" i="6"/>
  <c r="G4352" i="6"/>
  <c r="G4351" i="6"/>
  <c r="G4350" i="6"/>
  <c r="G4349" i="6"/>
  <c r="G4348" i="6"/>
  <c r="G4347" i="6"/>
  <c r="G4346" i="6"/>
  <c r="G4345" i="6"/>
  <c r="G4344" i="6"/>
  <c r="G4343" i="6"/>
  <c r="G4342" i="6"/>
  <c r="G4341" i="6"/>
  <c r="G4340" i="6"/>
  <c r="G4339" i="6"/>
  <c r="G4338" i="6"/>
  <c r="G4337" i="6"/>
  <c r="G4336" i="6"/>
  <c r="G4335" i="6"/>
  <c r="G4334" i="6"/>
  <c r="G4333" i="6"/>
  <c r="G4332" i="6"/>
  <c r="G4331" i="6"/>
  <c r="G4330" i="6"/>
  <c r="G4329" i="6"/>
  <c r="G4328" i="6"/>
  <c r="G4327" i="6"/>
  <c r="G4326" i="6"/>
  <c r="G4325" i="6"/>
  <c r="G4324" i="6"/>
  <c r="G4323" i="6"/>
  <c r="G4322" i="6"/>
  <c r="G4321" i="6"/>
  <c r="G4320" i="6"/>
  <c r="G4319" i="6"/>
  <c r="G4318" i="6"/>
  <c r="G4317" i="6"/>
  <c r="G4316" i="6"/>
  <c r="G4315" i="6"/>
  <c r="G4314" i="6"/>
  <c r="G4313" i="6"/>
  <c r="G4312" i="6"/>
  <c r="G4311" i="6"/>
  <c r="G4310" i="6"/>
  <c r="G4309" i="6"/>
  <c r="G4308" i="6"/>
  <c r="G4307" i="6"/>
  <c r="G4306" i="6"/>
  <c r="G4305" i="6"/>
  <c r="G4304" i="6"/>
  <c r="G4303" i="6"/>
  <c r="G4302" i="6"/>
  <c r="G4301" i="6"/>
  <c r="G4300" i="6"/>
  <c r="G4299" i="6"/>
  <c r="G4298" i="6"/>
  <c r="G4297" i="6"/>
  <c r="G4296" i="6"/>
  <c r="G4295" i="6"/>
  <c r="G4294" i="6"/>
  <c r="G4293" i="6"/>
  <c r="G4292" i="6"/>
  <c r="G4291" i="6"/>
  <c r="G4290" i="6"/>
  <c r="G4289" i="6"/>
  <c r="G4288" i="6"/>
  <c r="G4287" i="6"/>
  <c r="G4286" i="6"/>
  <c r="G4285" i="6"/>
  <c r="G4284" i="6"/>
  <c r="G4283" i="6"/>
  <c r="G4282" i="6"/>
  <c r="G4281" i="6"/>
  <c r="G4280" i="6"/>
  <c r="G4279" i="6"/>
  <c r="G4278" i="6"/>
  <c r="G4277" i="6"/>
  <c r="G4276" i="6"/>
  <c r="G4275" i="6"/>
  <c r="G4274" i="6"/>
  <c r="G4273" i="6"/>
  <c r="G4272" i="6"/>
  <c r="G4271" i="6"/>
  <c r="G4270" i="6"/>
  <c r="G4269" i="6"/>
  <c r="G4268" i="6"/>
  <c r="G4267" i="6"/>
  <c r="G4266" i="6"/>
  <c r="G4265" i="6"/>
  <c r="G4264" i="6"/>
  <c r="G4263" i="6"/>
  <c r="G4262" i="6"/>
  <c r="G4261" i="6"/>
  <c r="G4260" i="6"/>
  <c r="G4259" i="6"/>
  <c r="G4258" i="6"/>
  <c r="G4257" i="6"/>
  <c r="G4256" i="6"/>
  <c r="G4255" i="6"/>
  <c r="G4254" i="6"/>
  <c r="G4253" i="6"/>
  <c r="G4252" i="6"/>
  <c r="G4251" i="6"/>
  <c r="G4250" i="6"/>
  <c r="G4249" i="6"/>
  <c r="G4248" i="6"/>
  <c r="G4247" i="6"/>
  <c r="G4246" i="6"/>
  <c r="G4245" i="6"/>
  <c r="G4244" i="6"/>
  <c r="G4243" i="6"/>
  <c r="G4242" i="6"/>
  <c r="G4241" i="6"/>
  <c r="G4240" i="6"/>
  <c r="G4239" i="6"/>
  <c r="G4238" i="6"/>
  <c r="G4237" i="6"/>
  <c r="G4236" i="6"/>
  <c r="G4235" i="6"/>
  <c r="G4234" i="6"/>
  <c r="G4233" i="6"/>
  <c r="G4232" i="6"/>
  <c r="G4231" i="6"/>
  <c r="G4230" i="6"/>
  <c r="G4229" i="6"/>
  <c r="G4228" i="6"/>
  <c r="G4227" i="6"/>
  <c r="G4226" i="6"/>
  <c r="G4225" i="6"/>
  <c r="G4224" i="6"/>
  <c r="G4223" i="6"/>
  <c r="G4222" i="6"/>
  <c r="G4221" i="6"/>
  <c r="G4220" i="6"/>
  <c r="G4219" i="6"/>
  <c r="G4218" i="6"/>
  <c r="G4217" i="6"/>
  <c r="G4216" i="6"/>
  <c r="G4215" i="6"/>
  <c r="G4214" i="6"/>
  <c r="G4213" i="6"/>
  <c r="G4212" i="6"/>
  <c r="G4211" i="6"/>
  <c r="G4210" i="6"/>
  <c r="G4209" i="6"/>
  <c r="G4208" i="6"/>
  <c r="G4207" i="6"/>
  <c r="G4206" i="6"/>
  <c r="G4205" i="6"/>
  <c r="G4204" i="6"/>
  <c r="G4203" i="6"/>
  <c r="G4202" i="6"/>
  <c r="G4201" i="6"/>
  <c r="G4200" i="6"/>
  <c r="G4199" i="6"/>
  <c r="G4198" i="6"/>
  <c r="G4197" i="6"/>
  <c r="G4196" i="6"/>
  <c r="G4195" i="6"/>
  <c r="G4194" i="6"/>
  <c r="G4193" i="6"/>
  <c r="G4192" i="6"/>
  <c r="G4191" i="6"/>
  <c r="G4190" i="6"/>
  <c r="G4189" i="6"/>
  <c r="H153" i="3"/>
  <c r="H142" i="3"/>
  <c r="H143" i="3"/>
  <c r="H144" i="3"/>
  <c r="H145" i="3"/>
  <c r="H146" i="3"/>
  <c r="H147" i="3"/>
  <c r="H148" i="3"/>
  <c r="H149" i="3"/>
  <c r="H150" i="3"/>
  <c r="H151" i="3"/>
  <c r="H152" i="3"/>
  <c r="H76" i="4"/>
  <c r="H77" i="4"/>
  <c r="H159" i="2"/>
  <c r="H160" i="2"/>
  <c r="H161" i="2"/>
  <c r="H162" i="2"/>
  <c r="H156" i="2"/>
  <c r="H157" i="2"/>
  <c r="H158" i="2"/>
  <c r="G4188" i="6"/>
  <c r="G4187" i="6"/>
  <c r="G4186" i="6"/>
  <c r="G4185" i="6"/>
  <c r="G4184" i="6"/>
  <c r="G4183" i="6"/>
  <c r="G4182" i="6"/>
  <c r="G4181" i="6"/>
  <c r="G4180" i="6"/>
  <c r="G4179" i="6"/>
  <c r="G4178" i="6"/>
  <c r="G4177" i="6"/>
  <c r="G4176" i="6"/>
  <c r="G4175" i="6"/>
  <c r="G4174" i="6"/>
  <c r="G4173" i="6"/>
  <c r="G4172" i="6"/>
  <c r="G4171" i="6"/>
  <c r="G4170" i="6"/>
  <c r="G4169" i="6"/>
  <c r="G4168" i="6"/>
  <c r="G4167" i="6"/>
  <c r="G4166" i="6"/>
  <c r="G4165" i="6"/>
  <c r="G4164" i="6"/>
  <c r="G4163" i="6"/>
  <c r="G4162" i="6"/>
  <c r="G4161" i="6"/>
  <c r="G4160" i="6"/>
  <c r="G4159" i="6"/>
  <c r="G4158" i="6"/>
  <c r="G4157" i="6"/>
  <c r="G4156" i="6"/>
  <c r="G4155" i="6"/>
  <c r="G4154" i="6"/>
  <c r="G4153" i="6"/>
  <c r="G4152" i="6"/>
  <c r="G4151" i="6"/>
  <c r="G4150" i="6"/>
  <c r="G4149" i="6"/>
  <c r="G4148" i="6"/>
  <c r="G4147" i="6"/>
  <c r="G4146" i="6"/>
  <c r="G4145" i="6"/>
  <c r="G4144" i="6"/>
  <c r="G4143" i="6"/>
  <c r="G4142" i="6"/>
  <c r="G4141" i="6"/>
  <c r="G4140" i="6"/>
  <c r="G4139" i="6"/>
  <c r="G4138" i="6"/>
  <c r="G4137" i="6"/>
  <c r="G4136" i="6"/>
  <c r="G4135" i="6"/>
  <c r="G4134" i="6"/>
  <c r="G4133" i="6"/>
  <c r="G4132" i="6"/>
  <c r="G4131" i="6"/>
  <c r="G4130" i="6"/>
  <c r="G4129" i="6"/>
  <c r="G4128" i="6"/>
  <c r="G4127" i="6"/>
  <c r="G4126" i="6"/>
  <c r="G4125" i="6"/>
  <c r="G4124" i="6"/>
  <c r="G4123" i="6"/>
  <c r="G4122" i="6"/>
  <c r="G4121" i="6"/>
  <c r="G4120" i="6"/>
  <c r="G4119" i="6"/>
  <c r="G4118" i="6"/>
  <c r="G4117" i="6"/>
  <c r="G4116" i="6"/>
  <c r="G4115" i="6"/>
  <c r="G4114" i="6"/>
  <c r="G4113" i="6"/>
  <c r="G4112" i="6"/>
  <c r="G4111" i="6"/>
  <c r="G4110" i="6"/>
  <c r="G4109" i="6"/>
  <c r="G4108" i="6"/>
  <c r="G4107" i="6"/>
  <c r="G4106" i="6"/>
  <c r="G4105" i="6"/>
  <c r="G4104" i="6"/>
  <c r="G4103" i="6"/>
  <c r="G4102" i="6"/>
  <c r="G4101" i="6"/>
  <c r="G4100" i="6"/>
  <c r="G4099" i="6"/>
  <c r="G4098" i="6"/>
  <c r="G4097" i="6"/>
  <c r="G4096" i="6"/>
  <c r="G4095" i="6"/>
  <c r="G4094" i="6"/>
  <c r="G4093" i="6"/>
  <c r="G4092" i="6"/>
  <c r="G4091" i="6"/>
  <c r="G4090" i="6"/>
  <c r="G4089" i="6"/>
  <c r="G4088" i="6"/>
  <c r="G4087" i="6"/>
  <c r="G4086" i="6"/>
  <c r="G4085" i="6"/>
  <c r="G4084" i="6"/>
  <c r="G4083" i="6"/>
  <c r="G4082" i="6"/>
  <c r="G4081" i="6"/>
  <c r="G4080" i="6"/>
  <c r="G4079" i="6"/>
  <c r="G4078" i="6"/>
  <c r="G4077" i="6"/>
  <c r="G4076" i="6"/>
  <c r="G4075" i="6"/>
  <c r="G4074" i="6"/>
  <c r="G4073" i="6"/>
  <c r="G4072" i="6"/>
  <c r="G4071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H2051" i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75" i="4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/>
  <c r="H154" i="2"/>
  <c r="H155" i="2"/>
  <c r="H136" i="3"/>
  <c r="H137" i="3"/>
  <c r="H138" i="3"/>
  <c r="H139" i="3"/>
  <c r="H140" i="3"/>
  <c r="H141" i="3"/>
  <c r="H73" i="4"/>
  <c r="H151" i="2"/>
  <c r="H152" i="2"/>
  <c r="H153" i="2"/>
  <c r="H130" i="3"/>
  <c r="H131" i="3"/>
  <c r="H132" i="3"/>
  <c r="H133" i="3"/>
  <c r="H134" i="3"/>
  <c r="H135" i="3"/>
  <c r="H72" i="4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M428" i="1"/>
  <c r="M543" i="1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G317" i="1" s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 l="1"/>
  <c r="H3999" i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<sst xmlns="http://schemas.openxmlformats.org/spreadsheetml/2006/main" count="36296" uniqueCount="14064">
  <si>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</si>
  <si>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</si>
  <si>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</si>
  <si>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</si>
  <si>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</si>
  <si>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</si>
  <si>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</si>
  <si>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</si>
  <si>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</si>
  <si>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</si>
  <si>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</si>
  <si>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</si>
  <si>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</si>
  <si>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</si>
  <si>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</si>
  <si>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</si>
  <si>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</si>
  <si>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</si>
  <si>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</si>
  <si>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</si>
  <si>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</si>
  <si>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</si>
  <si>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</si>
  <si>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</si>
  <si>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</si>
  <si>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</si>
  <si>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</si>
  <si>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</si>
  <si>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</si>
  <si>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</si>
  <si>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</si>
  <si>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</si>
  <si>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</si>
  <si>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</si>
  <si>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</si>
  <si>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</si>
  <si>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</si>
  <si>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</si>
  <si>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</si>
  <si>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</si>
  <si>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</si>
  <si>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</si>
  <si>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</si>
  <si>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</si>
  <si>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</si>
  <si>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</si>
  <si>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</si>
  <si>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</si>
  <si>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</si>
  <si>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</si>
  <si>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</si>
  <si>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</si>
  <si>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</si>
  <si>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</si>
  <si>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</si>
  <si>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</si>
  <si>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</si>
  <si>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</si>
  <si>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</si>
  <si>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</si>
  <si>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</si>
  <si>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</si>
  <si>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</si>
  <si>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</si>
  <si>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</si>
  <si>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</si>
  <si>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</si>
  <si>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</si>
  <si>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</si>
  <si>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</si>
  <si>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</si>
  <si>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</si>
  <si>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</si>
  <si>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</si>
  <si>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</si>
  <si>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</si>
  <si>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</si>
  <si>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</si>
  <si>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</si>
  <si>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</si>
  <si>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</si>
  <si>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</si>
  <si>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</si>
  <si>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</si>
  <si>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</si>
  <si>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</si>
  <si>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</si>
  <si>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</si>
  <si>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</si>
  <si>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</si>
  <si>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</si>
  <si>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</si>
  <si>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</si>
  <si>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</si>
  <si>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</si>
  <si>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</si>
  <si>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</si>
  <si>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</si>
  <si>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</si>
  <si>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</si>
  <si>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</si>
  <si>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</si>
  <si>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</si>
  <si>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</si>
  <si>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</si>
  <si>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</si>
  <si>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</si>
  <si>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</si>
  <si>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</si>
  <si>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</si>
  <si>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</si>
  <si>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</si>
  <si>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</si>
  <si>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</si>
  <si>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</si>
  <si>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</si>
  <si>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</si>
  <si>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</si>
  <si>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</si>
  <si>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</si>
  <si>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</si>
  <si>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</si>
  <si>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</si>
  <si>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</si>
  <si>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</si>
  <si>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</si>
  <si>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</si>
  <si>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</si>
  <si>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</si>
  <si>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</si>
  <si>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</si>
  <si>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</si>
  <si>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</si>
  <si>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</si>
  <si>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</si>
  <si>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</si>
  <si>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</si>
  <si>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</si>
  <si>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</si>
  <si>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</si>
  <si>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</si>
  <si>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</si>
  <si>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</si>
  <si>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</si>
  <si>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</si>
  <si>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</si>
  <si>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</si>
  <si>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</si>
  <si>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</si>
  <si>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</si>
  <si>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</si>
  <si>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</si>
  <si>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</si>
  <si>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</si>
  <si>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</si>
  <si>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</si>
  <si>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</si>
  <si>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</si>
  <si>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</si>
  <si>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</si>
  <si>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</si>
  <si>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</si>
  <si>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</si>
  <si>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</si>
  <si>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</si>
  <si>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</si>
  <si>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</si>
  <si>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</si>
  <si>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</si>
  <si>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</si>
  <si>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</si>
  <si>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</si>
  <si>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</si>
  <si>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</si>
  <si>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</si>
  <si>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</si>
  <si>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</si>
  <si>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</si>
  <si>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</si>
  <si>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</si>
  <si>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</si>
  <si>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</si>
  <si>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</si>
  <si>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</si>
  <si>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</si>
  <si>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</si>
  <si>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</si>
  <si>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</si>
  <si>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</si>
  <si>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</si>
  <si>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</si>
  <si>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</si>
  <si>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</si>
  <si>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</si>
  <si>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</si>
  <si>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</si>
  <si>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</si>
  <si>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</si>
  <si>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</si>
  <si>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</si>
  <si>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</si>
  <si>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</si>
  <si>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</si>
  <si>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</si>
  <si>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</si>
  <si>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</si>
  <si>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</si>
  <si>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</si>
  <si>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</si>
  <si>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</si>
  <si>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</si>
  <si>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</si>
  <si>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</si>
  <si>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</si>
  <si>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</si>
  <si>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</si>
  <si>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</si>
  <si>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</si>
  <si>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</si>
  <si>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</si>
  <si>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</si>
  <si>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</si>
  <si>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</si>
  <si>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</si>
  <si>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</si>
  <si>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</si>
  <si>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</si>
  <si>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</si>
  <si>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</si>
  <si>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</si>
  <si>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</si>
  <si>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</si>
  <si>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</si>
  <si>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</si>
  <si>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</si>
  <si>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</si>
  <si>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</si>
  <si>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</si>
  <si>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</si>
  <si>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</si>
  <si>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</si>
  <si>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</si>
  <si>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</si>
  <si>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</si>
  <si>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</si>
  <si>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</si>
  <si>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</si>
  <si>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</si>
  <si>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</si>
  <si>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</si>
  <si>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</si>
  <si>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</si>
  <si>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</si>
  <si>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</si>
  <si>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</si>
  <si>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</si>
  <si>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</si>
  <si>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</si>
  <si>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</si>
  <si>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</si>
  <si>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</si>
  <si>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</si>
  <si>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</si>
  <si>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</si>
  <si>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</si>
  <si>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</si>
  <si>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</si>
  <si>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</si>
  <si>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</si>
  <si>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</si>
  <si>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</si>
  <si>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</si>
  <si>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</si>
  <si>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</si>
  <si>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</si>
  <si>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</si>
  <si>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</si>
  <si>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</si>
  <si>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</si>
  <si>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</si>
  <si>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</si>
  <si>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</si>
  <si>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</si>
  <si>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</si>
  <si>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</si>
  <si>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</si>
  <si>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</si>
  <si>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</si>
  <si>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</si>
  <si>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</si>
  <si>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</si>
  <si>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</si>
  <si>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</si>
  <si>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</si>
  <si>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</si>
  <si>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</si>
  <si>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</si>
  <si>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</si>
  <si>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</si>
  <si>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</si>
  <si>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</si>
  <si>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</si>
  <si>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</si>
  <si>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</si>
  <si>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</si>
  <si>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</si>
  <si>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</si>
  <si>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</si>
  <si>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</si>
  <si>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</si>
  <si>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</si>
  <si>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</si>
  <si>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</si>
  <si>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</si>
  <si>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</si>
  <si>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</si>
  <si>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</si>
  <si>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</si>
  <si>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</si>
  <si>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</si>
  <si>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</si>
  <si>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</si>
  <si>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</si>
  <si>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</si>
  <si>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</si>
  <si>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</si>
  <si>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</si>
  <si>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</si>
  <si>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</si>
  <si>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</si>
  <si>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</si>
  <si>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</si>
  <si>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</si>
  <si>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</si>
  <si>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</si>
  <si>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</si>
  <si>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</si>
  <si>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</si>
  <si>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</si>
  <si>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</si>
  <si>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</si>
  <si>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</si>
  <si>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</si>
  <si>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</si>
  <si>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</si>
  <si>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</si>
  <si>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</si>
  <si>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</si>
  <si>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</si>
  <si>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</si>
  <si>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</si>
  <si>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</si>
  <si>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</si>
  <si>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</si>
  <si>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</si>
  <si>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</si>
  <si>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</si>
  <si>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</si>
  <si>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</si>
  <si>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</si>
  <si>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</si>
  <si>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</si>
  <si>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</si>
  <si>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</si>
  <si>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</si>
  <si>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</si>
  <si>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</si>
  <si>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</si>
  <si>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</si>
  <si>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</si>
  <si>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</si>
  <si>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</si>
  <si>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</si>
  <si>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</si>
  <si>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</si>
  <si>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</si>
  <si>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</si>
  <si>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</si>
  <si>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</si>
  <si>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</si>
  <si>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</si>
  <si>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</si>
  <si>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</si>
  <si>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</si>
  <si>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</si>
  <si>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</si>
  <si>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</si>
  <si>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</si>
  <si>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</si>
  <si>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</si>
  <si>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</si>
  <si>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</si>
  <si>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</si>
  <si>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</si>
  <si>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</si>
  <si>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</si>
  <si>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</si>
  <si>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</si>
  <si>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</si>
  <si>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</si>
  <si>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</si>
  <si>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</si>
  <si>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</si>
  <si>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</si>
  <si>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</si>
  <si>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</si>
  <si>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</si>
  <si>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</si>
  <si>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</si>
  <si>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</si>
  <si>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</si>
  <si>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</si>
  <si>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</si>
  <si>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</si>
  <si>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</si>
  <si>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</si>
  <si>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</si>
  <si>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</si>
  <si>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</si>
  <si>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</si>
  <si>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</si>
  <si>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</si>
  <si>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</si>
  <si>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</si>
  <si>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</si>
  <si>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</si>
  <si>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</si>
  <si>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</si>
  <si>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</si>
  <si>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</si>
  <si>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</si>
  <si>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</si>
  <si>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</si>
  <si>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</si>
  <si>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</si>
  <si>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</si>
  <si>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</si>
  <si>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</si>
  <si>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</si>
  <si>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</si>
  <si>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</si>
  <si>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</si>
  <si>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</si>
  <si>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</si>
  <si>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</si>
  <si>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</si>
  <si>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</si>
  <si>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</si>
  <si>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</si>
  <si>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</si>
  <si>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</si>
  <si>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</si>
  <si>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</si>
  <si>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</si>
  <si>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</si>
  <si>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</si>
  <si>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</si>
  <si>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</si>
  <si>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</si>
  <si>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</si>
  <si>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</si>
  <si>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</si>
  <si>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</si>
  <si>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</si>
  <si>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</si>
  <si>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</si>
  <si>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</si>
  <si>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</si>
  <si>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</si>
  <si>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</si>
  <si>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</si>
  <si>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</si>
  <si>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</si>
  <si>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</si>
  <si>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</si>
  <si>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</si>
  <si>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</si>
  <si>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</si>
  <si>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</si>
  <si>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</si>
  <si>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</si>
  <si>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</si>
  <si>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</si>
  <si>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</si>
  <si>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</si>
  <si>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</si>
  <si>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</si>
  <si>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</si>
  <si>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</si>
  <si>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</si>
  <si>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</si>
  <si>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</si>
  <si>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</si>
  <si>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</si>
  <si>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</si>
  <si>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</si>
  <si>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</si>
  <si>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</si>
  <si>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</si>
  <si>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</si>
  <si>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</si>
  <si>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</si>
  <si>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</si>
  <si>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</si>
  <si>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</si>
  <si>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</si>
  <si>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</si>
  <si>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</si>
  <si>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</si>
  <si>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</si>
  <si>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</si>
  <si>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</si>
  <si>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</si>
  <si>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</si>
  <si>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</si>
  <si>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</si>
  <si>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</si>
  <si>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</si>
  <si>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</si>
  <si>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</si>
  <si>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</si>
  <si>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</si>
  <si>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</si>
  <si>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</si>
  <si>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</si>
  <si>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</si>
  <si>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</si>
  <si>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</si>
  <si>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</si>
  <si>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</si>
  <si>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</si>
  <si>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</si>
  <si>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</si>
  <si>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</si>
  <si>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</si>
  <si>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</si>
  <si>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</si>
  <si>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</si>
  <si>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</si>
  <si>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</si>
  <si>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</si>
  <si>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</si>
  <si>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</si>
  <si>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</si>
  <si>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</si>
  <si>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</si>
  <si>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</si>
  <si>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</si>
  <si>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</si>
  <si>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</si>
  <si>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</si>
  <si>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</si>
  <si>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</si>
  <si>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</si>
  <si>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</si>
  <si>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</si>
  <si>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</si>
  <si>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</si>
  <si>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</si>
  <si>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</si>
  <si>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</si>
  <si>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</si>
  <si>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</si>
  <si>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</si>
  <si>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</si>
  <si>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</si>
  <si>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</si>
  <si>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</si>
  <si>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</si>
  <si>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</si>
  <si>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</si>
  <si>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</si>
  <si>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</si>
  <si>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</si>
  <si>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</si>
  <si>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</si>
  <si>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</si>
  <si>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</si>
  <si>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</si>
  <si>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</si>
  <si>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</si>
  <si>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</si>
  <si>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</si>
  <si>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</si>
  <si>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</si>
  <si>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</si>
  <si>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</si>
  <si>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</si>
  <si>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</si>
  <si>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</si>
  <si>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</si>
  <si>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</si>
  <si>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</si>
  <si>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</si>
  <si>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</si>
  <si>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</si>
  <si>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</si>
  <si>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</si>
  <si>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</si>
  <si>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</si>
  <si>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</si>
  <si>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</si>
  <si>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</si>
  <si>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</si>
  <si>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</si>
  <si>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</si>
  <si>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</si>
  <si>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</si>
  <si>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</si>
  <si>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</si>
  <si>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</si>
  <si>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</si>
  <si>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</si>
  <si>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</si>
  <si>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</si>
  <si>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</si>
  <si>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</si>
  <si>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</si>
  <si>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</si>
  <si>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</si>
  <si>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</si>
  <si>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</si>
  <si>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</si>
  <si>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</si>
  <si>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</si>
  <si>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</si>
  <si>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</si>
  <si>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</si>
  <si>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</si>
  <si>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</si>
  <si>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</si>
  <si>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</si>
  <si>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</si>
  <si>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</si>
  <si>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</si>
  <si>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</si>
  <si>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</si>
  <si>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</si>
  <si>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</si>
  <si>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</si>
  <si>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</si>
  <si>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</si>
  <si>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</si>
  <si>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</si>
  <si>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</si>
  <si>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</si>
  <si>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</si>
  <si>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</si>
  <si>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</si>
  <si>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</si>
  <si>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</si>
  <si>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</si>
  <si>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</si>
  <si>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</si>
  <si>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</si>
  <si>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</si>
  <si>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</si>
  <si>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</si>
  <si>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</si>
  <si>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</si>
  <si>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</si>
  <si>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</si>
  <si>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</si>
  <si>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</si>
  <si>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</si>
  <si>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</si>
  <si>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</si>
  <si>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</si>
  <si>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</si>
  <si>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</si>
  <si>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</si>
  <si>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</si>
  <si>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</si>
  <si>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</si>
  <si>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</si>
  <si>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</si>
  <si>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</si>
  <si>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</si>
  <si>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</si>
  <si>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</si>
  <si>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</si>
  <si>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</si>
  <si>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</si>
  <si>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</si>
  <si>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</si>
  <si>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</si>
  <si>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</si>
  <si>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</si>
  <si>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</si>
  <si>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</si>
  <si>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</si>
  <si>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</si>
  <si>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</si>
  <si>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</si>
  <si>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</si>
  <si>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</si>
  <si>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</si>
  <si>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</si>
  <si>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</si>
  <si>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</si>
  <si>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</si>
  <si>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</si>
  <si>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</si>
  <si>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</si>
  <si>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</si>
  <si>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</si>
  <si>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</si>
  <si>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</si>
  <si>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</si>
  <si>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</si>
  <si>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</si>
  <si>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</si>
  <si>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</si>
  <si>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</si>
  <si>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</si>
  <si>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</si>
  <si>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</si>
  <si>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</si>
  <si>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</si>
  <si>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</si>
  <si>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</si>
  <si>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</si>
  <si>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</si>
  <si>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</si>
  <si>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</si>
  <si>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</si>
  <si>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</si>
  <si>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</si>
  <si>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</si>
  <si>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</si>
  <si>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</si>
  <si>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</si>
  <si>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</si>
  <si>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</si>
  <si>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</si>
  <si>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</si>
  <si>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</si>
  <si>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</si>
  <si>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</si>
  <si>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</si>
  <si>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</si>
  <si>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</si>
  <si>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</si>
  <si>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</si>
  <si>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</si>
  <si>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</si>
  <si>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</si>
  <si>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</si>
  <si>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</si>
  <si>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</si>
  <si>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</si>
  <si>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</si>
  <si>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</si>
  <si>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</si>
  <si>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</si>
  <si>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</si>
  <si>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</si>
  <si>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</si>
  <si>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</si>
  <si>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</si>
  <si>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</si>
  <si>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</si>
  <si>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</si>
  <si>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</si>
  <si>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</si>
  <si>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</si>
  <si>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</si>
  <si>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</si>
  <si>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</si>
  <si>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</si>
  <si>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</si>
  <si>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</si>
  <si>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</si>
  <si>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</si>
  <si>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</si>
  <si>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</si>
  <si>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</si>
  <si>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</si>
  <si>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</si>
  <si>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</si>
  <si>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</si>
  <si>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</si>
  <si>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</si>
  <si>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</si>
  <si>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</si>
  <si>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</si>
  <si>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</si>
  <si>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</si>
  <si>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</si>
  <si>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</si>
  <si>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</si>
  <si>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</si>
  <si>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</si>
  <si>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</si>
  <si>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</si>
  <si>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</si>
  <si>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</si>
  <si>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</si>
  <si>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</si>
  <si>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</si>
  <si>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</si>
  <si>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</si>
  <si>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</si>
  <si>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</si>
  <si>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</si>
  <si>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</si>
  <si>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</si>
  <si>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</si>
  <si>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</si>
  <si>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</si>
  <si>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</si>
  <si>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</si>
  <si>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</si>
  <si>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</si>
  <si>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</si>
  <si>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</si>
  <si>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</si>
  <si>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</si>
  <si>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</si>
  <si>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</si>
  <si>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</si>
  <si>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</si>
  <si>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</si>
  <si>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</si>
  <si>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</si>
  <si>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</si>
  <si>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</si>
  <si>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</si>
  <si>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</si>
  <si>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</si>
  <si>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</si>
  <si>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</si>
  <si>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</si>
  <si>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</si>
  <si>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</si>
  <si>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</si>
  <si>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</si>
  <si>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</si>
  <si>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</si>
  <si>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</si>
  <si>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</si>
  <si>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</si>
  <si>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</si>
  <si>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</si>
  <si>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</si>
  <si>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</si>
  <si>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</si>
  <si>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</si>
  <si>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</si>
  <si>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</si>
  <si>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</si>
  <si>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</si>
  <si>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</si>
  <si>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</si>
  <si>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</si>
  <si>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</si>
  <si>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</si>
  <si>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</si>
  <si>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</si>
  <si>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</si>
  <si>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</si>
  <si>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</si>
  <si>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</si>
  <si>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</si>
  <si>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</si>
  <si>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</si>
  <si>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</si>
  <si>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</si>
  <si>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</si>
  <si>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</si>
  <si>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</si>
  <si>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</si>
  <si>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</si>
  <si>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</si>
  <si>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</si>
  <si>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</si>
  <si>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</si>
  <si>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</si>
  <si>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</si>
  <si>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</si>
  <si>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</si>
  <si>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</si>
  <si>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</si>
  <si>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</si>
  <si>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</si>
  <si>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</si>
  <si>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</si>
  <si>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</si>
  <si>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</si>
  <si>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</si>
  <si>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</si>
  <si>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</si>
  <si>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</si>
  <si>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</si>
  <si>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</si>
  <si>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</si>
  <si>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</si>
  <si>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</si>
  <si>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</si>
  <si>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</si>
  <si>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</si>
  <si>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</si>
  <si>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</si>
  <si>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</si>
  <si>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</si>
  <si>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</si>
  <si>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</si>
  <si>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</si>
  <si>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</si>
  <si>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</si>
  <si>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</si>
  <si>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</si>
  <si>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</si>
  <si>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</si>
  <si>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</si>
  <si>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</si>
  <si>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</si>
  <si>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</si>
  <si>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</si>
  <si>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</si>
  <si>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</si>
  <si>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</si>
  <si>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</si>
  <si>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</si>
  <si>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</si>
  <si>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</si>
  <si>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</si>
  <si>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</si>
  <si>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</si>
  <si>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</si>
  <si>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</si>
  <si>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</si>
  <si>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</si>
  <si>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</si>
  <si>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</si>
  <si>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</si>
  <si>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</si>
  <si>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</si>
  <si>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</si>
  <si>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</si>
  <si>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</si>
  <si>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</si>
  <si>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</si>
  <si>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</si>
  <si>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</si>
  <si>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</si>
  <si>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</si>
  <si>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</si>
  <si>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</si>
  <si>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</si>
  <si>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</si>
  <si>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</si>
  <si>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</si>
  <si>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</si>
  <si>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</si>
  <si>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</si>
  <si>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</si>
  <si>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</si>
  <si>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</si>
  <si>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</si>
  <si>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</si>
  <si>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</si>
  <si>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</si>
  <si>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</si>
  <si>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</si>
  <si>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</si>
  <si>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</si>
  <si>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</si>
  <si>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</si>
  <si>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</si>
  <si>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</si>
  <si>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</si>
  <si>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</si>
  <si>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</si>
  <si>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</si>
  <si>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</si>
  <si>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</si>
  <si>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</si>
  <si>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</si>
  <si>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</si>
  <si>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</si>
  <si>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</si>
  <si>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</si>
  <si>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</si>
  <si>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</si>
  <si>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</si>
  <si>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</si>
  <si>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</si>
  <si>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</si>
  <si>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</si>
  <si>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</si>
  <si>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</si>
  <si>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</si>
  <si>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</si>
  <si>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</si>
  <si>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</si>
  <si>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</si>
  <si>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</si>
  <si>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</si>
  <si>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</si>
  <si>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</si>
  <si>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</si>
  <si>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</si>
  <si>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</si>
  <si>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</si>
  <si>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</si>
  <si>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</si>
  <si>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</si>
  <si>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</si>
  <si>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</si>
  <si>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</si>
  <si>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</si>
  <si>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</si>
  <si>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</si>
  <si>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</si>
  <si>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</si>
  <si>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</si>
  <si>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</si>
  <si>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</si>
  <si>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</si>
  <si>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</si>
  <si>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</si>
  <si>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</si>
  <si>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</si>
  <si>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</si>
  <si>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</si>
  <si>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</si>
  <si>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</si>
  <si>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</si>
  <si>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</si>
  <si>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</si>
  <si>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</si>
  <si>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</si>
  <si>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</si>
  <si>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</si>
  <si>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</si>
  <si>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</si>
  <si>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</si>
  <si>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</si>
  <si>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</si>
  <si>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</si>
  <si>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</si>
  <si>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</si>
  <si>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</si>
  <si>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</si>
  <si>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</si>
  <si>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</si>
  <si>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</si>
  <si>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</si>
  <si>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</si>
  <si>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</si>
  <si>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</si>
  <si>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</si>
  <si>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</si>
  <si>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</si>
  <si>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</si>
  <si>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</si>
  <si>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</si>
  <si>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</si>
  <si>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</si>
  <si>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</si>
  <si>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</si>
  <si>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</si>
  <si>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</si>
  <si>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</si>
  <si>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</si>
  <si>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</si>
  <si>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</si>
  <si>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</si>
  <si>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</si>
  <si>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</si>
  <si>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</si>
  <si>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</si>
  <si>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</si>
  <si>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</si>
  <si>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</si>
  <si>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</si>
  <si>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</si>
  <si>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</si>
  <si>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</si>
  <si>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</si>
  <si>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</si>
  <si>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</si>
  <si>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</si>
  <si>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</si>
  <si>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</si>
  <si>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</si>
  <si>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</si>
  <si>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</si>
  <si>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</si>
  <si>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</si>
  <si>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</si>
  <si>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</si>
  <si>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</si>
  <si>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</si>
  <si>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</si>
  <si>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</si>
  <si>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</si>
  <si>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</si>
  <si>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</si>
  <si>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</si>
  <si>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</si>
  <si>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</si>
  <si>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</si>
  <si>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</si>
  <si>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</si>
  <si>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</si>
  <si>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</si>
  <si>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</si>
  <si>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</si>
  <si>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</si>
  <si>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</si>
  <si>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</si>
  <si>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</si>
  <si>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</si>
  <si>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</si>
  <si>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</si>
  <si>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</si>
  <si>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</si>
  <si>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</si>
  <si>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</si>
  <si>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</si>
  <si>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</si>
  <si>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</si>
  <si>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</si>
  <si>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</si>
  <si>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</si>
  <si>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</si>
  <si>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</si>
  <si>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</si>
  <si>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</si>
  <si>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</si>
  <si>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</si>
  <si>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</si>
  <si>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</si>
  <si>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</si>
  <si>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</si>
  <si>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</si>
  <si>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</si>
  <si>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</si>
  <si>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</si>
  <si>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</si>
  <si>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</si>
  <si>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</si>
  <si>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</si>
  <si>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</si>
  <si>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</si>
  <si>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</si>
  <si>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</si>
  <si>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</si>
  <si>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</si>
  <si>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</si>
  <si>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</si>
  <si>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</si>
  <si>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</si>
  <si>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</si>
  <si>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</si>
  <si>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</si>
  <si>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</si>
  <si>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</si>
  <si>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</si>
  <si>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</si>
  <si>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</si>
  <si>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</si>
  <si>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</si>
  <si>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</si>
  <si>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</si>
  <si>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</si>
  <si>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</si>
  <si>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</si>
  <si>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</si>
  <si>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</si>
  <si>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</si>
  <si>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</si>
  <si>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</si>
  <si>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</si>
  <si>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</si>
  <si>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</si>
  <si>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</si>
  <si>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</si>
  <si>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</si>
  <si>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</si>
  <si>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</si>
  <si>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</si>
  <si>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</si>
  <si>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</si>
  <si>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</si>
  <si>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</si>
  <si>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</si>
  <si>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</si>
  <si>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</si>
  <si>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</si>
  <si>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</si>
  <si>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</si>
  <si>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</si>
  <si>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</si>
  <si>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</si>
  <si>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</si>
  <si>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</si>
  <si>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</si>
  <si>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</si>
  <si>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</si>
  <si>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</si>
  <si>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</si>
  <si>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</si>
  <si>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</si>
  <si>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</si>
  <si>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</si>
  <si>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</si>
  <si>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</si>
  <si>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</si>
  <si>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</si>
  <si>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</si>
  <si>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</si>
  <si>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</si>
  <si>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</si>
  <si>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</si>
  <si>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</si>
  <si>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</si>
  <si>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</si>
  <si>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</si>
  <si>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</si>
  <si>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</si>
  <si>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</si>
  <si>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</si>
  <si>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</si>
  <si>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</si>
  <si>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</si>
  <si>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</si>
  <si>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</si>
  <si>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</si>
  <si>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</si>
  <si>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</si>
  <si>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</si>
  <si>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</si>
  <si>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</si>
  <si>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</si>
  <si>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</si>
  <si>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</si>
  <si>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</si>
  <si>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</si>
  <si>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</si>
  <si>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</si>
  <si>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</si>
  <si>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</si>
  <si>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</si>
  <si>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</si>
  <si>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</si>
  <si>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</si>
  <si>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</si>
  <si>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</si>
  <si>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</si>
  <si>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</si>
  <si>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</si>
  <si>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</si>
  <si>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</si>
  <si>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</si>
  <si>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</si>
  <si>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</si>
  <si>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</si>
  <si>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</si>
  <si>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</si>
  <si>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</si>
  <si>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</si>
  <si>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</si>
  <si>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</si>
  <si>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</si>
  <si>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</si>
  <si>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</si>
  <si>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</si>
  <si>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</si>
  <si>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</si>
  <si>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</si>
  <si>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</si>
  <si>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</si>
  <si>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</si>
  <si>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</si>
  <si>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</si>
  <si>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</si>
  <si>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</si>
  <si>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</si>
  <si>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</si>
  <si>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</si>
  <si>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</si>
  <si>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</si>
  <si>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</si>
  <si>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</si>
  <si>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</si>
  <si>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</si>
  <si>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</si>
  <si>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</si>
  <si>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</si>
  <si>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</si>
  <si>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</si>
  <si>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</si>
  <si>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</si>
  <si>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</si>
  <si>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</si>
  <si>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</si>
  <si>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</si>
  <si>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</si>
  <si>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</si>
  <si>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</si>
  <si>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</si>
  <si>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</si>
  <si>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</si>
  <si>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</si>
  <si>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</si>
  <si>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</si>
  <si>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</si>
  <si>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</si>
  <si>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</si>
  <si>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</si>
  <si>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</si>
  <si>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</si>
  <si>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</si>
  <si>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</si>
  <si>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</si>
  <si>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</si>
  <si>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</si>
  <si>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</si>
  <si>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</si>
  <si>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</si>
  <si>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</si>
  <si>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</si>
  <si>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</si>
  <si>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</si>
  <si>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</si>
  <si>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</si>
  <si>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</si>
  <si>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</si>
  <si>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</si>
  <si>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</si>
  <si>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</si>
  <si>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</si>
  <si>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</si>
  <si>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</si>
  <si>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</si>
  <si>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</si>
  <si>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</si>
  <si>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</si>
  <si>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</si>
  <si>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</si>
  <si>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</si>
  <si>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</si>
  <si>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</si>
  <si>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</si>
  <si>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</si>
  <si>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</si>
  <si>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</si>
  <si>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</si>
  <si>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</si>
  <si>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</si>
  <si>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</si>
  <si>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</si>
  <si>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</si>
  <si>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</si>
  <si>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</si>
  <si>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</si>
  <si>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</si>
  <si>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</si>
  <si>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</si>
  <si>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</si>
  <si>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</si>
  <si>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</si>
  <si>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</si>
  <si>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</si>
  <si>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</si>
  <si>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</si>
  <si>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</si>
  <si>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</si>
  <si>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</si>
  <si>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</si>
  <si>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</si>
  <si>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</si>
  <si>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</si>
  <si>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</si>
  <si>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</si>
  <si>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</si>
  <si>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</si>
  <si>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</si>
  <si>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</si>
  <si>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</si>
  <si>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</si>
  <si>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</si>
  <si>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</si>
  <si>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</si>
  <si>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</si>
  <si>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</si>
  <si>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</si>
  <si>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</si>
  <si>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</si>
  <si>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</si>
  <si>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</si>
  <si>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</si>
  <si>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</si>
  <si>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</si>
  <si>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</si>
  <si>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</si>
  <si>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</si>
  <si>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</si>
  <si>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</si>
  <si>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</si>
  <si>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</si>
  <si>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</si>
  <si>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</si>
  <si>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</si>
  <si>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</si>
  <si>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</si>
  <si>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</si>
  <si>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</si>
  <si>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</si>
  <si>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</si>
  <si>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</si>
  <si>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</si>
  <si>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</si>
  <si>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</si>
  <si>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</si>
  <si>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</si>
  <si>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</si>
  <si>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</si>
  <si>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</si>
  <si>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</si>
  <si>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</si>
  <si>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</si>
  <si>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</si>
  <si>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</si>
  <si>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</si>
  <si>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</si>
  <si>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</si>
  <si>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</si>
  <si>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</si>
  <si>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</si>
  <si>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</si>
  <si>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</si>
  <si>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</si>
  <si>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</si>
  <si>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</si>
  <si>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</si>
  <si>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</si>
  <si>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</si>
  <si>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</si>
  <si>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</si>
  <si>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</si>
  <si>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</si>
  <si>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</si>
  <si>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</si>
  <si>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</si>
  <si>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</si>
  <si>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</si>
  <si>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</si>
  <si>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</si>
  <si>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</si>
  <si>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</si>
  <si>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</si>
  <si>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</si>
  <si>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</si>
  <si>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</si>
  <si>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</si>
  <si>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</si>
  <si>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</si>
  <si>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</si>
  <si>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</si>
  <si>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</si>
  <si>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</si>
  <si>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</si>
  <si>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</si>
  <si>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</si>
  <si>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</si>
  <si>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</si>
  <si>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</si>
  <si>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</si>
  <si>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</si>
  <si>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</si>
  <si>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</si>
  <si>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</si>
  <si>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</si>
  <si>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</si>
  <si>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</si>
  <si>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</si>
  <si>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</si>
  <si>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</si>
  <si>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</si>
  <si>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</si>
  <si>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</si>
  <si>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</si>
  <si>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</si>
  <si>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</si>
  <si>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</si>
  <si>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</si>
  <si>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</si>
  <si>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</si>
  <si>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</si>
  <si>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</si>
  <si>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</si>
  <si>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</si>
  <si>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</si>
  <si>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</si>
  <si>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</si>
  <si>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</si>
  <si>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</si>
  <si>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</si>
  <si>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</si>
  <si>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</si>
  <si>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</si>
  <si>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</si>
  <si>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</si>
  <si>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</si>
  <si>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</si>
  <si>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</si>
  <si>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</si>
  <si>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</si>
  <si>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</si>
  <si>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</si>
  <si>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</si>
  <si>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</si>
  <si>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</si>
  <si>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</si>
  <si>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</si>
  <si>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</si>
  <si>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</si>
  <si>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</si>
  <si>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</si>
  <si>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</si>
  <si>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</si>
  <si>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</si>
  <si>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</si>
  <si>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</si>
  <si>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</si>
  <si>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</si>
  <si>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</si>
  <si>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</si>
  <si>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</si>
  <si>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</si>
  <si>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</si>
  <si>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</si>
  <si>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</si>
  <si>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</si>
  <si>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</si>
  <si>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</si>
  <si>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</si>
  <si>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</si>
  <si>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</si>
  <si>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</si>
  <si>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</si>
  <si>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</si>
  <si>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</si>
  <si>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</si>
  <si>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</si>
  <si>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</si>
  <si>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</si>
  <si>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</si>
  <si>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</si>
  <si>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</si>
  <si>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</si>
  <si>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</si>
  <si>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</si>
  <si>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</si>
  <si>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</si>
  <si>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</si>
  <si>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</si>
  <si>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</si>
  <si>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</si>
  <si>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</si>
  <si>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</si>
  <si>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</si>
  <si>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</si>
  <si>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</si>
  <si>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</si>
  <si>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</si>
  <si>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</si>
  <si>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</si>
  <si>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</si>
  <si>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</si>
  <si>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</si>
  <si>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</si>
  <si>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</si>
  <si>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</si>
  <si>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</si>
  <si>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</si>
  <si>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</si>
  <si>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</si>
  <si>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</si>
  <si>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</si>
  <si>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</si>
  <si>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</si>
  <si>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</si>
  <si>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</si>
  <si>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</si>
  <si>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</si>
  <si>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</si>
  <si>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</si>
  <si>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</si>
  <si>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</si>
  <si>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</si>
  <si>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</si>
  <si>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</si>
  <si>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</si>
  <si>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</si>
  <si>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</si>
  <si>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</si>
  <si>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</si>
  <si>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</si>
  <si>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</si>
  <si>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</si>
  <si>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</si>
  <si>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</si>
  <si>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</si>
  <si>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</si>
  <si>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</si>
  <si>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</si>
  <si>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</si>
  <si>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</si>
  <si>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</si>
  <si>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</si>
  <si>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</si>
  <si>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</si>
  <si>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</si>
  <si>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</si>
  <si>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</si>
  <si>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</si>
  <si>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</si>
  <si>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</si>
  <si>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</si>
  <si>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</si>
  <si>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</si>
  <si>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</si>
  <si>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</si>
  <si>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</si>
  <si>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</si>
  <si>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</si>
  <si>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</si>
  <si>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</si>
  <si>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</si>
  <si>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</si>
  <si>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</si>
  <si>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</si>
  <si>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</si>
  <si>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</si>
  <si>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</si>
  <si>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</si>
  <si>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</si>
  <si>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</si>
  <si>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</si>
  <si>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</si>
  <si>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</si>
  <si>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</si>
  <si>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</si>
  <si>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</si>
  <si>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</si>
  <si>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</si>
  <si>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</si>
  <si>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</si>
  <si>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</si>
  <si>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</si>
  <si>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</si>
  <si>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</si>
  <si>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</si>
  <si>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</si>
  <si>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</si>
  <si>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</si>
  <si>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</si>
  <si>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</si>
  <si>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</si>
  <si>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</si>
  <si>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</si>
  <si>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</si>
  <si>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</si>
  <si>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</si>
  <si>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</si>
  <si>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</si>
  <si>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</si>
  <si>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</si>
  <si>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</si>
  <si>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</si>
  <si>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</si>
  <si>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</si>
  <si>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</si>
  <si>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</si>
  <si>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</si>
  <si>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</si>
  <si>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</si>
  <si>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</si>
  <si>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</si>
  <si>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</si>
  <si>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</si>
  <si>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</si>
  <si>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</si>
  <si>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</si>
  <si>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</si>
  <si>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</si>
  <si>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</si>
  <si>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</si>
  <si>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</si>
  <si>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</si>
  <si>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</si>
  <si>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</si>
  <si>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</si>
  <si>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</si>
  <si>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</si>
  <si>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</si>
  <si>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</si>
  <si>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</si>
  <si>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</si>
  <si>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</si>
  <si>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</si>
  <si>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</si>
  <si>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</si>
  <si>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</si>
  <si>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</si>
  <si>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</si>
  <si>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</si>
  <si>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</si>
  <si>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</si>
  <si>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</si>
  <si>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</si>
  <si>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</si>
  <si>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</si>
  <si>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</si>
  <si>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</si>
  <si>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</si>
  <si>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</si>
  <si>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</si>
  <si>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</si>
  <si>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</si>
  <si>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</si>
  <si>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</si>
  <si>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</si>
  <si>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</si>
  <si>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</si>
  <si>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</si>
  <si>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</si>
  <si>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</si>
  <si>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</si>
  <si>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</si>
  <si>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</si>
  <si>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</si>
  <si>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</si>
  <si>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</si>
  <si>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</si>
  <si>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</si>
  <si>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</si>
  <si>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</si>
  <si>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</si>
  <si>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</si>
  <si>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</si>
  <si>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</si>
  <si>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</si>
  <si>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</si>
  <si>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</si>
  <si>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</si>
  <si>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</si>
  <si>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</si>
  <si>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</si>
  <si>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</si>
  <si>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</si>
  <si>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</si>
  <si>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</si>
  <si>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</si>
  <si>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</si>
  <si>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</si>
  <si>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</si>
  <si>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</si>
  <si>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</si>
  <si>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</si>
  <si>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</si>
  <si>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</si>
  <si>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</si>
  <si>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</si>
  <si>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</si>
  <si>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</si>
  <si>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</si>
  <si>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</si>
  <si>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</si>
  <si>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</si>
  <si>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</si>
  <si>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</si>
  <si>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</si>
  <si>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</si>
  <si>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</si>
  <si>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</si>
  <si>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</si>
  <si>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</si>
  <si>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</si>
  <si>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</si>
  <si>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</si>
  <si>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</si>
  <si>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</si>
  <si>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</si>
  <si>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</si>
  <si>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</si>
  <si>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</si>
  <si>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</si>
  <si>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</si>
  <si>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</si>
  <si>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</si>
  <si>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</si>
  <si>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</si>
  <si>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</si>
  <si>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</si>
  <si>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</si>
  <si>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</si>
  <si>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</si>
  <si>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</si>
  <si>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</si>
  <si>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</si>
  <si>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</si>
  <si>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</si>
  <si>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</si>
  <si>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</si>
  <si>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</si>
  <si>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</si>
  <si>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</si>
  <si>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</si>
  <si>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</si>
  <si>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</si>
  <si>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</si>
  <si>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</si>
  <si>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</si>
  <si>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</si>
  <si>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</si>
  <si>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</si>
  <si>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</si>
  <si>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</si>
  <si>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</si>
  <si>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</si>
  <si>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</si>
  <si>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</si>
  <si>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</si>
  <si>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</si>
  <si>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</si>
  <si>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</si>
  <si>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</si>
  <si>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</si>
  <si>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</si>
  <si>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</si>
  <si>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</si>
  <si>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</si>
  <si>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</si>
  <si>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</si>
  <si>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</si>
  <si>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</si>
  <si>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</si>
  <si>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</si>
  <si>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</si>
  <si>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</si>
  <si>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</si>
  <si>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</si>
  <si>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</si>
  <si>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</si>
  <si>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</si>
  <si>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</si>
  <si>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</si>
  <si>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</si>
  <si>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</si>
  <si>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</si>
  <si>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</si>
  <si>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</si>
  <si>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</si>
  <si>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</si>
  <si>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</si>
  <si>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</si>
  <si>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</si>
  <si>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</si>
  <si>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</si>
  <si>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</si>
  <si>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</si>
  <si>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</si>
  <si>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</si>
  <si>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</si>
  <si>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</si>
  <si>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</si>
  <si>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</si>
  <si>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</si>
  <si>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</si>
  <si>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</si>
  <si>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</si>
  <si>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</si>
  <si>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</si>
  <si>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</si>
  <si>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</si>
  <si>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</si>
  <si>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</si>
  <si>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</si>
  <si>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</si>
  <si>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</si>
  <si>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</si>
  <si>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</si>
  <si>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</si>
  <si>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</si>
  <si>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</si>
  <si>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</si>
  <si>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</si>
  <si>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</si>
  <si>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</si>
  <si>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</si>
  <si>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</si>
  <si>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</si>
  <si>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</si>
  <si>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</si>
  <si>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</si>
  <si>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</si>
  <si>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</si>
  <si>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</si>
  <si>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</si>
  <si>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</si>
  <si>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</si>
  <si>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</si>
  <si>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</si>
  <si>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</si>
  <si>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</si>
  <si>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</si>
  <si>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</si>
  <si>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</si>
  <si>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</si>
  <si>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</si>
  <si>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</si>
  <si>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</si>
  <si>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</si>
  <si>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</si>
  <si>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</si>
  <si>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</si>
  <si>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</si>
  <si>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</si>
  <si>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</si>
  <si>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</si>
  <si>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</si>
  <si>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</si>
  <si>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</si>
  <si>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</si>
  <si>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</si>
  <si>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</si>
  <si>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</si>
  <si>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</si>
  <si>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</si>
  <si>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</si>
  <si>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</si>
  <si>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</si>
  <si>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</si>
  <si>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</si>
  <si>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</si>
  <si>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</si>
  <si>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</si>
  <si>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</si>
  <si>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</si>
  <si>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</si>
  <si>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</si>
  <si>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</si>
  <si>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</si>
  <si>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</si>
  <si>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</si>
  <si>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</si>
  <si>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</si>
  <si>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</si>
  <si>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</si>
  <si>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</si>
  <si>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</si>
  <si>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</si>
  <si>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</si>
  <si>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</si>
  <si>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</si>
  <si>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</si>
  <si>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</si>
  <si>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</si>
  <si>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</si>
  <si>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</si>
  <si>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</si>
  <si>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</si>
  <si>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</si>
  <si>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</si>
  <si>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</si>
  <si>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</si>
  <si>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</si>
  <si>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</si>
  <si>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</si>
  <si>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</si>
  <si>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</si>
  <si>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</si>
  <si>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</si>
  <si>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</si>
  <si>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</si>
  <si>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</si>
  <si>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</si>
  <si>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</si>
  <si>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</si>
  <si>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</si>
  <si>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</si>
  <si>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</si>
  <si>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</si>
  <si>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</si>
  <si>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</si>
  <si>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</si>
  <si>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</si>
  <si>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</si>
  <si>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</si>
  <si>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</si>
  <si>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</si>
  <si>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</si>
  <si>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</si>
  <si>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</si>
  <si>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</si>
  <si>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</si>
  <si>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</si>
  <si>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</si>
  <si>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</si>
  <si>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</si>
  <si>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</si>
  <si>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</si>
  <si>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</si>
  <si>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</si>
  <si>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</si>
  <si>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</si>
  <si>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</si>
  <si>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</si>
  <si>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</si>
  <si>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</si>
  <si>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</si>
  <si>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</si>
  <si>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</si>
  <si>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</si>
  <si>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</si>
  <si>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</si>
  <si>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</si>
  <si>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</si>
  <si>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</si>
  <si>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</si>
  <si>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</si>
  <si>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</si>
  <si>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</si>
  <si>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</si>
  <si>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</si>
  <si>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</si>
  <si>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</si>
  <si>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</si>
  <si>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</si>
  <si>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</si>
  <si>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</si>
  <si>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</si>
  <si>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</si>
  <si>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</si>
  <si>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</si>
  <si>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</si>
  <si>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</si>
  <si>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</si>
  <si>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</si>
  <si>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</si>
  <si>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</si>
  <si>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</si>
  <si>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</si>
  <si>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</si>
  <si>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</si>
  <si>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</si>
  <si>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</si>
  <si>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</si>
  <si>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</si>
  <si>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</si>
  <si>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</si>
  <si>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</si>
  <si>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</si>
  <si>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</si>
  <si>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</si>
  <si>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</si>
  <si>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</si>
  <si>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</si>
  <si>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</si>
  <si>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</si>
  <si>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</si>
  <si>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</si>
  <si>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</si>
  <si>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</si>
  <si>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</si>
  <si>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</si>
  <si>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</si>
  <si>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</si>
  <si>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</si>
  <si>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</si>
  <si>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</si>
  <si>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</si>
  <si>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</si>
  <si>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</si>
  <si>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</si>
  <si>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</si>
  <si>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</si>
  <si>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</si>
  <si>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</si>
  <si>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</si>
  <si>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</si>
  <si>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</si>
  <si>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</si>
  <si>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</si>
  <si>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</si>
  <si>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</si>
  <si>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</si>
  <si>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</si>
  <si>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</si>
  <si>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</si>
  <si>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</si>
  <si>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</si>
  <si>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</si>
  <si>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</si>
  <si>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</si>
  <si>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</si>
  <si>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</si>
  <si>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</si>
  <si>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</si>
  <si>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</si>
  <si>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</si>
  <si>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</si>
  <si>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</si>
  <si>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</si>
  <si>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</si>
  <si>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</si>
  <si>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</si>
  <si>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</si>
  <si>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</si>
  <si>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</si>
  <si>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</si>
  <si>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</si>
  <si>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</si>
  <si>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</si>
  <si>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</si>
  <si>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</si>
  <si>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</si>
  <si>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</si>
  <si>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</si>
  <si>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</si>
  <si>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</si>
  <si>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</si>
  <si>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</si>
  <si>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</si>
  <si>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</si>
  <si>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</si>
  <si>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</si>
  <si>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</si>
  <si>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</si>
  <si>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</si>
  <si>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</si>
  <si>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</si>
  <si>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</si>
  <si>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</si>
  <si>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</si>
  <si>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</si>
  <si>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</si>
  <si>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</si>
  <si>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</si>
  <si>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</si>
  <si>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</si>
  <si>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</si>
  <si>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</si>
  <si>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</si>
  <si>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</si>
  <si>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</si>
  <si>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</si>
  <si>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</si>
  <si>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</si>
  <si>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</si>
  <si>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</si>
  <si>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</si>
  <si>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</si>
  <si>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</si>
  <si>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</si>
  <si>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</si>
  <si>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</si>
  <si>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</si>
  <si>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</si>
  <si>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</si>
  <si>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</si>
  <si>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</si>
  <si>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</si>
  <si>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</si>
  <si>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</si>
  <si>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</si>
  <si>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</si>
  <si>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</si>
  <si>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</si>
  <si>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</si>
  <si>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</si>
  <si>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</si>
  <si>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</si>
  <si>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</si>
  <si>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</si>
  <si>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</si>
  <si>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</si>
  <si>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</si>
  <si>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</si>
  <si>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</si>
  <si>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</si>
  <si>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</si>
  <si>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</si>
  <si>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</si>
  <si>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</si>
  <si>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</si>
  <si>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</si>
  <si>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</si>
  <si>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</si>
  <si>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</si>
  <si>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</si>
  <si>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</si>
  <si>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</si>
  <si>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</si>
  <si>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</si>
  <si>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</si>
  <si>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</si>
  <si>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</si>
  <si>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</si>
  <si>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</si>
  <si>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</si>
  <si>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</si>
  <si>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</si>
  <si>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</si>
  <si>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</si>
  <si>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</si>
  <si>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</si>
  <si>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</si>
  <si>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</si>
  <si>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</si>
  <si>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</si>
  <si>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</si>
  <si>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</si>
  <si>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</si>
  <si>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</si>
  <si>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</si>
  <si>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</si>
  <si>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</si>
  <si>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</si>
  <si>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</si>
  <si>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</si>
  <si>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</si>
  <si>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</si>
  <si>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</si>
  <si>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</si>
  <si>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</si>
  <si>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</si>
  <si>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</si>
  <si>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</si>
  <si>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</si>
  <si>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</si>
  <si>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</si>
  <si>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</si>
  <si>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</si>
  <si>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</si>
  <si>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</si>
  <si>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</si>
  <si>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</si>
  <si>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</si>
  <si>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</si>
  <si>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</si>
  <si>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</si>
  <si>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</si>
  <si>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</si>
  <si>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</si>
  <si>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</si>
  <si>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</si>
  <si>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</si>
  <si>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</si>
  <si>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</si>
  <si>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</si>
  <si>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</si>
  <si>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</si>
  <si>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</si>
  <si>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</si>
  <si>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</si>
  <si>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</si>
  <si>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</si>
  <si>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</si>
  <si>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</si>
  <si>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</si>
  <si>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</si>
  <si>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</si>
  <si>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</si>
  <si>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</si>
  <si>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</si>
  <si>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</si>
  <si>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</si>
  <si>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</si>
  <si>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</si>
  <si>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</si>
  <si>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</si>
  <si>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</si>
  <si>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</si>
  <si>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</si>
  <si>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</si>
  <si>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</si>
  <si>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</si>
  <si>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</si>
  <si>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</si>
  <si>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</si>
  <si>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</si>
  <si>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</si>
  <si>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</si>
  <si>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</si>
  <si>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</si>
  <si>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</si>
  <si>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</si>
  <si>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</si>
  <si>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</si>
  <si>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</si>
  <si>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</si>
  <si>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</si>
  <si>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</si>
  <si>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</si>
  <si>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</si>
  <si>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</si>
  <si>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</si>
  <si>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</si>
  <si>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</si>
  <si>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</si>
  <si>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</si>
  <si>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</si>
  <si>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</si>
  <si>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</si>
  <si>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</si>
  <si>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</si>
  <si>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</si>
  <si>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</si>
  <si>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</si>
  <si>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</si>
  <si>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</si>
  <si>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</si>
  <si>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</si>
  <si>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</si>
  <si>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</si>
  <si>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</si>
  <si>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</si>
  <si>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</si>
  <si>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</si>
  <si>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</si>
  <si>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</si>
  <si>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</si>
  <si>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</si>
  <si>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</si>
  <si>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</si>
  <si>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</si>
  <si>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</si>
  <si>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</si>
  <si>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</si>
  <si>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</si>
  <si>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</si>
  <si>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</si>
  <si>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</si>
  <si>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</si>
  <si>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</si>
  <si>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</si>
  <si>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</si>
  <si>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</si>
  <si>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</si>
  <si>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</si>
  <si>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</si>
  <si>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</si>
  <si>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</si>
  <si>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</si>
  <si>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</si>
  <si>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</si>
  <si>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</si>
  <si>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</si>
  <si>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</si>
  <si>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</si>
  <si>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</si>
  <si>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</si>
  <si>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</si>
  <si>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</si>
  <si>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</si>
  <si>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</si>
  <si>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</si>
  <si>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</si>
  <si>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</si>
  <si>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</si>
  <si>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</si>
  <si>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</si>
  <si>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</si>
  <si>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</si>
  <si>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</si>
  <si>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</si>
  <si>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</si>
  <si>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</si>
  <si>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</si>
  <si>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</si>
  <si>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</si>
  <si>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</si>
  <si>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</si>
  <si>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</si>
  <si>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</si>
  <si>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</si>
  <si>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</si>
  <si>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</si>
  <si>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</si>
  <si>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</si>
  <si>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</si>
  <si>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</si>
  <si>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</si>
  <si>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</si>
  <si>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</si>
  <si>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</si>
  <si>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</si>
  <si>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</si>
  <si>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</si>
  <si>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</si>
  <si>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</si>
  <si>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</si>
  <si>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</si>
  <si>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</si>
  <si>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</si>
  <si>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</si>
  <si>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</si>
  <si>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</si>
  <si>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</si>
  <si>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</si>
  <si>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</si>
  <si>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</si>
  <si>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</si>
  <si>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</si>
  <si>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</si>
  <si>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</si>
  <si>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</si>
  <si>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</si>
  <si>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</si>
  <si>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</si>
  <si>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</si>
  <si>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</si>
  <si>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</si>
  <si>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</si>
  <si>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</si>
  <si>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</si>
  <si>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</si>
  <si>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</si>
  <si>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</si>
  <si>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</si>
  <si>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</si>
  <si>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</si>
  <si>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</si>
  <si>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</si>
  <si>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</si>
  <si>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</si>
  <si>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</si>
  <si>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</si>
  <si>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</si>
  <si>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</si>
  <si>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</si>
  <si>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</si>
  <si>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</si>
  <si>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</si>
  <si>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</si>
  <si>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</si>
  <si>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</si>
  <si>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</si>
  <si>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</si>
  <si>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</si>
  <si>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</si>
  <si>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</si>
  <si>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</si>
  <si>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</si>
  <si>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</si>
  <si>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</si>
  <si>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</si>
  <si>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</si>
  <si>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</si>
  <si>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</si>
  <si>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</si>
  <si>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</si>
  <si>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</si>
  <si>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</si>
  <si>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</si>
  <si>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</si>
  <si>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</si>
  <si>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</si>
  <si>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</si>
  <si>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</si>
  <si>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</si>
  <si>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</si>
  <si>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</si>
  <si>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</si>
  <si>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</si>
  <si>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</si>
  <si>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</si>
  <si>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</si>
  <si>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</si>
  <si>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</si>
  <si>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</si>
  <si>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</si>
  <si>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</si>
  <si>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</si>
  <si>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</si>
  <si>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</si>
  <si>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</si>
  <si>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</si>
  <si>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</si>
  <si>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</si>
  <si>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</si>
  <si>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</si>
  <si>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</si>
  <si>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</si>
  <si>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</si>
  <si>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</si>
  <si>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</si>
  <si>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</si>
  <si>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</si>
  <si>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</si>
  <si>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</si>
  <si>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</si>
  <si>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</si>
  <si>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</si>
  <si>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</si>
  <si>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</si>
  <si>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</si>
  <si>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</si>
  <si>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</si>
  <si>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</si>
  <si>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</si>
  <si>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</si>
  <si>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</si>
  <si>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</si>
  <si>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</si>
  <si>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</si>
  <si>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</si>
  <si>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</si>
  <si>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</si>
  <si>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</si>
  <si>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</si>
  <si>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</si>
  <si>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</si>
  <si>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</si>
  <si>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</si>
  <si>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</si>
  <si>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</si>
  <si>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</si>
  <si>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</si>
  <si>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</si>
  <si>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</si>
  <si>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</si>
  <si>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</si>
  <si>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</si>
  <si>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</si>
  <si>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</si>
  <si>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</si>
  <si>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</si>
  <si>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</si>
  <si>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</si>
  <si>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</si>
  <si>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</si>
  <si>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</si>
  <si>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</si>
  <si>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</si>
  <si>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</si>
  <si>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</si>
  <si>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</si>
  <si>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</si>
  <si>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</si>
  <si>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</si>
  <si>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</si>
  <si>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</si>
  <si>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</si>
  <si>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</si>
  <si>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</si>
  <si>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</si>
  <si>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</si>
  <si>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</si>
  <si>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</si>
  <si>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</si>
  <si>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</si>
  <si>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</si>
  <si>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</si>
  <si>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</si>
  <si>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</si>
  <si>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</si>
  <si>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</si>
  <si>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</si>
  <si>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</si>
  <si>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</si>
  <si>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</si>
  <si>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</si>
  <si>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</si>
  <si>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</si>
  <si>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</si>
  <si>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</si>
  <si>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</si>
  <si>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</si>
  <si>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</si>
  <si>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</si>
  <si>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</si>
  <si>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</si>
  <si>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</si>
  <si>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</si>
  <si>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</si>
  <si>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</si>
  <si>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</si>
  <si>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</si>
  <si>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</si>
  <si>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</si>
  <si>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</si>
  <si>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</si>
  <si>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</si>
  <si>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</si>
  <si>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</si>
  <si>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</si>
  <si>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</si>
  <si>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</si>
  <si>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</si>
  <si>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</si>
  <si>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</si>
  <si>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</si>
  <si>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</si>
  <si>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</si>
  <si>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</si>
  <si>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</si>
  <si>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</si>
  <si>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</si>
  <si>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</si>
  <si>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</si>
  <si>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</si>
  <si>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</si>
  <si>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</si>
  <si>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</si>
  <si>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</si>
  <si>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</si>
  <si>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</si>
  <si>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</si>
  <si>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</si>
  <si>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</si>
  <si>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</si>
  <si>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</si>
  <si>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</si>
  <si>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</si>
  <si>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</si>
  <si>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</si>
  <si>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</si>
  <si>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</si>
  <si>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</si>
  <si>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</si>
  <si>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</si>
  <si>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</si>
  <si>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</si>
  <si>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</si>
  <si>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</si>
  <si>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</si>
  <si>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</si>
  <si>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</si>
  <si>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</si>
  <si>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</si>
  <si>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</si>
  <si>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</si>
  <si>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</si>
  <si>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</si>
  <si>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</si>
  <si>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</si>
  <si>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</si>
  <si>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</si>
  <si>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</si>
  <si>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</si>
  <si>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</si>
  <si>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</si>
  <si>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</si>
  <si>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</si>
  <si>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</si>
  <si>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</si>
  <si>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</si>
  <si>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</si>
  <si>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</si>
  <si>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</si>
  <si>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</si>
  <si>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</si>
  <si>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</si>
  <si>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</si>
  <si>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</si>
  <si>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</si>
  <si>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</si>
  <si>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</si>
  <si>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</si>
  <si>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</si>
  <si>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</si>
  <si>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</si>
  <si>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</si>
  <si>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</si>
  <si>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</si>
  <si>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</si>
  <si>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</si>
  <si>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</si>
  <si>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</si>
  <si>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</si>
  <si>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</si>
  <si>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</si>
  <si>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</si>
  <si>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</si>
  <si>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</si>
  <si>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</si>
  <si>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</si>
  <si>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</si>
  <si>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</si>
  <si>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</si>
  <si>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</si>
  <si>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</si>
  <si>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</si>
  <si>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</si>
  <si>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</si>
  <si>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</si>
  <si>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</si>
  <si>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</si>
  <si>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</si>
  <si>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</si>
  <si>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</si>
  <si>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</si>
  <si>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</si>
  <si>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</si>
  <si>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</si>
  <si>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</si>
  <si>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</si>
  <si>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</si>
  <si>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</si>
  <si>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</si>
  <si>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</si>
  <si>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</si>
  <si>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</si>
  <si>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</si>
  <si>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</si>
  <si>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</si>
  <si>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</si>
  <si>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</si>
  <si>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</si>
  <si>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</si>
  <si>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</si>
  <si>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</si>
  <si>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</si>
  <si>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</si>
  <si>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</si>
  <si>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</si>
  <si>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</si>
  <si>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</si>
  <si>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</si>
  <si>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</si>
  <si>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</si>
  <si>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</si>
  <si>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</si>
  <si>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</si>
  <si>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</si>
  <si>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</si>
  <si>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</si>
  <si>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</si>
  <si>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</si>
  <si>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</si>
  <si>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</si>
  <si>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</si>
  <si>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</si>
  <si>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</si>
  <si>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</si>
  <si>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</si>
  <si>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</si>
  <si>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</si>
  <si>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</si>
  <si>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</si>
  <si>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</si>
  <si>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</si>
  <si>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</si>
  <si>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</si>
  <si>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</si>
  <si>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</si>
  <si>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</si>
  <si>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</si>
  <si>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</si>
  <si>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</si>
  <si>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</si>
  <si>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</si>
  <si>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</si>
  <si>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</si>
  <si>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</si>
  <si>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</si>
  <si>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</si>
  <si>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</si>
  <si>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</si>
  <si>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</si>
  <si>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</si>
  <si>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</si>
  <si>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</si>
  <si>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</si>
  <si>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</si>
  <si>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</si>
  <si>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</si>
  <si>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</si>
  <si>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</si>
  <si>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</si>
  <si>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</si>
  <si>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</si>
  <si>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</si>
  <si>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</si>
  <si>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</si>
  <si>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</si>
  <si>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</si>
  <si>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</si>
  <si>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</si>
  <si>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</si>
  <si>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</si>
  <si>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</si>
  <si>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</si>
  <si>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</si>
  <si>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</si>
  <si>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</si>
  <si>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</si>
  <si>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</si>
  <si>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</si>
  <si>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</si>
  <si>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</si>
  <si>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</si>
  <si>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</si>
  <si>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</si>
  <si>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</si>
  <si>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</si>
  <si>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</si>
  <si>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</si>
  <si>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</si>
  <si>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</si>
  <si>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</si>
  <si>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</si>
  <si>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</si>
  <si>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</si>
  <si>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</si>
  <si>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</si>
  <si>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</si>
  <si>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</si>
  <si>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</si>
  <si>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</si>
  <si>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</si>
  <si>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</si>
  <si>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</si>
  <si>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</si>
  <si>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</si>
  <si>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</si>
  <si>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</si>
  <si>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</si>
  <si>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</si>
  <si>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</si>
  <si>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</si>
  <si>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</si>
  <si>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</si>
  <si>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</si>
  <si>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</si>
  <si>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</si>
  <si>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</si>
  <si>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</si>
  <si>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</si>
  <si>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</si>
  <si>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</si>
  <si>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</si>
  <si>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</si>
  <si>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</si>
  <si>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</si>
  <si>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</si>
  <si>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</si>
  <si>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</si>
  <si>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</si>
  <si>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</si>
  <si>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</si>
  <si>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</si>
  <si>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</si>
  <si>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</si>
  <si>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</si>
  <si>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</si>
  <si>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</si>
  <si>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</si>
  <si>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</si>
  <si>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</si>
  <si>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</si>
  <si>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</si>
  <si>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</si>
  <si>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</si>
  <si>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</si>
  <si>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</si>
  <si>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</si>
  <si>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</si>
  <si>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</si>
  <si>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</si>
  <si>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</si>
  <si>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</si>
  <si>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</si>
  <si>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</si>
  <si>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</si>
  <si>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</si>
  <si>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</si>
  <si>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</si>
  <si>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</si>
  <si>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</si>
  <si>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</si>
  <si>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</si>
  <si>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</si>
  <si>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</si>
  <si>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</si>
  <si>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</si>
  <si>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</si>
  <si>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</si>
  <si>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</si>
  <si>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</si>
  <si>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</si>
  <si>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</si>
  <si>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</si>
  <si>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</si>
  <si>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</si>
  <si>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</si>
  <si>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</si>
  <si>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</si>
  <si>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</si>
  <si>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</si>
  <si>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</si>
  <si>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</si>
  <si>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</si>
  <si>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</si>
  <si>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</si>
  <si>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</si>
  <si>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</si>
  <si>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</si>
  <si>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</si>
  <si>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</si>
  <si>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</si>
  <si>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</si>
  <si>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</si>
  <si>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</si>
  <si>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</si>
  <si>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</si>
  <si>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</si>
  <si>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</si>
  <si>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</si>
  <si>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</si>
  <si>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</si>
  <si>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</si>
  <si>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</si>
  <si>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</si>
  <si>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</si>
  <si>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</si>
  <si>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</si>
  <si>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</si>
  <si>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</si>
  <si>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</si>
  <si>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</si>
  <si>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</si>
  <si>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</si>
  <si>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</si>
  <si>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</si>
  <si>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</si>
  <si>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</si>
  <si>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</si>
  <si>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</si>
  <si>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</si>
  <si>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</si>
  <si>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</si>
  <si>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</si>
  <si>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</si>
  <si>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</si>
  <si>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</si>
  <si>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</si>
  <si>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</si>
  <si>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</si>
  <si>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</si>
  <si>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</si>
  <si>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</si>
  <si>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</si>
  <si>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</si>
  <si>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</si>
  <si>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</si>
  <si>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</si>
  <si>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</si>
  <si>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</si>
  <si>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</si>
  <si>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</si>
  <si>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</si>
  <si>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</si>
  <si>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</si>
  <si>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</si>
  <si>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</si>
  <si>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</si>
  <si>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</si>
  <si>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</si>
  <si>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</si>
  <si>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</si>
  <si>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</si>
  <si>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</si>
  <si>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</si>
  <si>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</si>
  <si>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</si>
  <si>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</si>
  <si>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</si>
  <si>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</si>
  <si>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</si>
  <si>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</si>
  <si>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</si>
  <si>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</si>
  <si>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</si>
  <si>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</si>
  <si>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</si>
  <si>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</si>
  <si>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</si>
  <si>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</si>
  <si>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</si>
  <si>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</si>
  <si>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</si>
  <si>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</si>
  <si>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</si>
  <si>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</si>
  <si>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</si>
  <si>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</si>
  <si>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</si>
  <si>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</si>
  <si>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</si>
  <si>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</si>
  <si>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</si>
  <si>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</si>
  <si>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</si>
  <si>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</si>
  <si>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</si>
  <si>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</si>
  <si>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</si>
  <si>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</si>
  <si>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</si>
  <si>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</si>
  <si>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</si>
  <si>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</si>
  <si>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</si>
  <si>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</si>
  <si>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</si>
  <si>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</si>
  <si>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</si>
  <si>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</si>
  <si>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</si>
  <si>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</si>
  <si>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</si>
  <si>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</si>
  <si>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</si>
  <si>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</si>
  <si>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</si>
  <si>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</si>
  <si>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</si>
  <si>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</si>
  <si>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</si>
  <si>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</si>
  <si>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</si>
  <si>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</si>
  <si>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</si>
  <si>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</si>
  <si>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</si>
  <si>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</si>
  <si>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</si>
  <si>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</si>
  <si>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</si>
  <si>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</si>
  <si>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</si>
  <si>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</si>
  <si>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</si>
  <si>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</si>
  <si>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</si>
  <si>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</si>
  <si>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</si>
  <si>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</si>
  <si>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</si>
  <si>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</si>
  <si>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</si>
  <si>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</si>
  <si>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</si>
  <si>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</si>
  <si>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</si>
  <si>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</si>
  <si>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</si>
  <si>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</si>
  <si>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</si>
  <si>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</si>
  <si>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</si>
  <si>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</si>
  <si>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</si>
  <si>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</si>
  <si>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</si>
  <si>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</si>
  <si>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</si>
  <si>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</si>
  <si>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</si>
  <si>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</si>
  <si>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</si>
  <si>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</si>
  <si>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</si>
  <si>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</si>
  <si>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</si>
  <si>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</si>
  <si>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</si>
  <si>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</si>
  <si>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</si>
  <si>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</si>
  <si>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</si>
  <si>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</si>
  <si>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</si>
  <si>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</si>
  <si>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</si>
  <si>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</si>
  <si>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</si>
  <si>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</si>
  <si>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</si>
  <si>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</si>
  <si>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</si>
  <si>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</si>
  <si>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</si>
  <si>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</si>
  <si>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</si>
  <si>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</si>
  <si>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</si>
  <si>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</si>
  <si>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</si>
  <si>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</si>
  <si>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</si>
  <si>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</si>
  <si>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</si>
  <si>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</si>
  <si>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</si>
  <si>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</si>
  <si>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</si>
  <si>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</si>
  <si>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</si>
  <si>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</si>
  <si>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</si>
  <si>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</si>
  <si>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</si>
  <si>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</si>
  <si>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</si>
  <si>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</si>
  <si>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</si>
  <si>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</si>
  <si>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</si>
  <si>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</si>
  <si>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</si>
  <si>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</si>
  <si>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</si>
  <si>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</si>
  <si>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</si>
  <si>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</si>
  <si>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</si>
  <si>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</si>
  <si>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</si>
  <si>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</si>
  <si>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</si>
  <si>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</si>
  <si>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</si>
  <si>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</si>
  <si>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</si>
  <si>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</si>
  <si>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</si>
  <si>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</si>
  <si>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</si>
  <si>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</si>
  <si>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</si>
  <si>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</si>
  <si>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</si>
  <si>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</si>
  <si>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</si>
  <si>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</si>
  <si>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</si>
  <si>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</si>
  <si>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</si>
  <si>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</si>
  <si>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</si>
  <si>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</si>
  <si>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</si>
  <si>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</si>
  <si>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</si>
  <si>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</si>
  <si>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</si>
  <si>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</si>
  <si>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</si>
  <si>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</si>
  <si>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</si>
  <si>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</si>
  <si>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</si>
  <si>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</si>
  <si>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</si>
  <si>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</si>
  <si>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</si>
  <si>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</si>
  <si>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</si>
  <si>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</si>
  <si>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</si>
  <si>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</si>
  <si>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</si>
  <si>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</si>
  <si>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</si>
  <si>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</si>
  <si>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</si>
  <si>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</si>
  <si>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</si>
  <si>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</si>
  <si>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</si>
  <si>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</si>
  <si>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</si>
  <si>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</si>
  <si>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</si>
  <si>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</si>
  <si>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</si>
  <si>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</si>
  <si>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</si>
  <si>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</si>
  <si>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</si>
  <si>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</si>
  <si>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</si>
  <si>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</si>
  <si>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</si>
  <si>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</si>
  <si>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</si>
  <si>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</si>
  <si>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</si>
  <si>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</si>
  <si>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</si>
  <si>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</si>
  <si>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</si>
  <si>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</si>
  <si>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</si>
  <si>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</si>
  <si>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</si>
  <si>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</si>
  <si>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</si>
  <si>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</si>
  <si>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</si>
  <si>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</si>
  <si>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</si>
  <si>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</si>
  <si>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</si>
  <si>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</si>
  <si>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</si>
  <si>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</si>
  <si>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</si>
  <si>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</si>
  <si>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</si>
  <si>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</si>
  <si>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</si>
  <si>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</si>
  <si>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</si>
  <si>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</si>
  <si>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</si>
  <si>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</si>
  <si>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</si>
  <si>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</si>
  <si>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</si>
  <si>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</si>
  <si>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</si>
  <si>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</si>
  <si>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</si>
  <si>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</si>
  <si>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</si>
  <si>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</si>
  <si>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</si>
  <si>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</si>
  <si>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</si>
  <si>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</si>
  <si>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</si>
  <si>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</si>
  <si>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</si>
  <si>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</si>
  <si>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</si>
  <si>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</si>
  <si>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</si>
  <si>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</si>
  <si>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</si>
  <si>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</si>
  <si>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</si>
  <si>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</si>
  <si>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</si>
  <si>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</si>
  <si>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</si>
  <si>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</si>
  <si>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</si>
  <si>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</si>
  <si>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</si>
  <si>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</si>
  <si>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</si>
  <si>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</si>
  <si>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</si>
  <si>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</si>
  <si>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</si>
  <si>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</si>
  <si>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</si>
  <si>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</si>
  <si>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</si>
  <si>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</si>
  <si>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</si>
  <si>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</si>
  <si>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</si>
  <si>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</si>
  <si>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</si>
  <si>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</si>
  <si>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</si>
  <si>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</si>
  <si>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</si>
  <si>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</si>
  <si>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</si>
  <si>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</si>
  <si>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</si>
  <si>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</si>
  <si>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</si>
  <si>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</si>
  <si>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</si>
  <si>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</si>
  <si>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</si>
  <si>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</si>
  <si>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</si>
  <si>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</si>
  <si>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</si>
  <si>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</si>
  <si>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</si>
  <si>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</si>
  <si>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</si>
  <si>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</si>
  <si>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</si>
  <si>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</si>
  <si>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</si>
  <si>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</si>
  <si>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</si>
  <si>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</si>
  <si>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</si>
  <si>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</si>
  <si>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</si>
  <si>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</si>
  <si>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</si>
  <si>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</si>
  <si>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</si>
  <si>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</si>
  <si>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</si>
  <si>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</si>
  <si>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</si>
  <si>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</si>
  <si>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</si>
  <si>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</si>
  <si>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</si>
  <si>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</si>
  <si>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</si>
  <si>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</si>
  <si>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</si>
  <si>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</si>
  <si>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</si>
  <si>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</si>
  <si>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</si>
  <si>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</si>
  <si>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</si>
  <si>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</si>
  <si>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</si>
  <si>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</si>
  <si>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</si>
  <si>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</si>
  <si>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</si>
  <si>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</si>
  <si>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</si>
  <si>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</si>
  <si>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</si>
  <si>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</si>
  <si>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</si>
  <si>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</si>
  <si>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</si>
  <si>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</si>
  <si>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</si>
  <si>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</si>
  <si>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</si>
  <si>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</si>
  <si>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</si>
  <si>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</si>
  <si>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</si>
  <si>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</si>
  <si>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</si>
  <si>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</si>
  <si>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</si>
  <si>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</si>
  <si>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</si>
  <si>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</si>
  <si>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</si>
  <si>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</si>
  <si>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</si>
  <si>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</si>
  <si>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</si>
  <si>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</si>
  <si>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</si>
  <si>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</si>
  <si>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</si>
  <si>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</si>
  <si>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</si>
  <si>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</si>
  <si>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</si>
  <si>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</si>
  <si>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</si>
  <si>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</si>
  <si>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</si>
  <si>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</si>
  <si>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</si>
  <si>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</si>
  <si>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</si>
  <si>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</si>
  <si>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</si>
  <si>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</si>
  <si>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</si>
  <si>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</si>
  <si>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</si>
  <si>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</si>
  <si>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</si>
  <si>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</si>
  <si>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</si>
  <si>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</si>
  <si>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</si>
  <si>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</si>
  <si>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</si>
  <si>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</si>
  <si>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</si>
  <si>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</si>
  <si>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</si>
  <si>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</si>
  <si>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</si>
  <si>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</si>
  <si>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</si>
  <si>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</si>
  <si>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</si>
  <si>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</si>
  <si>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</si>
  <si>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</si>
  <si>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</si>
  <si>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</si>
  <si>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</si>
  <si>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</si>
  <si>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</si>
  <si>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</si>
  <si>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</si>
  <si>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</si>
  <si>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</si>
  <si>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</si>
  <si>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</si>
  <si>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</si>
  <si>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</si>
  <si>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</si>
  <si>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</si>
  <si>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</si>
  <si>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</si>
  <si>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</si>
  <si>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</si>
  <si>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</si>
  <si>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</si>
  <si>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</si>
  <si>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</si>
  <si>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</si>
  <si>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</si>
  <si>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</si>
  <si>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</si>
  <si>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</si>
  <si>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</si>
  <si>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</si>
  <si>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</si>
  <si>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</si>
  <si>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</si>
  <si>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</si>
  <si>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</si>
  <si>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</si>
  <si>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</si>
  <si>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</si>
  <si>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</si>
  <si>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</si>
  <si>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</si>
  <si>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</si>
  <si>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</si>
  <si>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</si>
  <si>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</si>
  <si>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</si>
  <si>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</si>
  <si>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</si>
  <si>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</si>
  <si>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</si>
  <si>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</si>
  <si>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</si>
  <si>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</si>
  <si>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</si>
  <si>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</si>
  <si>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</si>
  <si>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</si>
  <si>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</si>
  <si>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</si>
  <si>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</si>
  <si>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</si>
  <si>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</si>
  <si>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</si>
  <si>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</si>
  <si>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</si>
  <si>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</si>
  <si>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</si>
  <si>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</si>
  <si>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</si>
  <si>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</si>
  <si>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</si>
  <si>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</si>
  <si>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</si>
  <si>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</si>
  <si>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</si>
  <si>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</si>
  <si>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</si>
  <si>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</si>
  <si>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</si>
  <si>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</si>
  <si>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</si>
  <si>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</si>
  <si>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</si>
  <si>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</si>
  <si>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</si>
  <si>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</si>
  <si>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</si>
  <si>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</si>
  <si>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</si>
  <si>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</si>
  <si>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</si>
  <si>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</si>
  <si>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</si>
  <si>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</si>
  <si>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</si>
  <si>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</si>
  <si>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</si>
  <si>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</si>
  <si>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</si>
  <si>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</si>
  <si>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</si>
  <si>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</si>
  <si>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</si>
  <si>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</si>
  <si>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</si>
  <si>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</si>
  <si>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</si>
  <si>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</si>
  <si>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</si>
  <si>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</si>
  <si>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</si>
  <si>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</si>
  <si>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</si>
  <si>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</si>
  <si>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</si>
  <si>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</si>
  <si>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</si>
  <si>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</si>
  <si>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</si>
  <si>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</si>
  <si>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</si>
  <si>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</si>
  <si>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</si>
  <si>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</si>
  <si>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</si>
  <si>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</si>
  <si>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</si>
  <si>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</si>
  <si>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</si>
  <si>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</si>
  <si>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</si>
  <si>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</si>
  <si>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</si>
  <si>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</si>
  <si>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</si>
  <si>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</si>
  <si>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</si>
  <si>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</si>
  <si>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</si>
  <si>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</si>
  <si>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</si>
  <si>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</si>
  <si>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</si>
  <si>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</si>
  <si>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</si>
  <si>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</si>
  <si>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</si>
  <si>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</si>
  <si>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</si>
  <si>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</si>
  <si>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</si>
  <si>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</si>
  <si>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</si>
  <si>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</si>
  <si>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</si>
  <si>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</si>
  <si>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</si>
  <si>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</si>
  <si>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</si>
  <si>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</si>
  <si>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</si>
  <si>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</si>
  <si>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</si>
  <si>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</si>
  <si>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</si>
  <si>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</si>
  <si>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</si>
  <si>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</si>
  <si>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</si>
  <si>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</si>
  <si>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</si>
  <si>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</si>
  <si>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</si>
  <si>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</si>
  <si>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</si>
  <si>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</si>
  <si>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</si>
  <si>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</si>
  <si>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</si>
  <si>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</si>
  <si>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</si>
  <si>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</si>
  <si>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</si>
  <si>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</si>
  <si>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</si>
  <si>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</si>
  <si>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</si>
  <si>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</si>
  <si>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</si>
  <si>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</si>
  <si>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</si>
  <si>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</si>
  <si>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</si>
  <si>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</si>
  <si>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</si>
  <si>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</si>
  <si>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</si>
  <si>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</si>
  <si>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</si>
  <si>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</si>
  <si>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</si>
  <si>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</si>
  <si>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</si>
  <si>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</si>
  <si>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</si>
  <si>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</si>
  <si>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</si>
  <si>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</si>
  <si>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</si>
  <si>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</si>
  <si>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</si>
  <si>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</si>
  <si>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</si>
  <si>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</si>
  <si>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</si>
  <si>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</si>
  <si>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</si>
  <si>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</si>
  <si>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</si>
  <si>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</si>
  <si>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</si>
  <si>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</si>
  <si>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</si>
  <si>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</si>
  <si>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</si>
  <si>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</si>
  <si>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</si>
  <si>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</si>
  <si>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</si>
  <si>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</si>
  <si>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</si>
  <si>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</si>
  <si>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</si>
  <si>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</si>
  <si>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</si>
  <si>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</si>
  <si>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</si>
  <si>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</si>
  <si>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</si>
  <si>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</si>
  <si>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</si>
  <si>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</si>
  <si>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</si>
  <si>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</si>
  <si>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</si>
  <si>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</si>
  <si>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</si>
  <si>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</si>
  <si>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</si>
  <si>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</si>
  <si>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</si>
  <si>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</si>
  <si>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</si>
  <si>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</si>
  <si>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</si>
  <si>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</si>
  <si>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</si>
  <si>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</si>
  <si>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</si>
  <si>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</si>
  <si>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</si>
  <si>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</si>
  <si>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</si>
  <si>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</si>
  <si>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</si>
  <si>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</si>
  <si>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</si>
  <si>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</si>
  <si>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</si>
  <si>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</si>
  <si>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</si>
  <si>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</si>
  <si>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</si>
  <si>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</si>
  <si>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</si>
  <si>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</si>
  <si>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</si>
  <si>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</si>
  <si>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</si>
  <si>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</si>
  <si>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</si>
  <si>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</si>
  <si>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</si>
  <si>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</si>
  <si>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</si>
  <si>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</si>
  <si>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</si>
  <si>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</si>
  <si>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</si>
  <si>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</si>
  <si>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</si>
  <si>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</si>
  <si>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</si>
  <si>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</si>
  <si>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</si>
  <si>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</si>
  <si>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</si>
  <si>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</si>
  <si>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</si>
  <si>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</si>
  <si>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</si>
  <si>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</si>
  <si>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</si>
  <si>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</si>
  <si>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</si>
  <si>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</si>
  <si>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</si>
  <si>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</si>
  <si>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</si>
  <si>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</si>
  <si>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</si>
  <si>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</si>
  <si>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</si>
  <si>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</si>
  <si>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</si>
  <si>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</si>
  <si>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</si>
  <si>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</si>
  <si>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</si>
  <si>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</si>
  <si>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</si>
  <si>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</si>
  <si>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</si>
  <si>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</si>
  <si>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</si>
  <si>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</si>
  <si>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</si>
  <si>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</si>
  <si>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</si>
  <si>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</si>
  <si>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</si>
  <si>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</si>
  <si>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</si>
  <si>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</si>
  <si>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</si>
  <si>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</si>
  <si>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</si>
  <si>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</si>
  <si>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</si>
  <si>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</si>
  <si>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</si>
  <si>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</si>
  <si>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</si>
  <si>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</si>
  <si>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</si>
  <si>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</si>
  <si>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</si>
  <si>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</si>
  <si>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</si>
  <si>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</si>
  <si>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</si>
  <si>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</si>
  <si>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</si>
  <si>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</si>
  <si>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</si>
  <si>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</si>
  <si>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</si>
  <si>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</si>
  <si>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</si>
  <si>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</si>
  <si>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</si>
  <si>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</si>
  <si>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</si>
  <si>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</si>
  <si>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</si>
  <si>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</si>
  <si>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</si>
  <si>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</si>
  <si>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</si>
  <si>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</si>
  <si>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</si>
  <si>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</si>
  <si>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</si>
  <si>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</si>
  <si>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</si>
  <si>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</si>
  <si>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</si>
  <si>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</si>
  <si>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</si>
  <si>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</si>
  <si>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</si>
  <si>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</si>
  <si>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</si>
  <si>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</si>
  <si>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</si>
  <si>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</si>
  <si>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</si>
  <si>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</si>
  <si>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</si>
  <si>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</si>
  <si>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</si>
  <si>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</si>
  <si>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</si>
  <si>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</si>
  <si>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</si>
  <si>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</si>
  <si>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</si>
  <si>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</si>
  <si>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</si>
  <si>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</si>
  <si>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</si>
  <si>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</si>
  <si>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</si>
  <si>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</si>
  <si>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</si>
  <si>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</si>
  <si>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</si>
  <si>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</si>
  <si>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</si>
  <si>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</si>
  <si>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</si>
  <si>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</si>
  <si>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</si>
  <si>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</si>
  <si>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</si>
  <si>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</si>
  <si>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</si>
  <si>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</si>
  <si>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</si>
  <si>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</si>
  <si>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</si>
  <si>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</si>
  <si>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</si>
  <si>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</si>
  <si>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</si>
  <si>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</si>
  <si>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</si>
  <si>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</si>
  <si>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</si>
  <si>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</si>
  <si>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</si>
  <si>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</si>
  <si>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</si>
  <si>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</si>
  <si>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</si>
  <si>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</si>
  <si>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</si>
  <si>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</si>
  <si>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</si>
  <si>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</si>
  <si>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</si>
  <si>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</si>
  <si>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</si>
  <si>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</si>
  <si>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</si>
  <si>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</si>
  <si>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</si>
  <si>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</si>
  <si>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</si>
  <si>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</si>
  <si>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</si>
  <si>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</si>
  <si>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</si>
  <si>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</si>
  <si>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</si>
  <si>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</si>
  <si>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</si>
  <si>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</si>
  <si>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</si>
  <si>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</si>
  <si>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</si>
  <si>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</si>
  <si>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</si>
  <si>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</si>
  <si>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</si>
  <si>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</si>
  <si>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</si>
  <si>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</si>
  <si>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</si>
  <si>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</si>
  <si>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</si>
  <si>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</si>
  <si>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</si>
  <si>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</si>
  <si>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</si>
  <si>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</si>
  <si>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</si>
  <si>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</si>
  <si>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</si>
  <si>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</si>
  <si>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</si>
  <si>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</si>
  <si>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</si>
  <si>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</si>
  <si>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</si>
  <si>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</si>
  <si>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</si>
  <si>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</si>
  <si>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</si>
  <si>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</si>
  <si>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</si>
  <si>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</si>
  <si>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</si>
  <si>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</si>
  <si>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</si>
  <si>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</si>
  <si>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</si>
  <si>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</si>
  <si>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</si>
  <si>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</si>
  <si>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</si>
  <si>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</si>
  <si>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</si>
  <si>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</si>
  <si>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</si>
  <si>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</si>
  <si>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</si>
  <si>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</si>
  <si>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</si>
  <si>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</si>
  <si>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</si>
  <si>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</si>
  <si>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</si>
  <si>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</si>
  <si>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</si>
  <si>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</si>
  <si>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</si>
  <si>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</si>
  <si>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</si>
  <si>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</si>
  <si>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</si>
  <si>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</si>
  <si>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</si>
  <si>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</si>
  <si>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</si>
  <si>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</si>
  <si>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</si>
  <si>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</si>
  <si>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</si>
  <si>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</si>
  <si>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</si>
  <si>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</si>
  <si>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</si>
  <si>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</si>
  <si>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</si>
  <si>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</si>
  <si>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</si>
  <si>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</si>
  <si>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</si>
  <si>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</si>
  <si>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</si>
  <si>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</si>
  <si>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</si>
  <si>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</si>
  <si>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</si>
  <si>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</si>
  <si>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</si>
  <si>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</si>
  <si>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</si>
  <si>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</si>
  <si>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</si>
  <si>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</si>
  <si>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</si>
  <si>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</si>
  <si>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</si>
  <si>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</si>
  <si>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</si>
  <si>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</si>
  <si>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</si>
  <si>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</si>
  <si>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</si>
  <si>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</si>
  <si>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</si>
  <si>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</si>
  <si>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</si>
  <si>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</si>
  <si>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</si>
  <si>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</si>
  <si>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</si>
  <si>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</si>
  <si>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</si>
  <si>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</si>
  <si>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</si>
  <si>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</si>
  <si>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</si>
  <si>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</si>
  <si>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</si>
  <si>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</si>
  <si>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</si>
  <si>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</si>
  <si>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</si>
  <si>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</si>
  <si>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</si>
  <si>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</si>
  <si>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</si>
  <si>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</si>
  <si>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</si>
  <si>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</si>
  <si>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</si>
  <si>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</si>
  <si>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</si>
  <si>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</si>
  <si>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</si>
  <si>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</si>
  <si>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</si>
  <si>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</si>
  <si>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</si>
  <si>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</si>
  <si>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</si>
  <si>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</si>
  <si>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</si>
  <si>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</si>
  <si>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</si>
  <si>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</si>
  <si>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</si>
  <si>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</si>
  <si>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</si>
  <si>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</si>
  <si>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</si>
  <si>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</si>
  <si>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</si>
  <si>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</si>
  <si>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</si>
  <si>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</si>
  <si>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</si>
  <si>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</si>
  <si>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</si>
  <si>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</si>
  <si>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</si>
  <si>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</si>
  <si>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</si>
  <si>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</si>
  <si>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</si>
  <si>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</si>
  <si>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</si>
  <si>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</si>
  <si>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</si>
  <si>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</si>
  <si>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</si>
  <si>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</si>
  <si>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</si>
  <si>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</si>
  <si>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</si>
  <si>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</si>
  <si>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</si>
  <si>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</si>
  <si>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</si>
  <si>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</si>
  <si>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</si>
  <si>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</si>
  <si>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</si>
  <si>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</si>
  <si>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</si>
  <si>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</si>
  <si>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</si>
  <si>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</si>
  <si>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</si>
  <si>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</si>
  <si>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</si>
  <si>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</si>
  <si>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</si>
  <si>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</si>
  <si>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</si>
  <si>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</si>
  <si>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</si>
  <si>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</si>
  <si>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</si>
  <si>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</si>
  <si>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</si>
  <si>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</si>
  <si>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</si>
  <si>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</si>
  <si>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</si>
  <si>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</si>
  <si>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</si>
  <si>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</si>
  <si>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</si>
  <si>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</si>
  <si>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</si>
  <si>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</si>
  <si>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</si>
  <si>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</si>
  <si>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</si>
  <si>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</si>
  <si>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</si>
  <si>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</si>
  <si>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</si>
  <si>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</si>
  <si>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</si>
  <si>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</si>
  <si>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</si>
  <si>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</si>
  <si>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</si>
  <si>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</si>
  <si>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</si>
  <si>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</si>
  <si>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</si>
  <si>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</si>
  <si>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</si>
  <si>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</si>
  <si>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</si>
  <si>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</si>
  <si>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</si>
  <si>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</si>
  <si>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</si>
  <si>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</si>
  <si>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</si>
  <si>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</si>
  <si>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</si>
  <si>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</si>
  <si>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</si>
  <si>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</si>
  <si>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</si>
  <si>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</si>
  <si>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</si>
  <si>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</si>
  <si>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</si>
  <si>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</si>
  <si>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</si>
  <si>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</si>
  <si>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</si>
  <si>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</si>
  <si>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</si>
  <si>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</si>
  <si>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</si>
  <si>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</si>
  <si>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</si>
  <si>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</si>
  <si>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</si>
  <si>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</si>
  <si>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</si>
  <si>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</si>
  <si>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</si>
  <si>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</si>
  <si>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</si>
  <si>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</si>
  <si>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</si>
  <si>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</si>
  <si>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</si>
  <si>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</si>
  <si>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</si>
  <si>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</si>
  <si>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</si>
  <si>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</si>
  <si>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</si>
  <si>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</si>
  <si>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</si>
  <si>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</si>
  <si>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</si>
  <si>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</si>
  <si>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</si>
  <si>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</si>
  <si>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</si>
  <si>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</si>
  <si>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</si>
  <si>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</si>
  <si>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</si>
  <si>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</si>
  <si>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</si>
  <si>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</si>
  <si>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</si>
  <si>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</si>
  <si>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</si>
  <si>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</si>
  <si>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</si>
  <si>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</si>
  <si>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</si>
  <si>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</si>
  <si>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</si>
  <si>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</si>
  <si>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</si>
  <si>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</si>
  <si>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</si>
  <si>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</si>
  <si>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</si>
  <si>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</si>
  <si>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</si>
  <si>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</si>
  <si>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</si>
  <si>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</si>
  <si>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</si>
  <si>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</si>
  <si>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</si>
  <si>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</si>
  <si>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</si>
  <si>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</si>
  <si>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</si>
  <si>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</si>
  <si>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</si>
  <si>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</si>
  <si>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</si>
  <si>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</si>
  <si>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</si>
  <si>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</si>
  <si>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</si>
  <si>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</si>
  <si>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</si>
  <si>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</si>
  <si>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</si>
  <si>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</si>
  <si>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</si>
  <si>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</si>
  <si>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</si>
  <si>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</si>
  <si>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</si>
  <si>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</si>
  <si>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</si>
  <si>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</si>
  <si>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</si>
  <si>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</si>
  <si>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</si>
  <si>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</si>
  <si>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</si>
  <si>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</si>
  <si>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</si>
  <si>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</si>
  <si>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</si>
  <si>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</si>
  <si>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</si>
  <si>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</si>
  <si>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</si>
  <si>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</si>
  <si>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</si>
  <si>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</si>
  <si>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</si>
  <si>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</si>
  <si>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</si>
  <si>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</si>
  <si>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</si>
  <si>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</si>
  <si>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</si>
  <si>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</si>
  <si>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</si>
  <si>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</si>
  <si>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</si>
  <si>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</si>
  <si>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</si>
  <si>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</si>
  <si>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</si>
  <si>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</si>
  <si>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</si>
  <si>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</si>
  <si>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</si>
  <si>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</si>
  <si>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</si>
  <si>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</si>
  <si>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</si>
  <si>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</si>
  <si>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</si>
  <si>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</si>
  <si>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</si>
  <si>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</si>
  <si>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</si>
  <si>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</si>
  <si>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</si>
  <si>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</si>
  <si>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</si>
  <si>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</si>
  <si>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</si>
  <si>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</si>
  <si>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</si>
  <si>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</si>
  <si>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</si>
  <si>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</si>
  <si>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</si>
  <si>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</si>
  <si>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</si>
  <si>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</si>
  <si>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</si>
  <si>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</si>
  <si>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</si>
  <si>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</si>
  <si>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</si>
  <si>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</si>
  <si>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</si>
  <si>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</si>
  <si>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</si>
  <si>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</si>
  <si>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</si>
  <si>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</si>
  <si>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</si>
  <si>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</si>
  <si>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</si>
  <si>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</si>
  <si>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</si>
  <si>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</si>
  <si>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</si>
  <si>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</si>
  <si>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</si>
  <si>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</si>
  <si>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</si>
  <si>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</si>
  <si>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</si>
  <si>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</si>
  <si>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</si>
  <si>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</si>
  <si>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</si>
  <si>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</si>
  <si>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</si>
  <si>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</si>
  <si>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</si>
  <si>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</si>
  <si>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</si>
  <si>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</si>
  <si>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</si>
  <si>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</si>
  <si>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</si>
  <si>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</si>
  <si>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</si>
  <si>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</si>
  <si>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</si>
  <si>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</si>
  <si>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</si>
  <si>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</si>
  <si>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</si>
  <si>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</si>
  <si>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</si>
  <si>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</si>
  <si>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</si>
  <si>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</si>
  <si>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</si>
  <si>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</si>
  <si>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</si>
  <si>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</si>
  <si>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</si>
  <si>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</si>
  <si>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</si>
  <si>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</si>
  <si>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</si>
  <si>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</si>
  <si>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</si>
  <si>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</si>
  <si>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</si>
  <si>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</si>
  <si>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</si>
  <si>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</si>
  <si>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</si>
  <si>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</si>
  <si>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</si>
  <si>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</si>
  <si>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</si>
  <si>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</si>
  <si>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</si>
  <si>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</si>
  <si>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</si>
  <si>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</si>
  <si>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</si>
  <si>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</si>
  <si>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</si>
  <si>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</si>
  <si>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</si>
  <si>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</si>
  <si>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</si>
  <si>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</si>
  <si>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</si>
  <si>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</si>
  <si>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</si>
  <si>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</si>
  <si>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</si>
  <si>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</si>
  <si>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</si>
  <si>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</si>
  <si>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</si>
  <si>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</si>
  <si>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</si>
  <si>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</si>
  <si>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</si>
  <si>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</si>
  <si>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</si>
  <si>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</si>
  <si>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</si>
  <si>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</si>
  <si>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</si>
  <si>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</si>
  <si>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</si>
  <si>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</si>
  <si>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</si>
  <si>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</si>
  <si>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</si>
  <si>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</si>
  <si>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</si>
  <si>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</si>
  <si>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</si>
  <si>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</si>
  <si>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</si>
  <si>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</si>
  <si>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</si>
  <si>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</si>
  <si>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</si>
  <si>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</si>
  <si>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</si>
  <si>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</si>
  <si>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</si>
  <si>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</si>
  <si>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</si>
  <si>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</si>
  <si>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</si>
  <si>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</si>
  <si>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</si>
  <si>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</si>
  <si>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</si>
  <si>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</si>
  <si>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</si>
  <si>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</si>
  <si>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</si>
  <si>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</si>
  <si>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</si>
  <si>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</si>
  <si>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</si>
  <si>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</si>
  <si>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</si>
  <si>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</si>
  <si>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</si>
  <si>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</si>
  <si>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</si>
  <si>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</si>
  <si>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</si>
  <si>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</si>
  <si>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</si>
  <si>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</si>
  <si>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</si>
  <si>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</si>
  <si>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</si>
  <si>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</si>
  <si>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</si>
  <si>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</si>
  <si>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</si>
  <si>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</si>
  <si>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</si>
  <si>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</si>
  <si>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</si>
  <si>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</si>
  <si>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</si>
  <si>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</si>
  <si>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</si>
  <si>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</si>
  <si>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</si>
  <si>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</si>
  <si>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</si>
  <si>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</si>
  <si>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</si>
  <si>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</si>
  <si>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</si>
  <si>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</si>
  <si>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</si>
  <si>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</si>
  <si>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</si>
  <si>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</si>
  <si>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</si>
  <si>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</si>
  <si>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</si>
  <si>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</si>
  <si>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</si>
  <si>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</si>
  <si>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</si>
  <si>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</si>
  <si>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</si>
  <si>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</si>
  <si>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</si>
  <si>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</si>
  <si>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</si>
  <si>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</si>
  <si>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</si>
  <si>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</si>
  <si>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</si>
  <si>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</si>
  <si>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</si>
  <si>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</si>
  <si>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</si>
  <si>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</si>
  <si>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</si>
  <si>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</si>
  <si>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</si>
  <si>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</si>
  <si>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</si>
  <si>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</si>
  <si>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</si>
  <si>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</si>
  <si>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</si>
  <si>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</si>
  <si>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</si>
  <si>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</si>
  <si>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</si>
  <si>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</si>
  <si>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</si>
  <si>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</si>
  <si>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</si>
  <si>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</si>
  <si>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</si>
  <si>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</si>
  <si>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</si>
  <si>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</si>
  <si>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</si>
  <si>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</si>
  <si>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</si>
  <si>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</si>
  <si>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</si>
  <si>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</si>
  <si>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</si>
  <si>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</si>
  <si>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</si>
  <si>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</si>
  <si>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</si>
  <si>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</si>
  <si>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</si>
  <si>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</si>
  <si>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</si>
  <si>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</si>
  <si>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</si>
  <si>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</si>
  <si>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</si>
  <si>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</si>
  <si>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</si>
  <si>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</si>
  <si>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</si>
  <si>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</si>
  <si>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</si>
  <si>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</si>
  <si>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</si>
  <si>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</si>
  <si>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</si>
  <si>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</si>
  <si>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</si>
  <si>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</si>
  <si>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</si>
  <si>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</si>
  <si>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</si>
  <si>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</si>
  <si>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</si>
  <si>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</si>
  <si>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</si>
  <si>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</si>
  <si>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</si>
  <si>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</si>
  <si>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</si>
  <si>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</si>
  <si>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</si>
  <si>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</si>
  <si>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</si>
  <si>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</si>
  <si>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</si>
  <si>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</si>
  <si>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</si>
  <si>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</si>
  <si>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</si>
  <si>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</si>
  <si>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</si>
  <si>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</si>
  <si>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</si>
  <si>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</si>
  <si>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</si>
  <si>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</si>
  <si>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</si>
  <si>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</si>
  <si>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</si>
  <si>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</si>
  <si>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</si>
  <si>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</si>
  <si>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</si>
  <si>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</si>
  <si>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</si>
  <si>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</si>
  <si>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</si>
  <si>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</si>
  <si>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</si>
  <si>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</si>
  <si>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</si>
  <si>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</si>
  <si>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</si>
  <si>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</si>
  <si>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</si>
  <si>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</si>
  <si>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</si>
  <si>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</si>
  <si>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</si>
  <si>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</si>
  <si>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</si>
  <si>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</si>
  <si>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</si>
  <si>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</si>
  <si>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</si>
  <si>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</si>
  <si>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</si>
  <si>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</si>
  <si>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</si>
  <si>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</si>
  <si>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</si>
  <si>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</si>
  <si>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</si>
  <si>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</si>
  <si>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</si>
  <si>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</si>
  <si>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</si>
  <si>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</si>
  <si>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</si>
  <si>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</si>
  <si>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</si>
  <si>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</si>
  <si>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</si>
  <si>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</si>
  <si>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</si>
  <si>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</si>
  <si>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</si>
  <si>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</si>
  <si>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</si>
  <si>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</si>
  <si>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</si>
  <si>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</si>
  <si>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</si>
  <si>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</si>
  <si>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</si>
  <si>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</si>
  <si>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</si>
  <si>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</si>
  <si>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</si>
  <si>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</si>
  <si>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</si>
  <si>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</si>
  <si>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</si>
  <si>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</si>
  <si>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</si>
  <si>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</si>
  <si>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</si>
  <si>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</si>
  <si>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</si>
  <si>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</si>
  <si>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</si>
  <si>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</si>
  <si>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</si>
  <si>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</si>
  <si>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</si>
  <si>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</si>
  <si>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</si>
  <si>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</si>
  <si>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</si>
  <si>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</si>
  <si>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</si>
  <si>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</si>
  <si>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</si>
  <si>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</si>
  <si>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</si>
  <si>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</si>
  <si>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</si>
  <si>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</si>
  <si>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</si>
  <si>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</si>
  <si>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</si>
  <si>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</si>
  <si>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</si>
  <si>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</si>
  <si>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</si>
  <si>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</si>
  <si>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</si>
  <si>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</si>
  <si>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</si>
  <si>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</si>
  <si>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</si>
  <si>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</si>
  <si>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</si>
  <si>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</si>
  <si>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</si>
  <si>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</si>
  <si>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</si>
  <si>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</si>
  <si>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</si>
  <si>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</si>
  <si>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</si>
  <si>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</si>
  <si>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</si>
  <si>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</si>
  <si>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</si>
  <si>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</si>
  <si>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</si>
  <si>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</si>
  <si>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</si>
  <si>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</si>
  <si>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</si>
  <si>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</si>
  <si>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</si>
  <si>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</si>
  <si>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</si>
  <si>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</si>
  <si>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</si>
  <si>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</si>
  <si>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</si>
  <si>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</si>
  <si>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</si>
  <si>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</si>
  <si>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</si>
  <si>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</si>
  <si>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</si>
  <si>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</si>
  <si>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</si>
  <si>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</si>
  <si>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</si>
  <si>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</si>
  <si>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</si>
  <si>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</si>
  <si>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</si>
  <si>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</si>
  <si>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</si>
  <si>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</si>
  <si>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</si>
  <si>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</si>
  <si>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</si>
  <si>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</si>
  <si>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</si>
  <si>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</si>
  <si>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</si>
  <si>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</si>
  <si>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</si>
  <si>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</si>
  <si>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</si>
  <si>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</si>
  <si>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</si>
  <si>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</si>
  <si>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</si>
  <si>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</si>
  <si>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</si>
  <si>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</si>
  <si>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</si>
  <si>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</si>
  <si>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</si>
  <si>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</si>
  <si>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</si>
  <si>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</si>
  <si>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</si>
  <si>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</si>
  <si>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</si>
  <si>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</si>
  <si>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</si>
  <si>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</si>
  <si>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</si>
  <si>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</si>
  <si>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</si>
  <si>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</si>
  <si>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</si>
  <si>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</si>
  <si>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</si>
  <si>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</si>
  <si>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</si>
  <si>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</si>
  <si>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</si>
  <si>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</si>
  <si>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</si>
  <si>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</si>
  <si>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</si>
  <si>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</si>
  <si>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</si>
  <si>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</si>
  <si>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</si>
  <si>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</si>
  <si>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</si>
  <si>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</si>
  <si>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</si>
  <si>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</si>
  <si>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</si>
  <si>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</si>
  <si>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</si>
  <si>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</si>
  <si>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</si>
  <si>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</si>
  <si>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</si>
  <si>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</si>
  <si>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</si>
  <si>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</si>
  <si>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</si>
  <si>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</si>
  <si>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</si>
  <si>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</si>
  <si>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</si>
  <si>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</si>
  <si>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</si>
  <si>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</si>
  <si>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</si>
  <si>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</si>
  <si>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</si>
  <si>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</si>
  <si>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</si>
  <si>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</si>
  <si>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</si>
  <si>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</si>
  <si>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</si>
  <si>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</si>
  <si>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</si>
  <si>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</si>
  <si>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</si>
  <si>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</si>
  <si>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</si>
  <si>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</si>
  <si>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</si>
  <si>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</si>
  <si>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</si>
  <si>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</si>
  <si>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</si>
  <si>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</si>
  <si>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</si>
  <si>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</si>
  <si>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</si>
  <si>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</si>
  <si>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</si>
  <si>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</si>
  <si>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</si>
  <si>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</si>
  <si>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</si>
  <si>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</si>
  <si>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</si>
  <si>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</si>
  <si>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</si>
  <si>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</si>
  <si>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</si>
  <si>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</si>
  <si>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</si>
  <si>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</si>
  <si>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</si>
  <si>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</si>
  <si>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</si>
  <si>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</si>
  <si>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</si>
  <si>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</si>
  <si>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</si>
  <si>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</si>
  <si>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</si>
  <si>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</si>
  <si>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</si>
  <si>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</si>
  <si>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</si>
  <si>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</si>
  <si>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</si>
  <si>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</si>
  <si>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</si>
  <si>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</si>
  <si>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</si>
  <si>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</si>
  <si>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</si>
  <si>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</si>
  <si>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</si>
  <si>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</si>
  <si>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</si>
  <si>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</si>
  <si>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</si>
  <si>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</si>
  <si>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</si>
  <si>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</si>
  <si>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</si>
  <si>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</si>
  <si>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</si>
  <si>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</si>
  <si>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</si>
  <si>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</si>
  <si>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</si>
  <si>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</si>
  <si>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</si>
  <si>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</si>
  <si>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</si>
  <si>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</si>
  <si>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</si>
  <si>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</si>
  <si>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</si>
  <si>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</si>
  <si>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</si>
  <si>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</si>
  <si>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</si>
  <si>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</si>
  <si>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</si>
  <si>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</si>
  <si>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</si>
  <si>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</si>
  <si>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</si>
  <si>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</si>
  <si>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</si>
  <si>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</si>
  <si>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</si>
  <si>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</si>
  <si>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</si>
  <si>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</si>
  <si>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</si>
  <si>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</si>
  <si>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</si>
  <si>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</si>
  <si>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</si>
  <si>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</si>
  <si>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</si>
  <si>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</si>
  <si>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</si>
  <si>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</si>
  <si>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</si>
  <si>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</si>
  <si>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</si>
  <si>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</si>
  <si>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</si>
  <si>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</si>
  <si>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</si>
  <si>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</si>
  <si>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</si>
  <si>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</si>
  <si>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</si>
  <si>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</si>
  <si>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</si>
  <si>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</si>
  <si>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</si>
  <si>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</si>
  <si>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</si>
  <si>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</si>
  <si>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</si>
  <si>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</si>
  <si>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</si>
  <si>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</si>
  <si>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</si>
  <si>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</si>
  <si>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</si>
  <si>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</si>
  <si>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</si>
  <si>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</si>
  <si>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</si>
  <si>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</si>
  <si>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</si>
  <si>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</si>
  <si>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</si>
  <si>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</si>
  <si>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</si>
  <si>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</si>
  <si>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</si>
  <si>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</si>
  <si>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</si>
  <si>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</si>
  <si>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</si>
  <si>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</si>
  <si>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</si>
  <si>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</si>
  <si>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</si>
  <si>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</si>
  <si>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</si>
  <si>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</si>
  <si>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</si>
  <si>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</si>
  <si>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</si>
  <si>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</si>
  <si>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</si>
  <si>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</si>
  <si>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</si>
  <si>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</si>
  <si>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</si>
  <si>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</si>
  <si>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</si>
  <si>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</si>
  <si>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</si>
  <si>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</si>
  <si>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</si>
  <si>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</si>
  <si>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</si>
  <si>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</si>
  <si>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</si>
  <si>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</si>
  <si>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</si>
  <si>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</si>
  <si>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</si>
  <si>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</si>
  <si>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</si>
  <si>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</si>
  <si>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</si>
  <si>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</si>
  <si>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</si>
  <si>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</si>
  <si>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</si>
  <si>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</si>
  <si>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</si>
  <si>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</si>
  <si>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</si>
  <si>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</si>
  <si>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</si>
  <si>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</si>
  <si>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</si>
  <si>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</si>
  <si>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</si>
  <si>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</si>
  <si>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</si>
  <si>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</si>
  <si>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</si>
  <si>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</si>
  <si>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</si>
  <si>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</si>
  <si>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</si>
  <si>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</si>
  <si>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</si>
  <si>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</si>
  <si>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</si>
  <si>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</si>
  <si>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</si>
  <si>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</si>
  <si>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</si>
  <si>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</si>
  <si>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</si>
  <si>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</si>
  <si>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</si>
  <si>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</si>
  <si>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</si>
  <si>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</si>
  <si>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</si>
  <si>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</si>
  <si>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</si>
  <si>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</si>
  <si>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</si>
  <si>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</si>
  <si>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</si>
  <si>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</si>
  <si>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</si>
  <si>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</si>
  <si>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</si>
  <si>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</si>
  <si>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</si>
  <si>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</si>
  <si>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</si>
  <si>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</si>
  <si>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</si>
  <si>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</si>
  <si>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</si>
  <si>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</si>
  <si>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</si>
  <si>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</si>
  <si>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</si>
  <si>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</si>
  <si>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</si>
  <si>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</si>
  <si>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</si>
  <si>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</si>
  <si>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</si>
  <si>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</si>
  <si>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</si>
  <si>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</si>
  <si>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</si>
  <si>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</si>
  <si>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</si>
  <si>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</si>
  <si>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</si>
  <si>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</si>
  <si>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</si>
  <si>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</si>
  <si>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</si>
  <si>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</si>
  <si>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</si>
  <si>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</si>
  <si>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</si>
  <si>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</si>
  <si>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</si>
  <si>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</si>
  <si>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</si>
  <si>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</si>
  <si>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</si>
  <si>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</si>
  <si>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</si>
  <si>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</si>
  <si>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</si>
  <si>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</si>
  <si>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</si>
  <si>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</si>
  <si>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</si>
  <si>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</si>
  <si>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</si>
  <si>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</si>
  <si>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</si>
  <si>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</si>
  <si>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</si>
  <si>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</si>
  <si>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</si>
  <si>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</si>
  <si>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</si>
  <si>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</si>
  <si>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</si>
  <si>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</si>
  <si>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</si>
  <si>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</si>
  <si>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</si>
  <si>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</si>
  <si>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</si>
  <si>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</si>
  <si>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</si>
  <si>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</si>
  <si>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</si>
  <si>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</si>
  <si>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</si>
  <si>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</si>
  <si>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</si>
  <si>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</si>
  <si>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</si>
  <si>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</si>
  <si>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</si>
  <si>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</si>
  <si>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</si>
  <si>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</si>
  <si>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</si>
  <si>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</si>
  <si>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</si>
  <si>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</si>
  <si>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</si>
  <si>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</si>
  <si>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</si>
  <si>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</si>
  <si>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</si>
  <si>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</si>
  <si>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</si>
  <si>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</si>
  <si>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</si>
  <si>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</si>
  <si>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</si>
  <si>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</si>
  <si>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</si>
  <si>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</si>
  <si>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</si>
  <si>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</si>
  <si>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</si>
  <si>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</si>
  <si>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</si>
  <si>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</si>
  <si>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</si>
  <si>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</si>
  <si>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</si>
  <si>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</si>
  <si>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</si>
  <si>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</si>
  <si>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</si>
  <si>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</si>
  <si>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</si>
  <si>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</si>
  <si>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</si>
  <si>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</si>
  <si>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</si>
  <si>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</si>
  <si>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</si>
  <si>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</si>
  <si>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</si>
  <si>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</si>
  <si>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</si>
  <si>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</si>
  <si>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</si>
  <si>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</si>
  <si>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</si>
  <si>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</si>
  <si>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</si>
  <si>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</si>
  <si>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</si>
  <si>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</si>
  <si>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</si>
  <si>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</si>
  <si>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</si>
  <si>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</si>
  <si>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</si>
  <si>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</si>
  <si>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</si>
  <si>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</si>
  <si>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</si>
  <si>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</si>
  <si>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</si>
  <si>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</si>
  <si>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</si>
  <si>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</si>
  <si>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</si>
  <si>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</si>
  <si>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</si>
  <si>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</si>
  <si>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</si>
  <si>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</si>
  <si>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</si>
  <si>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</si>
  <si>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</si>
  <si>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</si>
  <si>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</si>
  <si>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</si>
  <si>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</si>
  <si>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</si>
  <si>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</si>
  <si>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</si>
  <si>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</si>
  <si>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</si>
  <si>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</si>
  <si>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</si>
  <si>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</si>
  <si>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</si>
  <si>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</si>
  <si>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</si>
  <si>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</si>
  <si>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</si>
  <si>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</si>
  <si>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</si>
  <si>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</si>
  <si>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</si>
  <si>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</si>
  <si>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</si>
  <si>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</si>
  <si>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</si>
  <si>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</si>
  <si>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</si>
  <si>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</si>
  <si>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</si>
  <si>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</si>
  <si>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</si>
  <si>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</si>
  <si>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</si>
  <si>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</si>
  <si>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</si>
  <si>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</si>
  <si>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</si>
  <si>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</si>
  <si>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</si>
  <si>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</si>
  <si>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</si>
  <si>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</si>
  <si>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</si>
  <si>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</si>
  <si>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</si>
  <si>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</si>
  <si>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</si>
  <si>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</si>
  <si>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</si>
  <si>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</si>
  <si>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</si>
  <si>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</si>
  <si>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</si>
  <si>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</si>
  <si>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</si>
  <si>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</si>
  <si>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</si>
  <si>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</si>
  <si>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</si>
  <si>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</si>
  <si>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</si>
  <si>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</si>
  <si>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</si>
  <si>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</si>
  <si>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</si>
  <si>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</si>
  <si>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</si>
  <si>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</si>
  <si>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</si>
  <si>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</si>
  <si>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</si>
  <si>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</si>
  <si>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</si>
  <si>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</si>
  <si>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</si>
  <si>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</si>
  <si>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</si>
  <si>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</si>
  <si>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</si>
  <si>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</si>
  <si>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</si>
  <si>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</si>
  <si>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</si>
  <si>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</si>
  <si>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</si>
  <si>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</si>
  <si>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</si>
  <si>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</si>
  <si>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</si>
  <si>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</si>
  <si>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</si>
  <si>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</si>
  <si>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</si>
  <si>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</si>
  <si>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</si>
  <si>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</si>
  <si>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</si>
  <si>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</si>
  <si>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</si>
  <si>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</si>
  <si>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</si>
  <si>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</si>
  <si>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</si>
  <si>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</si>
  <si>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</si>
  <si>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</si>
  <si>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</si>
  <si>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</si>
  <si>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</si>
  <si>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</si>
  <si>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</si>
  <si>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</si>
  <si>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</si>
  <si>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</si>
  <si>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</si>
  <si>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</si>
  <si>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</si>
  <si>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</si>
  <si>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</si>
  <si>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</si>
  <si>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</si>
  <si>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</si>
  <si>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</si>
  <si>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</si>
  <si>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</si>
  <si>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</si>
  <si>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</si>
  <si>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</si>
  <si>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</si>
  <si>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</si>
  <si>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</si>
  <si>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</si>
  <si>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</si>
  <si>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</si>
  <si>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</si>
  <si>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</si>
  <si>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</si>
  <si>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</si>
  <si>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</si>
  <si>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</si>
  <si>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</si>
  <si>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</si>
  <si>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</si>
  <si>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</si>
  <si>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</si>
  <si>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</si>
  <si>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</si>
  <si>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</si>
  <si>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</si>
  <si>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</si>
  <si>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</si>
  <si>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</si>
  <si>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</si>
  <si>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</si>
  <si>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</si>
  <si>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</si>
  <si>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</si>
  <si>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</si>
  <si>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</si>
  <si>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</si>
  <si>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</si>
  <si>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</si>
  <si>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</si>
  <si>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</si>
  <si>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</si>
  <si>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</si>
  <si>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</si>
  <si>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</si>
  <si>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</si>
  <si>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</si>
  <si>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</si>
  <si>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</si>
  <si>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</si>
  <si>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</si>
  <si>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</si>
  <si>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</si>
  <si>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</si>
  <si>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</si>
  <si>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</si>
  <si>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</si>
  <si>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</si>
  <si>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</si>
  <si>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</si>
  <si>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</si>
  <si>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</si>
  <si>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</si>
  <si>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</si>
  <si>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</si>
  <si>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</si>
  <si>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</si>
  <si>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</si>
  <si>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</si>
  <si>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</si>
  <si>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</si>
  <si>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</si>
  <si>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</si>
  <si>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</si>
  <si>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</si>
  <si>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</si>
  <si>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</si>
  <si>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</si>
  <si>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</si>
  <si>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</si>
  <si>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</si>
  <si>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</si>
  <si>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</si>
  <si>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</si>
  <si>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</si>
  <si>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</si>
  <si>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</si>
  <si>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</si>
  <si>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</si>
  <si>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</si>
  <si>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</si>
  <si>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</si>
  <si>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</si>
  <si>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</si>
  <si>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</si>
  <si>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</si>
  <si>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</si>
  <si>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</si>
  <si>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</si>
  <si>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</si>
  <si>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</si>
  <si>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</si>
  <si>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</si>
  <si>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</si>
  <si>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</si>
  <si>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</si>
  <si>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</si>
  <si>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</si>
  <si>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</si>
  <si>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</si>
  <si>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</si>
  <si>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</si>
  <si>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</si>
  <si>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</si>
  <si>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</si>
  <si>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</si>
  <si>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</si>
  <si>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</si>
  <si>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</si>
  <si>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</si>
  <si>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</si>
  <si>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</si>
  <si>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</si>
  <si>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</si>
  <si>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</si>
  <si>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</si>
  <si>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</si>
  <si>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</si>
  <si>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</si>
  <si>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</si>
  <si>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</si>
  <si>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</si>
  <si>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</si>
  <si>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</si>
  <si>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</si>
  <si>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</si>
  <si>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</si>
  <si>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</si>
  <si>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</si>
  <si>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</si>
  <si>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</si>
  <si>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</si>
  <si>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</si>
  <si>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</si>
  <si>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</si>
  <si>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</si>
  <si>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</si>
  <si>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</si>
  <si>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</si>
  <si>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</si>
  <si>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</si>
  <si>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</si>
  <si>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</si>
  <si>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</si>
  <si>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</si>
  <si>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</si>
  <si>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</si>
  <si>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</si>
  <si>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</si>
  <si>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</si>
  <si>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</si>
  <si>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</si>
  <si>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</si>
  <si>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</si>
  <si>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</si>
  <si>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</si>
  <si>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</si>
  <si>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</si>
  <si>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</si>
  <si>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</si>
  <si>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</si>
  <si>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</si>
  <si>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</si>
  <si>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</si>
  <si>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</si>
  <si>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</si>
  <si>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</si>
  <si>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</si>
  <si>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</si>
  <si>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</si>
  <si>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</si>
  <si>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</si>
  <si>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</si>
  <si>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</si>
  <si>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</si>
  <si>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</si>
  <si>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</si>
  <si>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</si>
  <si>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</si>
  <si>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</si>
  <si>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</si>
  <si>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</si>
  <si>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</si>
  <si>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</si>
  <si>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</si>
  <si>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</si>
  <si>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</si>
  <si>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</si>
  <si>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</si>
  <si>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</si>
  <si>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</si>
  <si>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</si>
  <si>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</si>
  <si>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</si>
  <si>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</si>
  <si>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</si>
  <si>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</si>
  <si>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</si>
  <si>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</si>
  <si>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</si>
  <si>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</si>
  <si>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</si>
  <si>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</si>
  <si>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</si>
  <si>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</si>
  <si>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</si>
  <si>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</si>
  <si>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</si>
  <si>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</si>
  <si>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</si>
  <si>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</si>
  <si>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</si>
  <si>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</si>
  <si>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</si>
  <si>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</si>
  <si>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</si>
  <si>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</si>
  <si>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</si>
  <si>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</si>
  <si>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</si>
  <si>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</si>
  <si>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</si>
  <si>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</si>
  <si>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</si>
  <si>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</si>
  <si>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</si>
  <si>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</si>
  <si>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</si>
  <si>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</si>
  <si>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</si>
  <si>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</si>
  <si>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</si>
  <si>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</si>
  <si>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</si>
  <si>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</si>
  <si>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</si>
  <si>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</si>
  <si>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</si>
  <si>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</si>
  <si>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</si>
  <si>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</si>
  <si>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</si>
  <si>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</si>
  <si>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</si>
  <si>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</si>
  <si>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</si>
  <si>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</si>
  <si>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</si>
  <si>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</si>
  <si>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</si>
  <si>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</si>
  <si>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</si>
  <si>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</si>
  <si>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</si>
  <si>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</si>
  <si>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</si>
  <si>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</si>
  <si>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</si>
  <si>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</si>
  <si>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</si>
  <si>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</si>
  <si>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</si>
  <si>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</si>
  <si>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</si>
  <si>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</si>
  <si>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</si>
  <si>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</si>
  <si>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</si>
  <si>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</si>
  <si>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</si>
  <si>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</si>
  <si>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</si>
  <si>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</si>
  <si>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</si>
  <si>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</si>
  <si>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</si>
  <si>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</si>
  <si>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</si>
  <si>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</si>
  <si>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</si>
  <si>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</si>
  <si>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</si>
  <si>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</si>
  <si>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</si>
  <si>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</si>
  <si>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</si>
  <si>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</si>
  <si>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</si>
  <si>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</si>
  <si>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</si>
  <si>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</si>
  <si>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</si>
  <si>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</si>
  <si>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</si>
  <si>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</si>
  <si>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</si>
  <si>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</si>
  <si>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</si>
  <si>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</si>
  <si>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</si>
  <si>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</si>
  <si>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</si>
  <si>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</si>
  <si>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</si>
  <si>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</si>
  <si>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</si>
  <si>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</si>
  <si>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</si>
  <si>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</si>
  <si>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</si>
  <si>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</si>
  <si>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</si>
  <si>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</si>
  <si>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</si>
  <si>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</si>
  <si>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</si>
  <si>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</si>
  <si>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</si>
  <si>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</si>
  <si>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</si>
  <si>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</si>
  <si>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</si>
  <si>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</si>
  <si>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</si>
  <si>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</si>
  <si>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</si>
  <si>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</si>
  <si>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</si>
  <si>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</si>
  <si>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</si>
  <si>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</si>
  <si>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</si>
  <si>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</si>
  <si>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</si>
  <si>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</si>
  <si>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</si>
  <si>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</si>
  <si>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</si>
  <si>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</si>
  <si>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</si>
  <si>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</si>
  <si>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</si>
  <si>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</si>
  <si>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</si>
  <si>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</si>
  <si>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</si>
  <si>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</si>
  <si>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</si>
  <si>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</si>
  <si>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</si>
  <si>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</si>
  <si>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</si>
  <si>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</si>
  <si>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</si>
  <si>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</si>
  <si>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</si>
  <si>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</si>
  <si>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</si>
  <si>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</si>
  <si>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</si>
  <si>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</si>
  <si>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</si>
  <si>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</si>
  <si>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</si>
  <si>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</si>
  <si>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</si>
  <si>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</si>
  <si>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</si>
  <si>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</si>
  <si>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</si>
  <si>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</si>
  <si>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</si>
  <si>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</si>
  <si>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</si>
  <si>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</si>
  <si>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</si>
  <si>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</si>
  <si>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</si>
  <si>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</si>
  <si>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</si>
  <si>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</si>
  <si>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</si>
  <si>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</si>
  <si>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</si>
  <si>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</si>
  <si>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</si>
  <si>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</si>
  <si>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</si>
  <si>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</si>
  <si>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</si>
  <si>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</si>
  <si>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</si>
  <si>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</si>
  <si>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</si>
  <si>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</si>
  <si>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</si>
  <si>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</si>
  <si>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</si>
  <si>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</si>
  <si>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</si>
  <si>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</si>
  <si>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</si>
  <si>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</si>
  <si>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</si>
  <si>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</si>
  <si>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</si>
  <si>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</si>
  <si>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</si>
  <si>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</si>
  <si>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</si>
  <si>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</si>
  <si>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</si>
  <si>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</si>
  <si>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</si>
  <si>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</si>
  <si>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</si>
  <si>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</si>
  <si>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</si>
  <si>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</si>
  <si>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</si>
  <si>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</si>
  <si>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</si>
  <si>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</si>
  <si>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</si>
  <si>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</si>
  <si>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</si>
  <si>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</si>
  <si>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</si>
  <si>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</si>
  <si>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</si>
  <si>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</si>
  <si>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</si>
  <si>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</si>
  <si>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</si>
  <si>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</si>
  <si>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</si>
  <si>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</si>
  <si>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</si>
  <si>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</si>
  <si>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</si>
  <si>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</si>
  <si>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</si>
  <si>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</si>
  <si>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</si>
  <si>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</si>
  <si>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</si>
  <si>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</si>
  <si>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</si>
  <si>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</si>
  <si>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</si>
  <si>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</si>
  <si>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</si>
  <si>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</si>
  <si>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</si>
  <si>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</si>
  <si>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</si>
  <si>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</si>
  <si>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</si>
  <si>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</si>
  <si>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</si>
  <si>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</si>
  <si>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</si>
  <si>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</si>
  <si>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</si>
  <si>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</si>
  <si>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</si>
  <si>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</si>
  <si>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</si>
  <si>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</si>
  <si>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</si>
  <si>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</si>
  <si>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</si>
  <si>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</si>
  <si>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</si>
  <si>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</si>
  <si>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</si>
  <si>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</si>
  <si>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</si>
  <si>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</si>
  <si>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</si>
  <si>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</si>
  <si>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</si>
  <si>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</si>
  <si>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</si>
  <si>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</si>
  <si>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</si>
  <si>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</si>
  <si>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</si>
  <si>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</si>
  <si>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</si>
  <si>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</si>
  <si>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</si>
  <si>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</si>
  <si>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</si>
  <si>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</si>
  <si>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</si>
  <si>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</si>
  <si>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</si>
  <si>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</si>
  <si>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</si>
  <si>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</si>
  <si>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</si>
  <si>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</si>
  <si>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</si>
  <si>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</si>
  <si>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</si>
  <si>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</si>
  <si>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</si>
  <si>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</si>
  <si>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</si>
  <si>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</si>
  <si>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</si>
  <si>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</si>
  <si>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</si>
  <si>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</si>
  <si>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</si>
  <si>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</si>
  <si>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</si>
  <si>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</si>
  <si>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</si>
  <si>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</si>
  <si>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</si>
  <si>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</si>
  <si>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</si>
  <si>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</si>
  <si>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</si>
  <si>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</si>
  <si>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</si>
  <si>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</si>
  <si>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</si>
  <si>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</si>
  <si>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</si>
  <si>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</si>
  <si>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</si>
  <si>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</si>
  <si>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</si>
  <si>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</si>
  <si>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</si>
  <si>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</si>
  <si>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</si>
  <si>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</si>
  <si>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</si>
  <si>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</si>
  <si>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</si>
  <si>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</si>
  <si>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</si>
  <si>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</si>
  <si>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</si>
  <si>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</si>
  <si>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</si>
  <si>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</si>
  <si>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</si>
  <si>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</si>
  <si>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</si>
  <si>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</si>
  <si>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</si>
  <si>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</si>
  <si>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</si>
  <si>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</si>
  <si>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</si>
  <si>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</si>
  <si>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</si>
  <si>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</si>
  <si>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</si>
  <si>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</si>
  <si>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</si>
  <si>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</si>
  <si>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</si>
  <si>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</si>
  <si>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</si>
  <si>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</si>
  <si>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</si>
  <si>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</si>
  <si>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</si>
  <si>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</si>
  <si>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</si>
  <si>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</si>
  <si>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</si>
  <si>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</si>
  <si>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</si>
  <si>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</si>
  <si>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</si>
  <si>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</si>
  <si>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</si>
  <si>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</si>
  <si>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</si>
  <si>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</si>
  <si>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</si>
  <si>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</si>
  <si>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</si>
  <si>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</si>
  <si>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</si>
  <si>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</si>
  <si>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</si>
  <si>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</si>
  <si>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</si>
  <si>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</si>
  <si>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</si>
  <si>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</si>
  <si>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</si>
  <si>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</si>
  <si>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</si>
  <si>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</si>
  <si>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</si>
  <si>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</si>
  <si>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</si>
  <si>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</si>
  <si>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</si>
  <si>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</si>
  <si>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</si>
  <si>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</si>
  <si>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</si>
  <si>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</si>
  <si>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</si>
  <si>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</si>
  <si>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</si>
  <si>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</si>
  <si>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</si>
  <si>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</si>
  <si>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</si>
  <si>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</si>
  <si>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</si>
  <si>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</si>
  <si>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</si>
  <si>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</si>
  <si>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</si>
  <si>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</si>
  <si>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</si>
  <si>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</si>
  <si>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</si>
  <si>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</si>
  <si>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</si>
  <si>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</si>
  <si>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</si>
  <si>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</si>
  <si>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</si>
  <si>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</si>
  <si>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</si>
  <si>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</si>
  <si>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</si>
  <si>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</si>
  <si>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</si>
  <si>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</si>
  <si>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</si>
  <si>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</si>
  <si>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</si>
  <si>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</si>
  <si>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</si>
  <si>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</si>
  <si>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</si>
  <si>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</si>
  <si>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</si>
  <si>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</si>
  <si>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</si>
  <si>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</si>
  <si>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</si>
  <si>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</si>
  <si>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</si>
  <si>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</si>
  <si>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</si>
  <si>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</si>
  <si>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</si>
  <si>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</si>
  <si>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</si>
  <si>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</si>
  <si>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</si>
  <si>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</si>
  <si>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</si>
  <si>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</si>
  <si>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</si>
  <si>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</si>
  <si>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</si>
  <si>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</si>
  <si>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</si>
  <si>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</si>
  <si>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</si>
  <si>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</si>
  <si>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</si>
  <si>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</si>
  <si>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</si>
  <si>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</si>
  <si>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</si>
  <si>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</si>
  <si>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</si>
  <si>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</si>
  <si>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</si>
  <si>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</si>
  <si>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</si>
  <si>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</si>
  <si>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</si>
  <si>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</si>
  <si>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</si>
  <si>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</si>
  <si>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</si>
  <si>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</si>
  <si>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</si>
  <si>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</si>
  <si>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</si>
  <si>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</si>
  <si>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</si>
  <si>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</si>
  <si>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</si>
  <si>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</si>
  <si>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</si>
  <si>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</si>
  <si>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</si>
  <si>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</si>
  <si>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</si>
  <si>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</si>
  <si>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</si>
  <si>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</si>
  <si>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</si>
  <si>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</si>
  <si>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</si>
  <si>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</si>
  <si>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</si>
  <si>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</si>
  <si>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</si>
  <si>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</si>
  <si>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</si>
  <si>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</si>
  <si>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</si>
  <si>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</si>
  <si>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</si>
  <si>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</si>
  <si>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</si>
  <si>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</si>
  <si>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</si>
  <si>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</si>
  <si>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</si>
  <si>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</si>
  <si>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</si>
  <si>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</si>
  <si>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</si>
  <si>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</si>
  <si>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</si>
  <si>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</si>
  <si>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</si>
  <si>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</si>
  <si>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</si>
  <si>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</si>
  <si>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</si>
  <si>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</si>
  <si>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</si>
  <si>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</si>
  <si>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</si>
  <si>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</si>
  <si>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</si>
  <si>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</si>
  <si>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</si>
  <si>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</si>
  <si>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</si>
  <si>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</si>
  <si>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</si>
  <si>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</si>
  <si>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</si>
  <si>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</si>
  <si>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</si>
  <si>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</si>
  <si>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</si>
  <si>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</si>
  <si>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</si>
  <si>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</si>
  <si>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</si>
  <si>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</si>
  <si>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</si>
  <si>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</si>
  <si>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</si>
  <si>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</si>
  <si>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</si>
  <si>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</si>
  <si>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</si>
  <si>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</si>
  <si>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</si>
  <si>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</si>
  <si>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</si>
  <si>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</si>
  <si>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</si>
  <si>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</si>
  <si>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</si>
  <si>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</si>
  <si>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</si>
  <si>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</si>
  <si>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</si>
  <si>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</si>
  <si>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</si>
  <si>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</si>
  <si>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</si>
  <si>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</si>
  <si>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</si>
  <si>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</si>
  <si>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</si>
  <si>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</si>
  <si>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</si>
  <si>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</si>
  <si>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</si>
  <si>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</si>
  <si>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</si>
  <si>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</si>
  <si>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</si>
  <si>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</si>
  <si>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</si>
  <si>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</si>
  <si>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</si>
  <si>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</si>
  <si>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</si>
  <si>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</si>
  <si>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</si>
  <si>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</si>
  <si>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</si>
  <si>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</si>
  <si>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</si>
  <si>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</si>
  <si>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</si>
  <si>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</si>
  <si>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</si>
  <si>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</si>
  <si>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</si>
  <si>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</si>
  <si>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</si>
  <si>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</si>
  <si>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</si>
  <si>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</si>
  <si>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</si>
  <si>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</si>
  <si>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</si>
  <si>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</si>
  <si>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</si>
  <si>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</si>
  <si>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</si>
  <si>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</si>
  <si>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</si>
  <si>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</si>
  <si>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</si>
  <si>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</si>
  <si>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</si>
  <si>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</si>
  <si>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</si>
  <si>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</si>
  <si>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</si>
  <si>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</si>
  <si>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</si>
  <si>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</si>
  <si>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</si>
  <si>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</si>
  <si>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</si>
  <si>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</si>
  <si>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</si>
  <si>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</si>
  <si>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</si>
  <si>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</si>
  <si>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</si>
  <si>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</si>
  <si>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</si>
  <si>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</si>
  <si>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</si>
  <si>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</si>
  <si>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</si>
  <si>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</si>
  <si>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</si>
  <si>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</si>
  <si>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</si>
  <si>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</si>
  <si>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</si>
  <si>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</si>
  <si>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</si>
  <si>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</si>
  <si>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</si>
  <si>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</si>
  <si>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</si>
  <si>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</si>
  <si>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</si>
  <si>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</si>
  <si>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</si>
  <si>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</si>
  <si>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</si>
  <si>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</si>
  <si>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</si>
  <si>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</si>
  <si>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</si>
  <si>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</si>
  <si>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</si>
  <si>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</si>
  <si>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</si>
  <si>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</si>
  <si>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</si>
  <si>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</si>
  <si>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</si>
  <si>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</si>
  <si>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</si>
  <si>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</si>
  <si>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</si>
  <si>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</si>
  <si>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</si>
  <si>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</si>
  <si>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</si>
  <si>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</si>
  <si>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</si>
  <si>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</si>
  <si>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</si>
  <si>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</si>
  <si>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</si>
  <si>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</si>
  <si>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</si>
  <si>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</si>
  <si>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</si>
  <si>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</si>
  <si>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</si>
  <si>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</si>
  <si>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</si>
  <si>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</si>
  <si>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</si>
  <si>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</si>
  <si>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</si>
  <si>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</si>
  <si>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</si>
  <si>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</si>
  <si>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</si>
  <si>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</si>
  <si>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</si>
  <si>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</si>
  <si>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</si>
  <si>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</si>
  <si>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</si>
  <si>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</si>
  <si>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</si>
  <si>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</si>
  <si>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</si>
  <si>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</si>
  <si>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</si>
  <si>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</si>
  <si>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</si>
  <si>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</si>
  <si>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</si>
  <si>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</si>
  <si>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</si>
  <si>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</si>
  <si>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</si>
  <si>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</si>
  <si>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</si>
  <si>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</si>
  <si>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</si>
  <si>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</si>
  <si>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</si>
  <si>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</si>
  <si>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</si>
  <si>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</si>
  <si>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</si>
  <si>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</si>
  <si>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</si>
  <si>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</si>
  <si>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</si>
  <si>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</si>
  <si>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</si>
  <si>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</si>
  <si>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</si>
  <si>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</si>
  <si>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</si>
  <si>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</si>
  <si>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</si>
  <si>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</si>
  <si>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</si>
  <si>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</si>
  <si>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</si>
  <si>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</si>
  <si>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</si>
  <si>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</si>
  <si>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</si>
  <si>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</si>
  <si>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</si>
  <si>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</si>
  <si>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</si>
  <si>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</si>
  <si>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</si>
  <si>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</si>
  <si>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</si>
  <si>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</si>
  <si>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</si>
  <si>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</si>
  <si>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</si>
  <si>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</si>
  <si>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</si>
  <si>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</si>
  <si>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</si>
  <si>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</si>
  <si>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</si>
  <si>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</si>
  <si>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</si>
  <si>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</si>
  <si>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</si>
  <si>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</si>
  <si>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</si>
  <si>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</si>
  <si>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</si>
  <si>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</si>
  <si>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</si>
  <si>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</si>
  <si>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</si>
  <si>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</si>
  <si>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</si>
  <si>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</si>
  <si>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</si>
  <si>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</si>
  <si>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</si>
  <si>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</si>
  <si>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</si>
  <si>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</si>
  <si>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</si>
  <si>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</si>
  <si>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</si>
  <si>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</si>
  <si>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</si>
  <si>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</si>
  <si>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</si>
  <si>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</si>
  <si>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</si>
  <si>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</si>
  <si>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</si>
  <si>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</si>
  <si>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</si>
  <si>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</si>
  <si>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</si>
  <si>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</si>
  <si>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</si>
  <si>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</si>
  <si>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</si>
  <si>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</si>
  <si>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</si>
  <si>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</si>
  <si>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</si>
  <si>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</si>
  <si>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</si>
  <si>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</si>
  <si>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</si>
  <si>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</si>
  <si>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</si>
  <si>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</si>
  <si>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</si>
  <si>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</si>
  <si>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</si>
  <si>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</si>
  <si>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</si>
  <si>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</si>
  <si>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</si>
  <si>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</si>
  <si>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</si>
  <si>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</si>
  <si>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</si>
  <si>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</si>
  <si>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</si>
  <si>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</si>
  <si>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</si>
  <si>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</si>
  <si>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</si>
  <si>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</si>
  <si>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</si>
  <si>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</si>
  <si>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</si>
  <si>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</si>
  <si>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</si>
  <si>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</si>
  <si>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</si>
  <si>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</si>
  <si>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</si>
  <si>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</si>
  <si>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</si>
  <si>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</si>
  <si>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</si>
  <si>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</si>
  <si>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</si>
  <si>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</si>
  <si>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</si>
  <si>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</si>
  <si>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</si>
  <si>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</si>
  <si>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</si>
  <si>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</si>
  <si>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</si>
  <si>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</si>
  <si>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</si>
  <si>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</si>
  <si>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</si>
  <si>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</si>
  <si>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</si>
  <si>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</si>
  <si>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</si>
  <si>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</si>
  <si>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</si>
  <si>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</si>
  <si>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</si>
  <si>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</si>
  <si>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</si>
  <si>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</si>
  <si>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</si>
  <si>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</si>
  <si>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</si>
  <si>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</si>
  <si>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</si>
  <si>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</si>
  <si>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</si>
  <si>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</si>
  <si>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</si>
  <si>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</si>
  <si>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</si>
  <si>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</si>
  <si>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</si>
  <si>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</si>
  <si>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</si>
  <si>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</si>
  <si>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</si>
  <si>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</si>
  <si>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</si>
  <si>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</si>
  <si>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</si>
  <si>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</si>
  <si>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</si>
  <si>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</si>
  <si>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</si>
  <si>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</si>
  <si>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</si>
  <si>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</si>
  <si>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</si>
  <si>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</si>
  <si>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</si>
  <si>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</si>
  <si>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</si>
  <si>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</si>
  <si>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</si>
  <si>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</si>
  <si>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</si>
  <si>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</si>
  <si>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</si>
  <si>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</si>
  <si>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</si>
  <si>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</si>
  <si>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</si>
  <si>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</si>
  <si>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</si>
  <si>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</si>
  <si>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</si>
  <si>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</si>
  <si>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</si>
  <si>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</si>
  <si>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</si>
  <si>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</si>
  <si>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</si>
  <si>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</si>
  <si>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</si>
  <si>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</si>
  <si>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</si>
  <si>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</si>
  <si>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</si>
  <si>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</si>
  <si>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</si>
  <si>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</si>
  <si>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</si>
  <si>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</si>
  <si>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</si>
  <si>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</si>
  <si>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</si>
  <si>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</si>
  <si>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</si>
  <si>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</si>
  <si>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</si>
  <si>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</si>
  <si>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</si>
  <si>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</si>
  <si>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</si>
  <si>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</si>
  <si>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</si>
  <si>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</si>
  <si>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</si>
  <si>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</si>
  <si>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</si>
  <si>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</si>
  <si>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</si>
  <si>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</si>
  <si>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</si>
  <si>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</si>
  <si>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</si>
  <si>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</si>
  <si>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</si>
  <si>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</si>
  <si>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</si>
  <si>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</si>
  <si>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</si>
  <si>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</si>
  <si>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</si>
  <si>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</si>
  <si>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</si>
  <si>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</si>
  <si>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</si>
  <si>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</si>
  <si>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</si>
  <si>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</si>
  <si>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</si>
  <si>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</si>
  <si>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</si>
  <si>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</si>
  <si>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</si>
  <si>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</si>
  <si>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</si>
  <si>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</si>
  <si>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</si>
  <si>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</si>
  <si>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</si>
  <si>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</si>
  <si>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</si>
  <si>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</si>
  <si>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</si>
  <si>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</si>
  <si>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</si>
  <si>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</si>
  <si>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</si>
  <si>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</si>
  <si>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</si>
  <si>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</si>
  <si>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</si>
  <si>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</si>
  <si>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</si>
  <si>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</si>
  <si>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</si>
  <si>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</si>
  <si>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</si>
  <si>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</si>
  <si>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</si>
  <si>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</si>
  <si>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</si>
  <si>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</si>
  <si>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</si>
  <si>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</si>
  <si>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</si>
  <si>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</si>
  <si>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</si>
  <si>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</si>
  <si>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</si>
  <si>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</si>
  <si>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</si>
  <si>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</si>
  <si>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</si>
  <si>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</si>
  <si>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</si>
  <si>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</si>
  <si>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</si>
  <si>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</si>
  <si>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</si>
  <si>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</si>
  <si>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</si>
  <si>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</si>
  <si>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</si>
  <si>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</si>
  <si>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</si>
  <si>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</si>
  <si>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</si>
  <si>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</si>
  <si>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</si>
  <si>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</si>
  <si>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</si>
  <si>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</si>
  <si>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</si>
  <si>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</si>
  <si>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</si>
  <si>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</si>
  <si>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</si>
  <si>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</si>
  <si>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</si>
  <si>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</si>
  <si>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</si>
  <si>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</si>
  <si>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</si>
  <si>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</si>
  <si>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</si>
  <si>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</si>
  <si>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</si>
  <si>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</si>
  <si>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</si>
  <si>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</si>
  <si>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</si>
  <si>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</si>
  <si>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</si>
  <si>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</si>
  <si>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</si>
  <si>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</si>
  <si>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</si>
  <si>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</si>
  <si>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</si>
  <si>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</si>
  <si>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</si>
  <si>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</si>
  <si>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</si>
  <si>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</si>
  <si>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</si>
  <si>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</si>
  <si>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</si>
  <si>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</si>
  <si>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</si>
  <si>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</si>
  <si>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</si>
  <si>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</si>
  <si>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</si>
  <si>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</si>
  <si>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</si>
  <si>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</si>
  <si>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</si>
  <si>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</si>
  <si>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</si>
  <si>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</si>
  <si>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</si>
  <si>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</si>
  <si>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</si>
  <si>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</si>
  <si>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</si>
  <si>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</si>
  <si>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</si>
  <si>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</si>
  <si>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</si>
  <si>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</si>
  <si>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</si>
  <si>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</si>
  <si>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</si>
  <si>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</si>
  <si>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</si>
  <si>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</si>
  <si>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</si>
  <si>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</si>
  <si>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</si>
  <si>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</si>
  <si>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</si>
  <si>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</si>
  <si>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</si>
  <si>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</si>
  <si>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</si>
  <si>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</si>
  <si>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</si>
  <si>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</si>
  <si>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</si>
  <si>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</si>
  <si>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</si>
  <si>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</si>
  <si>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</si>
  <si>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</si>
  <si>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</si>
  <si>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</si>
  <si>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</si>
  <si>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</si>
  <si>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</si>
  <si>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</si>
  <si>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</si>
  <si>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</si>
  <si>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</si>
  <si>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</si>
  <si>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</si>
  <si>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</si>
  <si>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</si>
  <si>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</si>
  <si>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</si>
  <si>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</si>
  <si>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</si>
  <si>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</si>
  <si>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</si>
  <si>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</si>
  <si>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</si>
  <si>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</si>
  <si>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</si>
  <si>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</si>
  <si>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</si>
  <si>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</si>
  <si>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</si>
  <si>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</si>
  <si>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</si>
  <si>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</si>
  <si>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</si>
  <si>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</si>
  <si>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</si>
  <si>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</si>
  <si>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</si>
  <si>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</si>
  <si>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</si>
  <si>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</si>
  <si>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</si>
  <si>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</si>
  <si>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</si>
  <si>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</si>
  <si>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</si>
  <si>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</si>
  <si>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</si>
  <si>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</si>
  <si>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</si>
  <si>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</si>
  <si>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</si>
  <si>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</si>
  <si>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</si>
  <si>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</si>
  <si>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</si>
  <si>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</si>
  <si>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</si>
  <si>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</si>
  <si>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</si>
  <si>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</si>
  <si>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</si>
  <si>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</si>
  <si>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</si>
  <si>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</si>
  <si>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</si>
  <si>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</si>
  <si>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</si>
  <si>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</si>
  <si>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</si>
  <si>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</si>
  <si>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</si>
  <si>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</si>
  <si>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</si>
  <si>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</si>
  <si>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</si>
  <si>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</si>
  <si>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</si>
  <si>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</si>
  <si>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</si>
  <si>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</si>
  <si>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</si>
  <si>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</si>
  <si>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</si>
  <si>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</si>
  <si>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</si>
  <si>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</si>
  <si>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</si>
  <si>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</si>
  <si>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</si>
  <si>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</si>
  <si>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</si>
  <si>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</si>
  <si>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</si>
  <si>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</si>
  <si>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</si>
  <si>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</si>
  <si>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</si>
  <si>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</si>
  <si>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</si>
  <si>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</si>
  <si>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</si>
  <si>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</si>
  <si>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</si>
  <si>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</si>
  <si>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</si>
  <si>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</si>
  <si>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</si>
  <si>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</si>
  <si>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</si>
  <si>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</si>
  <si>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</si>
  <si>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</si>
  <si>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</si>
  <si>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</si>
  <si>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</si>
  <si>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</si>
  <si>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</si>
  <si>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</si>
  <si>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</si>
  <si>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</si>
  <si>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</si>
  <si>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</si>
  <si>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</si>
  <si>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</si>
  <si>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</si>
  <si>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</si>
  <si>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</si>
  <si>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</si>
  <si>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</si>
  <si>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</si>
  <si>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</si>
  <si>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</si>
  <si>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</si>
  <si>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</si>
  <si>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</si>
  <si>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</si>
  <si>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</si>
  <si>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</si>
  <si>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</si>
  <si>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</si>
  <si>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</si>
  <si>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</si>
  <si>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</si>
  <si>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</si>
  <si>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</si>
  <si>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</si>
  <si>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</si>
  <si>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</si>
  <si>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</si>
  <si>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</si>
  <si>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</si>
  <si>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</si>
  <si>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</si>
  <si>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</si>
  <si>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</si>
  <si>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</si>
  <si>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</si>
  <si>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</si>
  <si>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</si>
  <si>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</si>
  <si>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</si>
  <si>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</si>
  <si>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</si>
  <si>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</si>
  <si>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</si>
  <si>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</si>
  <si>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</si>
  <si>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</si>
  <si>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</si>
  <si>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</si>
  <si>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</si>
  <si>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</si>
  <si>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</si>
  <si>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</si>
  <si>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</si>
  <si>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</si>
  <si>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</si>
  <si>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</si>
  <si>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</si>
  <si>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</si>
  <si>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</si>
  <si>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</si>
  <si>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</si>
  <si>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</si>
  <si>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</si>
  <si>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</si>
  <si>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</si>
  <si>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</si>
  <si>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</si>
  <si>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</si>
  <si>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</si>
  <si>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</si>
  <si>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</si>
  <si>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</si>
  <si>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</si>
  <si>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</si>
  <si>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</si>
  <si>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</si>
  <si>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</si>
  <si>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</si>
  <si>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</si>
  <si>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</si>
  <si>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</si>
  <si>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</si>
  <si>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</si>
  <si>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</si>
  <si>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</si>
  <si>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</si>
  <si>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</si>
  <si>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</si>
  <si>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</si>
  <si>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</si>
  <si>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</si>
  <si>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</si>
  <si>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</si>
  <si>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</si>
  <si>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</si>
  <si>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</si>
  <si>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</si>
  <si>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</si>
  <si>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</si>
  <si>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</si>
  <si>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</si>
  <si>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</si>
  <si>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</si>
  <si>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</si>
  <si>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</si>
  <si>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</si>
  <si>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</si>
  <si>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</si>
  <si>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</si>
  <si>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</si>
  <si>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</si>
  <si>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</si>
  <si>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</si>
  <si>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</si>
  <si>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</si>
  <si>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</si>
  <si>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</si>
  <si>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</si>
  <si>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</si>
  <si>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</si>
  <si>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</si>
  <si>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</si>
  <si>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</si>
  <si>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</si>
  <si>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</si>
  <si>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</si>
  <si>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</si>
  <si>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</si>
  <si>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</si>
  <si>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</si>
  <si>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</si>
  <si>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</si>
  <si>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</si>
  <si>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</si>
  <si>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</si>
  <si>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</si>
  <si>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</si>
  <si>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</si>
  <si>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</si>
  <si>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</si>
  <si>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</si>
  <si>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</si>
  <si>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</si>
  <si>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</si>
  <si>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</si>
  <si>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</si>
  <si>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</si>
  <si>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</si>
  <si>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</si>
  <si>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</si>
  <si>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</si>
  <si>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</si>
  <si>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</si>
  <si>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</si>
  <si>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</si>
  <si>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</si>
  <si>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</si>
  <si>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</si>
  <si>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</si>
  <si>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</si>
  <si>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</si>
  <si>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</si>
  <si>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</si>
  <si>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</si>
  <si>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</si>
  <si>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</si>
  <si>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</si>
  <si>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</si>
  <si>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</si>
  <si>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</si>
  <si>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</si>
  <si>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</si>
  <si>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</si>
  <si>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</si>
  <si>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</si>
  <si>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</si>
  <si>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</si>
  <si>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</si>
  <si>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</si>
  <si>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</si>
  <si>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</si>
  <si>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</si>
  <si>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</si>
  <si>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</si>
  <si>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</si>
  <si>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</si>
  <si>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</si>
  <si>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</si>
  <si>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</si>
  <si>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</si>
  <si>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</si>
  <si>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</si>
  <si>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</si>
  <si>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</si>
  <si>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</si>
  <si>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</si>
  <si>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</si>
  <si>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</si>
  <si>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</si>
  <si>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</si>
  <si>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</si>
  <si>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</si>
  <si>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</si>
  <si>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</si>
  <si>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</si>
  <si>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</si>
  <si>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</si>
  <si>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</si>
  <si>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</si>
  <si>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</si>
  <si>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</si>
  <si>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</si>
  <si>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</si>
  <si>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</si>
  <si>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</si>
  <si>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</si>
  <si>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</si>
  <si>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</si>
  <si>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</si>
  <si>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</si>
  <si>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</si>
  <si>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</si>
  <si>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</si>
  <si>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</si>
  <si>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</si>
  <si>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</si>
  <si>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</si>
  <si>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</si>
  <si>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</si>
  <si>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</si>
  <si>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</si>
  <si>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</si>
  <si>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</si>
  <si>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</si>
  <si>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</si>
  <si>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</si>
  <si>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</si>
  <si>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</si>
  <si>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</si>
  <si>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</si>
  <si>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</si>
  <si>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</si>
  <si>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</si>
  <si>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</si>
  <si>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</si>
  <si>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</si>
  <si>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</si>
  <si>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</si>
  <si>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</si>
  <si>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</si>
  <si>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</si>
  <si>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</si>
  <si>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</si>
  <si>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</si>
  <si>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</si>
  <si>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</si>
  <si>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</si>
  <si>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</si>
  <si>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</si>
  <si>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</si>
  <si>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</si>
  <si>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</si>
  <si>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</si>
  <si>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</si>
  <si>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</si>
  <si>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</si>
  <si>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</si>
  <si>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</si>
  <si>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</si>
  <si>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</si>
  <si>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</si>
  <si>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</si>
  <si>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</si>
  <si>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</si>
  <si>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</si>
  <si>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</si>
  <si>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</si>
  <si>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</si>
  <si>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</si>
  <si>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</si>
  <si>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</si>
  <si>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</si>
  <si>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</si>
  <si>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</si>
  <si>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</si>
  <si>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</si>
  <si>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</si>
  <si>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</si>
  <si>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</si>
  <si>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</si>
  <si>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</si>
  <si>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</si>
  <si>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</si>
  <si>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</si>
  <si>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</si>
  <si>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</si>
  <si>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</si>
  <si>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</si>
  <si>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</si>
  <si>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</si>
  <si>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</si>
  <si>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</si>
  <si>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</si>
  <si>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</si>
  <si>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</si>
  <si>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</si>
  <si>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</si>
  <si>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</si>
  <si>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</si>
  <si>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</si>
  <si>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</si>
  <si>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</si>
  <si>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</si>
  <si>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</si>
  <si>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</si>
  <si>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</si>
  <si>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</si>
  <si>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</si>
  <si>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</si>
  <si>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</si>
  <si>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</si>
  <si>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</si>
  <si>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</si>
  <si>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</si>
  <si>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</si>
  <si>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</si>
  <si>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</si>
  <si>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</si>
  <si>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</si>
  <si>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</si>
  <si>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</si>
  <si>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</si>
  <si>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</si>
  <si>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</si>
  <si>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</si>
  <si>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</si>
  <si>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</si>
  <si>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</si>
  <si>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</si>
  <si>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</si>
  <si>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</si>
  <si>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</si>
  <si>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</si>
  <si>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</si>
  <si>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</si>
  <si>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</si>
  <si>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</si>
  <si>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</si>
  <si>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</si>
  <si>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</si>
  <si>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</si>
  <si>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</si>
  <si>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</si>
  <si>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</si>
  <si>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</si>
  <si>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</si>
  <si>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</si>
  <si>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</si>
  <si>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</si>
  <si>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</si>
  <si>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</si>
  <si>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</si>
  <si>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</si>
  <si>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</si>
  <si>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</si>
  <si>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</si>
  <si>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</si>
  <si>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</si>
  <si>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</si>
  <si>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</si>
  <si>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</si>
  <si>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</si>
  <si>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</si>
  <si>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</si>
  <si>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</si>
  <si>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</si>
  <si>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</si>
  <si>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</si>
  <si>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</si>
  <si>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</si>
  <si>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</si>
  <si>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</si>
  <si>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</si>
  <si>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</si>
  <si>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</si>
  <si>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</si>
  <si>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</si>
  <si>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</si>
  <si>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</si>
  <si>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</si>
  <si>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</si>
  <si>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</si>
  <si>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</si>
  <si>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</si>
  <si>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</si>
  <si>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</si>
  <si>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</si>
  <si>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</si>
  <si>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</si>
  <si>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</si>
  <si>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</si>
  <si>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</si>
  <si>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</si>
  <si>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</si>
  <si>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</si>
  <si>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</si>
  <si>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</si>
  <si>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</si>
  <si>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</si>
  <si>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</si>
  <si>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</si>
  <si>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</si>
  <si>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</si>
  <si>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</si>
  <si>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</si>
  <si>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</si>
  <si>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</si>
  <si>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</si>
  <si>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</si>
  <si>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</si>
  <si>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</si>
  <si>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</si>
  <si>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</si>
  <si>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</si>
  <si>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</si>
  <si>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</si>
  <si>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</si>
  <si>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</si>
  <si>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</si>
  <si>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</si>
  <si>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</si>
  <si>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</si>
  <si>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</si>
  <si>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</si>
  <si>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</si>
  <si>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</si>
  <si>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</si>
  <si>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</si>
  <si>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</si>
  <si>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</si>
  <si>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</si>
  <si>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</si>
  <si>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</si>
  <si>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</si>
  <si>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</si>
  <si>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</si>
  <si>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</si>
  <si>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</si>
  <si>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</si>
  <si>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</si>
  <si>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</si>
  <si>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</si>
  <si>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</si>
  <si>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</si>
  <si>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</si>
  <si>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</si>
  <si>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</si>
  <si>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</si>
  <si>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</si>
  <si>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</si>
  <si>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</si>
  <si>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</si>
  <si>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</si>
  <si>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</si>
  <si>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</si>
  <si>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</si>
  <si>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</si>
  <si>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</si>
  <si>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</si>
  <si>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</si>
  <si>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</si>
  <si>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</si>
  <si>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</si>
  <si>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</si>
  <si>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</si>
  <si>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</si>
  <si>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</si>
  <si>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</si>
  <si>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</si>
  <si>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</si>
  <si>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</si>
  <si>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</si>
  <si>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</si>
  <si>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</si>
  <si>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</si>
  <si>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</si>
  <si>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</si>
  <si>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</si>
  <si>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</si>
  <si>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</si>
  <si>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</si>
  <si>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</si>
  <si>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</si>
  <si>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</si>
  <si>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</si>
  <si>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</si>
  <si>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</si>
  <si>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</si>
  <si>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</si>
  <si>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</si>
  <si>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</si>
  <si>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</si>
  <si>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</si>
  <si>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</si>
  <si>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</si>
  <si>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</si>
  <si>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</si>
  <si>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</si>
  <si>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</si>
  <si>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</si>
  <si>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</si>
  <si>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</si>
  <si>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</si>
  <si>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</si>
  <si>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</si>
  <si>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</si>
  <si>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</si>
  <si>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</si>
  <si>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</si>
  <si>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</si>
  <si>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</si>
  <si>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</si>
  <si>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</si>
  <si>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</si>
  <si>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</si>
  <si>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</si>
  <si>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</si>
  <si>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</si>
  <si>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</si>
  <si>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</si>
  <si>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</si>
  <si>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</si>
  <si>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</si>
  <si>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</si>
  <si>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</si>
  <si>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</si>
  <si>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</si>
  <si>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</si>
  <si>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</si>
  <si>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</si>
  <si>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</si>
  <si>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</si>
  <si>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</si>
  <si>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</si>
  <si>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</si>
  <si>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</si>
  <si>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</si>
  <si>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</si>
  <si>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</si>
  <si>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</si>
  <si>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</si>
  <si>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</si>
  <si>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</si>
  <si>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</si>
  <si>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</si>
  <si>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</si>
  <si>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</si>
  <si>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</si>
  <si>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</si>
  <si>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</si>
  <si>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</si>
  <si>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</si>
  <si>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</si>
  <si>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</si>
  <si>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</si>
  <si>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</si>
  <si>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</si>
  <si>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</si>
  <si>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</si>
  <si>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</si>
  <si>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</si>
  <si>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</si>
  <si>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</si>
  <si>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</si>
  <si>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</si>
  <si>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</si>
  <si>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</si>
  <si>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</si>
  <si>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</si>
  <si>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</si>
  <si>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</si>
  <si>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</si>
  <si>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</si>
  <si>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</si>
  <si>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</si>
  <si>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</si>
  <si>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</si>
  <si>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</si>
  <si>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</si>
  <si>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</si>
  <si>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</si>
  <si>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</si>
  <si>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</si>
  <si>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</si>
  <si>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</si>
  <si>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</si>
  <si>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</si>
  <si>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</si>
  <si>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</si>
  <si>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</si>
  <si>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</si>
  <si>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</si>
  <si>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</si>
  <si>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</si>
  <si>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</si>
  <si>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</si>
  <si>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</si>
  <si>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</si>
  <si>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</si>
  <si>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</si>
  <si>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</si>
  <si>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</si>
  <si>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</si>
  <si>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</si>
  <si>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</si>
  <si>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</si>
  <si>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</si>
  <si>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</si>
  <si>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</si>
  <si>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</si>
  <si>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</si>
  <si>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</si>
  <si>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</si>
  <si>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</si>
  <si>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</si>
  <si>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</si>
  <si>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</si>
  <si>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</si>
  <si>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</si>
  <si>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</si>
  <si>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</si>
  <si>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</si>
  <si>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</si>
  <si>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</si>
  <si>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</si>
  <si>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</si>
  <si>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</si>
  <si>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</si>
  <si>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</si>
  <si>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</si>
  <si>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</si>
  <si>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</si>
  <si>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</si>
  <si>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</si>
  <si>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</si>
  <si>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</si>
  <si>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</si>
  <si>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</si>
  <si>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</si>
  <si>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</si>
  <si>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</si>
  <si>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</si>
  <si>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</si>
  <si>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</si>
  <si>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</si>
  <si>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</si>
  <si>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</si>
  <si>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</si>
  <si>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</si>
  <si>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</si>
  <si>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</si>
  <si>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</si>
  <si>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</si>
  <si>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</si>
  <si>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</si>
  <si>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</si>
  <si>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</si>
  <si>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</si>
  <si>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</si>
  <si>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</si>
  <si>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</si>
  <si>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</si>
  <si>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</si>
  <si>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</si>
  <si>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</si>
  <si>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</si>
  <si>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</si>
  <si>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</si>
  <si>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</si>
  <si>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</si>
  <si>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</si>
  <si>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</si>
  <si>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</si>
  <si>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</si>
  <si>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</si>
  <si>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</si>
  <si>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</si>
  <si>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</si>
  <si>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</si>
  <si>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</si>
  <si>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</si>
  <si>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</si>
  <si>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</si>
  <si>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</si>
  <si>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</si>
  <si>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</si>
  <si>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</si>
  <si>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</si>
  <si>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</si>
  <si>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</si>
  <si>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</si>
  <si>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</si>
  <si>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</si>
  <si>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</si>
  <si>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</si>
  <si>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</si>
  <si>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</si>
  <si>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</si>
  <si>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</si>
  <si>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</si>
  <si>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</si>
  <si>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</si>
  <si>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</si>
  <si>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</si>
  <si>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</si>
  <si>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</si>
  <si>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</si>
  <si>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</si>
  <si>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</si>
  <si>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</si>
  <si>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</si>
  <si>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</si>
  <si>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</si>
  <si>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</si>
  <si>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</si>
  <si>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</si>
  <si>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</si>
  <si>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</si>
  <si>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</si>
  <si>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</si>
  <si>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</si>
  <si>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</si>
  <si>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</si>
  <si>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</si>
  <si>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</si>
  <si>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</si>
  <si>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</si>
  <si>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</si>
  <si>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</si>
  <si>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</si>
  <si>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</si>
  <si>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</si>
  <si>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</si>
  <si>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</si>
  <si>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</si>
  <si>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</si>
  <si>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</si>
  <si>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</si>
  <si>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</si>
  <si>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</si>
  <si>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</si>
  <si>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</si>
  <si>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</si>
  <si>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</si>
  <si>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</si>
  <si>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</si>
  <si>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</si>
  <si>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</si>
  <si>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</si>
  <si>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</si>
  <si>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</si>
  <si>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</si>
  <si>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</si>
  <si>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</si>
  <si>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</si>
  <si>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</si>
  <si>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</si>
  <si>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</si>
  <si>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</si>
  <si>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</si>
  <si>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</si>
  <si>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</si>
  <si>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</si>
  <si>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</si>
  <si>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</si>
  <si>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</si>
  <si>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</si>
  <si>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</si>
  <si>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</si>
  <si>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</si>
  <si>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</si>
  <si>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</si>
  <si>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</si>
  <si>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</si>
  <si>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</si>
  <si>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</si>
  <si>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</si>
  <si>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</si>
  <si>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</si>
  <si>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</si>
  <si>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</si>
  <si>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</si>
  <si>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</si>
  <si>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</si>
  <si>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</si>
  <si>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</si>
  <si>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</si>
  <si>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</si>
  <si>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</si>
  <si>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</si>
  <si>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</si>
  <si>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</si>
  <si>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</si>
  <si>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</si>
  <si>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</si>
  <si>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</si>
  <si>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</si>
  <si>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</si>
  <si>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</si>
  <si>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</si>
  <si>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</si>
  <si>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</si>
  <si>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</si>
  <si>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</si>
  <si>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</si>
  <si>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</si>
  <si>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</si>
  <si>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</si>
  <si>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</si>
  <si>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</si>
  <si>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</si>
  <si>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</si>
  <si>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</si>
  <si>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</si>
  <si>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</si>
  <si>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</si>
  <si>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</si>
  <si>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</si>
  <si>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</si>
  <si>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</si>
  <si>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</si>
  <si>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</si>
  <si>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</si>
  <si>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</si>
  <si>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</si>
  <si>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</si>
  <si>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</si>
  <si>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</si>
  <si>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</si>
  <si>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</si>
  <si>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</si>
  <si>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</si>
  <si>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</si>
  <si>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</si>
  <si>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</si>
  <si>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</si>
  <si>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</si>
  <si>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</si>
  <si>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</si>
  <si>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</si>
  <si>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</si>
  <si>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</si>
  <si>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</si>
  <si>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</si>
  <si>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</si>
  <si>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</si>
  <si>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</si>
  <si>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</si>
  <si>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</si>
  <si>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</si>
  <si>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</si>
  <si>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</si>
  <si>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</si>
  <si>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</si>
  <si>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</si>
  <si>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</si>
  <si>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</si>
  <si>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</si>
  <si>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</si>
  <si>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</si>
  <si>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</si>
  <si>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</si>
  <si>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</si>
  <si>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</si>
  <si>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</si>
  <si>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</si>
  <si>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</si>
  <si>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</si>
  <si>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</si>
  <si>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</si>
  <si>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</si>
  <si>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</si>
  <si>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</si>
  <si>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</si>
  <si>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</si>
  <si>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</si>
  <si>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</si>
  <si>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</si>
  <si>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</si>
  <si>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</si>
  <si>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</si>
  <si>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</si>
  <si>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</si>
  <si>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</si>
  <si>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</si>
  <si>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</si>
  <si>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</si>
  <si>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</si>
  <si>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</si>
  <si>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</si>
  <si>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</si>
  <si>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</si>
  <si>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</si>
  <si>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</si>
  <si>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</si>
  <si>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</si>
  <si>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</si>
  <si>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</si>
  <si>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</si>
  <si>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</si>
  <si>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</si>
  <si>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</si>
  <si>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</si>
  <si>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</si>
  <si>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</si>
  <si>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</si>
  <si>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</si>
  <si>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</si>
  <si>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</si>
  <si>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</si>
  <si>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</si>
  <si>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</si>
  <si>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</si>
  <si>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</si>
  <si>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</si>
  <si>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</si>
  <si>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</si>
  <si>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</si>
  <si>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</si>
  <si>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</si>
  <si>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</si>
  <si>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</si>
  <si>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</si>
  <si>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</si>
  <si>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</si>
  <si>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</si>
  <si>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</si>
  <si>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</si>
  <si>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</si>
  <si>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</si>
  <si>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</si>
  <si>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</si>
  <si>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</si>
  <si>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</si>
  <si>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</si>
  <si>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</si>
  <si>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</si>
  <si>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</si>
  <si>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</si>
  <si>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</si>
  <si>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</si>
  <si>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</si>
  <si>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</si>
  <si>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</si>
  <si>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</si>
  <si>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</si>
  <si>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</si>
  <si>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</si>
  <si>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</si>
  <si>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</si>
  <si>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</si>
  <si>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</si>
  <si>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</si>
  <si>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</si>
  <si>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</si>
  <si>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</si>
  <si>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</si>
  <si>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</si>
  <si>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</si>
  <si>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</si>
  <si>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</si>
  <si>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</si>
  <si>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</si>
  <si>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</si>
  <si>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</si>
  <si>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</si>
  <si>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</si>
  <si>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</si>
  <si>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</si>
  <si>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</si>
  <si>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</si>
  <si>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</si>
  <si>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</si>
  <si>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</si>
  <si>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</si>
  <si>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</si>
  <si>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</si>
  <si>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</si>
  <si>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</si>
  <si>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</si>
  <si>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</si>
  <si>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</si>
  <si>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</si>
  <si>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</si>
  <si>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</si>
  <si>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</si>
  <si>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</si>
  <si>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</si>
  <si>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</si>
  <si>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</si>
  <si>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</si>
  <si>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</si>
  <si>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</si>
  <si>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</si>
  <si>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</si>
  <si>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</si>
  <si>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</si>
  <si>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</si>
  <si>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</si>
  <si>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</si>
  <si>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</si>
  <si>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</si>
  <si>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</si>
  <si>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</si>
  <si>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</si>
  <si>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</si>
  <si>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</si>
  <si>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</si>
  <si>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</si>
  <si>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</si>
  <si>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</si>
  <si>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</si>
  <si>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</si>
  <si>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</si>
  <si>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</si>
  <si>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</si>
  <si>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</si>
  <si>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</si>
  <si>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</si>
  <si>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</si>
  <si>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</si>
  <si>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</si>
  <si>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</si>
  <si>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</si>
  <si>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</si>
  <si>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</si>
  <si>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</si>
  <si>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</si>
  <si>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</si>
  <si>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</si>
  <si>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</si>
  <si>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</si>
  <si>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</si>
  <si>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</si>
  <si>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</si>
  <si>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</si>
  <si>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</si>
  <si>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</si>
  <si>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</si>
  <si>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</si>
  <si>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</si>
  <si>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</si>
  <si>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</si>
  <si>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</si>
  <si>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</si>
  <si>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</si>
  <si>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</si>
  <si>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</si>
  <si>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</si>
  <si>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</si>
  <si>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</si>
  <si>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</si>
  <si>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</si>
  <si>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</si>
  <si>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</si>
  <si>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</si>
  <si>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</si>
  <si>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</si>
  <si>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</si>
  <si>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</si>
  <si>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</si>
  <si>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</si>
  <si>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</si>
  <si>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</si>
  <si>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</si>
  <si>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</si>
  <si>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</si>
  <si>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</si>
  <si>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</si>
  <si>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</si>
  <si>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</si>
  <si>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</si>
  <si>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</si>
  <si>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</si>
  <si>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</si>
  <si>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</si>
  <si>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</si>
  <si>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</si>
  <si>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</si>
  <si>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</si>
  <si>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</si>
  <si>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</si>
  <si>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</si>
  <si>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</si>
  <si>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</si>
  <si>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</si>
  <si>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</si>
  <si>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</si>
  <si>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</si>
  <si>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</si>
  <si>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</si>
  <si>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</si>
  <si>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</si>
  <si>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</si>
  <si>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</si>
  <si>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</si>
  <si>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</si>
  <si>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</si>
  <si>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</si>
  <si>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</si>
  <si>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</si>
  <si>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</si>
  <si>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</si>
  <si>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</si>
  <si>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</si>
  <si>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</si>
  <si>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</si>
  <si>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</si>
  <si>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</si>
  <si>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</si>
  <si>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</si>
  <si>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</si>
  <si>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</si>
  <si>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</si>
  <si>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</si>
  <si>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</si>
  <si>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</si>
  <si>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</si>
  <si>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</si>
  <si>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</si>
  <si>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</si>
  <si>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</si>
  <si>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</si>
  <si>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</si>
  <si>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</si>
  <si>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</si>
  <si>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</si>
  <si>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</si>
  <si>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</si>
  <si>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</si>
  <si>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</si>
  <si>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</si>
  <si>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</si>
  <si>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</si>
  <si>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</si>
  <si>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</si>
  <si>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</si>
  <si>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</si>
  <si>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</si>
  <si>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</si>
  <si>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</si>
  <si>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</si>
  <si>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</si>
  <si>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</si>
  <si>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</si>
  <si>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</si>
  <si>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</si>
  <si>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</si>
  <si>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</si>
  <si>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</si>
  <si>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</si>
  <si>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</si>
  <si>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</si>
  <si>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</si>
  <si>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</si>
  <si>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</si>
  <si>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</si>
  <si>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</si>
  <si>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</si>
  <si>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</si>
  <si>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</si>
  <si>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</si>
  <si>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</si>
  <si>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</si>
  <si>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</si>
  <si>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</si>
  <si>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</si>
  <si>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</si>
  <si>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</si>
  <si>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</si>
  <si>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</si>
  <si>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</si>
  <si>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</si>
  <si>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</si>
  <si>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</si>
  <si>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</si>
  <si>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</si>
  <si>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</si>
  <si>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</si>
  <si>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</si>
  <si>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</si>
  <si>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</si>
  <si>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</si>
  <si>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</si>
  <si>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</si>
  <si>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</si>
  <si>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</si>
  <si>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</si>
  <si>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</si>
  <si>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</si>
  <si>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</si>
  <si>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</si>
  <si>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</si>
  <si>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</si>
  <si>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</si>
  <si>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</si>
  <si>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</si>
  <si>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</si>
  <si>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</si>
  <si>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</si>
  <si>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</si>
  <si>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</si>
  <si>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</si>
  <si>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</si>
  <si>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</si>
  <si>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</si>
  <si>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</si>
  <si>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</si>
  <si>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</si>
  <si>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</si>
  <si>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</si>
  <si>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</si>
  <si>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</si>
  <si>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</si>
  <si>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</si>
  <si>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</si>
  <si>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</si>
  <si>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</si>
  <si>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</si>
  <si>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</si>
  <si>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</si>
  <si>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</si>
  <si>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</si>
  <si>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</si>
  <si>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</si>
  <si>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</si>
  <si>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</si>
  <si>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</si>
  <si>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</si>
  <si>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</si>
  <si>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</si>
  <si>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</si>
  <si>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</si>
  <si>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</si>
  <si>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</si>
  <si>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</si>
  <si>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</si>
  <si>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</si>
  <si>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</si>
  <si>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</si>
  <si>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</si>
  <si>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</si>
  <si>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</si>
  <si>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</si>
  <si>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</si>
  <si>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</si>
  <si>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</si>
  <si>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</si>
  <si>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</si>
  <si>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</si>
  <si>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</si>
  <si>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</si>
  <si>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</si>
  <si>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</si>
  <si>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</si>
  <si>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</si>
  <si>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</si>
  <si>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</si>
  <si>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</si>
  <si>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</si>
  <si>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</si>
  <si>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</si>
  <si>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</si>
  <si>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</si>
  <si>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</si>
  <si>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</si>
  <si>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</si>
  <si>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</si>
  <si>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</si>
  <si>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</si>
  <si>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</si>
  <si>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</si>
  <si>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</si>
  <si>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</si>
  <si>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</si>
  <si>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</si>
  <si>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</si>
  <si>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</si>
  <si>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</si>
  <si>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</si>
  <si>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</si>
  <si>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</si>
  <si>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</si>
  <si>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</si>
  <si>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</si>
  <si>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</si>
  <si>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</si>
  <si>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</si>
  <si>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</si>
  <si>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</si>
  <si>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</si>
  <si>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</si>
  <si>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</si>
  <si>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</si>
  <si>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</si>
  <si>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</si>
  <si>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</si>
  <si>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</si>
  <si>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</si>
  <si>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</si>
  <si>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</si>
  <si>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</si>
  <si>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</si>
  <si>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</si>
  <si>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</si>
  <si>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</si>
  <si>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</si>
  <si>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</si>
  <si>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</si>
  <si>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</si>
  <si>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</si>
  <si>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</si>
  <si>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</si>
  <si>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</si>
  <si>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</si>
  <si>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</si>
  <si>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</si>
  <si>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</si>
  <si>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</si>
  <si>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</si>
  <si>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</si>
  <si>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</si>
  <si>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</si>
  <si>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</si>
  <si>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</si>
  <si>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</si>
  <si>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</si>
  <si>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</si>
  <si>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</si>
  <si>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</si>
  <si>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</si>
  <si>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</si>
  <si>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</si>
  <si>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</si>
  <si>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</si>
  <si>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</si>
  <si>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</si>
  <si>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</si>
  <si>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</si>
  <si>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</si>
  <si>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</si>
  <si>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</si>
  <si>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</si>
  <si>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</si>
  <si>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</si>
  <si>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</si>
  <si>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</si>
  <si>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</si>
  <si>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</si>
  <si>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</si>
  <si>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</si>
  <si>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</si>
  <si>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</si>
  <si>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</si>
  <si>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</si>
  <si>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</si>
  <si>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</si>
  <si>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</si>
  <si>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</si>
  <si>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</si>
  <si>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</si>
  <si>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</si>
  <si>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</si>
  <si>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</si>
  <si>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</si>
  <si>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</si>
  <si>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</si>
  <si>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</si>
  <si>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</si>
  <si>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</si>
  <si>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</si>
  <si>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</si>
  <si>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</si>
  <si>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</si>
  <si>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</si>
  <si>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</si>
  <si>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</si>
  <si>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</si>
  <si>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</si>
  <si>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</si>
  <si>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</si>
  <si>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</si>
  <si>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</si>
  <si>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</si>
  <si>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</si>
  <si>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</si>
  <si>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</si>
  <si>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</si>
  <si>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</si>
  <si>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</si>
  <si>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</si>
  <si>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</si>
  <si>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</si>
  <si>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</si>
  <si>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</si>
  <si>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</si>
  <si>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</si>
  <si>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</si>
  <si>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</si>
  <si>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</si>
  <si>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</si>
  <si>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</si>
  <si>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</si>
  <si>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</si>
  <si>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</si>
  <si>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</si>
  <si>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</si>
  <si>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</si>
  <si>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</si>
  <si>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</si>
  <si>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</si>
  <si>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</si>
  <si>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</si>
  <si>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</si>
  <si>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</si>
  <si>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</si>
  <si>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</si>
  <si>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</si>
  <si>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</si>
  <si>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</si>
  <si>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</si>
  <si>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</si>
  <si>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</si>
  <si>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</si>
  <si>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</si>
  <si>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</si>
  <si>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</si>
  <si>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</si>
  <si>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</si>
  <si>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</si>
  <si>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</si>
  <si>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</si>
  <si>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</si>
  <si>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</si>
  <si>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</si>
  <si>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</si>
  <si>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</si>
  <si>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</si>
  <si>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</si>
  <si>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</si>
  <si>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</si>
  <si>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</si>
  <si>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</si>
  <si>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</si>
  <si>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</si>
  <si>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</si>
  <si>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</si>
  <si>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</si>
  <si>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</si>
  <si>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</si>
  <si>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</si>
  <si>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</si>
  <si>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</si>
  <si>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</si>
  <si>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</si>
  <si>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</si>
  <si>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</si>
  <si>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</si>
  <si>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</si>
  <si>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</si>
  <si>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</si>
  <si>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</si>
  <si>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</si>
  <si>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</si>
  <si>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</si>
  <si>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</si>
  <si>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</si>
  <si>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</si>
  <si>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</si>
  <si>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</si>
  <si>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</si>
  <si>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</si>
  <si>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</si>
  <si>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</si>
  <si>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</si>
  <si>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</si>
  <si>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</si>
  <si>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</si>
  <si>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</si>
  <si>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</si>
  <si>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</si>
  <si>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</si>
  <si>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</si>
  <si>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</si>
  <si>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</si>
  <si>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</si>
  <si>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</si>
  <si>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</si>
  <si>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</si>
  <si>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</si>
  <si>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</si>
  <si>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</si>
  <si>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</si>
  <si>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</si>
  <si>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</si>
  <si>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</si>
  <si>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</si>
  <si>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</si>
  <si>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</si>
  <si>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</si>
  <si>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</si>
  <si>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</si>
  <si>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</si>
  <si>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</si>
  <si>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</si>
  <si>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</si>
  <si>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</si>
  <si>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</si>
  <si>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</si>
  <si>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</si>
  <si>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</si>
  <si>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</si>
  <si>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</si>
  <si>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</si>
  <si>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</si>
  <si>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</si>
  <si>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</si>
  <si>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</si>
  <si>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</si>
  <si>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</si>
  <si>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</si>
  <si>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</si>
  <si>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</si>
  <si>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</si>
  <si>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</si>
  <si>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</si>
  <si>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</si>
  <si>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</si>
  <si>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</si>
  <si>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</si>
  <si>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</si>
  <si>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</si>
  <si>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</si>
  <si>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</si>
  <si>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</si>
  <si>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</si>
  <si>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</si>
  <si>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</si>
  <si>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</si>
  <si>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</si>
  <si>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</si>
  <si>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</si>
  <si>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</si>
  <si>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</si>
  <si>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</si>
  <si>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</si>
  <si>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</si>
  <si>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</si>
  <si>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</si>
  <si>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</si>
  <si>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</si>
  <si>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</si>
  <si>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</si>
  <si>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</si>
  <si>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</si>
  <si>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</si>
  <si>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</si>
  <si>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</si>
  <si>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</si>
  <si>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</si>
  <si>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</si>
  <si>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</si>
  <si>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</si>
  <si>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</si>
  <si>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</si>
  <si>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</si>
  <si>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</si>
  <si>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</si>
  <si>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</si>
  <si>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</si>
  <si>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</si>
  <si>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</si>
  <si>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</si>
  <si>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</si>
  <si>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</si>
  <si>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</si>
  <si>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</si>
  <si>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</si>
  <si>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</si>
  <si>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</si>
  <si>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</si>
  <si>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</si>
  <si>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</si>
  <si>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</si>
  <si>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</si>
  <si>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</si>
  <si>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</si>
  <si>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</si>
  <si>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</si>
  <si>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</si>
  <si>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</si>
  <si>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</si>
  <si>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</si>
  <si>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</si>
  <si>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</si>
  <si>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</si>
  <si>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</si>
  <si>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</si>
  <si>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</si>
  <si>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</si>
  <si>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</si>
  <si>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</si>
  <si>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</si>
  <si>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</si>
  <si>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</si>
  <si>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</si>
  <si>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</si>
  <si>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</si>
  <si>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</si>
  <si>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</si>
  <si>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</si>
  <si>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</si>
  <si>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</si>
  <si>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</si>
  <si>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</si>
  <si>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</si>
  <si>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</si>
  <si>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</si>
  <si>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</si>
  <si>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</si>
  <si>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</si>
  <si>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</si>
  <si>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</si>
  <si>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</si>
  <si>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</si>
  <si>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</si>
  <si>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</si>
  <si>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</si>
  <si>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</si>
  <si>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</si>
  <si>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</si>
  <si>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</si>
  <si>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</si>
  <si>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</si>
  <si>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</si>
  <si>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</si>
  <si>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</si>
  <si>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</si>
  <si>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</si>
  <si>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</si>
  <si>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</si>
  <si>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</si>
  <si>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</si>
  <si>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</si>
  <si>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</si>
  <si>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</si>
  <si>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</si>
  <si>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</si>
  <si>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</si>
  <si>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</si>
  <si>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</si>
  <si>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</si>
  <si>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</si>
  <si>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</si>
  <si>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</si>
  <si>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</si>
  <si>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</si>
  <si>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</si>
  <si>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</si>
  <si>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</si>
  <si>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</si>
  <si>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</si>
  <si>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</si>
  <si>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</si>
  <si>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</si>
  <si>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</si>
  <si>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</si>
  <si>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</si>
  <si>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</si>
  <si>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</si>
  <si>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</si>
  <si>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</si>
  <si>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</si>
  <si>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</si>
  <si>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</si>
  <si>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</si>
  <si>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</si>
  <si>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</si>
  <si>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</si>
  <si>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</si>
  <si>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</si>
  <si>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</si>
  <si>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</si>
  <si>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</si>
  <si>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</si>
  <si>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</si>
  <si>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</si>
  <si>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</si>
  <si>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</si>
  <si>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</si>
  <si>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</si>
  <si>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</si>
  <si>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</si>
  <si>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</si>
  <si>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</si>
  <si>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</si>
  <si>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</si>
  <si>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</si>
  <si>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</si>
  <si>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</si>
  <si>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</si>
  <si>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</si>
  <si>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</si>
  <si>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</si>
  <si>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</si>
  <si>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</si>
  <si>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</si>
  <si>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</si>
  <si>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</si>
  <si>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</si>
  <si>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</si>
  <si>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</si>
  <si>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</si>
  <si>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</si>
  <si>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</si>
  <si>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</si>
  <si>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</si>
  <si>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</si>
  <si>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</si>
  <si>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</si>
  <si>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</si>
  <si>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</si>
  <si>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</si>
  <si>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</si>
  <si>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</si>
  <si>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</si>
  <si>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</si>
  <si>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</si>
  <si>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</si>
  <si>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</si>
  <si>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</si>
  <si>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</si>
  <si>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</si>
  <si>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</si>
  <si>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</si>
  <si>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</si>
  <si>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</si>
  <si>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</si>
  <si>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</si>
  <si>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</si>
  <si>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</si>
  <si>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</si>
  <si>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</si>
  <si>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</si>
  <si>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</si>
  <si>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</si>
  <si>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</si>
  <si>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</si>
  <si>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</si>
  <si>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</si>
  <si>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</si>
  <si>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</si>
  <si>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</si>
  <si>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</si>
  <si>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</si>
  <si>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</si>
  <si>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</si>
  <si>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</si>
  <si>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</si>
  <si>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</si>
  <si>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</si>
  <si>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</si>
  <si>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</si>
  <si>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</si>
  <si>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</si>
  <si>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</si>
  <si>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</si>
  <si>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</si>
  <si>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</si>
  <si>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</si>
  <si>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</si>
  <si>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</si>
  <si>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</si>
  <si>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</si>
  <si>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</si>
  <si>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</si>
  <si>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</si>
  <si>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</si>
  <si>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</si>
  <si>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</si>
  <si>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</si>
  <si>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</si>
  <si>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</si>
  <si>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</si>
  <si>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</si>
  <si>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</si>
  <si>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</si>
  <si>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</si>
  <si>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</si>
  <si>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</si>
  <si>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</si>
  <si>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</si>
  <si>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</si>
  <si>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</si>
  <si>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</si>
  <si>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</si>
  <si>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</si>
  <si>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</si>
  <si>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</si>
  <si>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</si>
  <si>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</si>
  <si>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</si>
  <si>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</si>
  <si>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</si>
  <si>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</si>
  <si>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</si>
  <si>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</si>
  <si>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</si>
  <si>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</si>
  <si>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</si>
  <si>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</si>
  <si>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</si>
  <si>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</si>
  <si>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</si>
  <si>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</si>
  <si>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</si>
  <si>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</si>
  <si>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</si>
  <si>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</si>
  <si>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</si>
  <si>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</si>
  <si>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</si>
  <si>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</si>
  <si>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</si>
  <si>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</si>
  <si>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</si>
  <si>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</si>
  <si>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</si>
  <si>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</si>
  <si>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</si>
  <si>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</si>
  <si>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</si>
  <si>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</si>
  <si>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</si>
  <si>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</si>
  <si>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</si>
  <si>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</si>
  <si>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</si>
  <si>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</si>
  <si>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</si>
  <si>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</si>
  <si>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</si>
  <si>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</si>
  <si>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</si>
  <si>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</si>
  <si>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</si>
  <si>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</si>
  <si>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</si>
  <si>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</si>
  <si>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</si>
  <si>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</si>
  <si>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</si>
  <si>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</si>
  <si>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</si>
  <si>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</si>
  <si>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</si>
  <si>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</si>
  <si>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</si>
  <si>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</si>
  <si>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</si>
  <si>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</si>
  <si>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</si>
  <si>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</si>
  <si>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</si>
  <si>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</si>
  <si>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</si>
  <si>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</si>
  <si>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</si>
  <si>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</si>
  <si>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</si>
  <si>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</si>
  <si>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</si>
  <si>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</si>
  <si>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</si>
  <si>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</si>
  <si>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</si>
  <si>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</si>
  <si>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</si>
  <si>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</si>
  <si>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</si>
  <si>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</si>
  <si>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</si>
  <si>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</si>
  <si>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</si>
  <si>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</si>
  <si>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</si>
  <si>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</si>
  <si>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</si>
  <si>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</si>
  <si>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</si>
  <si>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</si>
  <si>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</si>
  <si>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</si>
  <si>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</si>
  <si>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</si>
  <si>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</si>
  <si>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</si>
  <si>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</si>
  <si>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</si>
  <si>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</si>
  <si>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</si>
  <si>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</si>
  <si>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</si>
  <si>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</si>
  <si>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</si>
  <si>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</si>
  <si>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</si>
  <si>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</si>
  <si>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</si>
  <si>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</si>
  <si>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</si>
  <si>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</si>
  <si>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</si>
  <si>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</si>
  <si>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</si>
  <si>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</si>
  <si>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</si>
  <si>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</si>
  <si>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</si>
  <si>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</si>
  <si>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</si>
  <si>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</si>
  <si>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</si>
  <si>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</si>
  <si>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</si>
  <si>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</si>
  <si>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</si>
  <si>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</si>
  <si>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</si>
  <si>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</si>
  <si>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</si>
  <si>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</si>
  <si>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</si>
  <si>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</si>
  <si>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</si>
  <si>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</si>
  <si>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</si>
  <si>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</si>
  <si>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</si>
  <si>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</si>
  <si>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</si>
  <si>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</si>
  <si>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</si>
  <si>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</si>
  <si>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</si>
  <si>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</si>
  <si>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</si>
  <si>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</si>
  <si>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</si>
  <si>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</si>
  <si>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</si>
  <si>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</si>
  <si>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</si>
  <si>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</si>
  <si>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</si>
  <si>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</si>
  <si>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</si>
  <si>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</si>
  <si>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</si>
  <si>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</si>
  <si>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</si>
  <si>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</si>
  <si>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</si>
  <si>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</si>
  <si>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</si>
  <si>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</si>
  <si>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</si>
  <si>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</si>
  <si>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</si>
  <si>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</si>
  <si>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</si>
  <si>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</si>
  <si>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</si>
  <si>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</si>
  <si>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</si>
  <si>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</si>
  <si>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</si>
  <si>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</si>
  <si>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</si>
  <si>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</si>
  <si>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</si>
  <si>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</si>
  <si>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</si>
  <si>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</si>
  <si>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</si>
  <si>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</si>
  <si>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</si>
  <si>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</si>
  <si>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</si>
  <si>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</si>
  <si>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</si>
  <si>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</si>
  <si>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</si>
  <si>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</si>
  <si>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</si>
  <si>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</si>
  <si>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</si>
  <si>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</si>
  <si>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</si>
  <si>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</si>
  <si>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</si>
  <si>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</si>
  <si>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</si>
  <si>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</si>
  <si>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</si>
  <si>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</si>
  <si>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</si>
  <si>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</si>
  <si>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</si>
  <si>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</si>
  <si>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</si>
  <si>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</si>
  <si>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</si>
  <si>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</si>
  <si>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</si>
  <si>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</si>
  <si>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</si>
  <si>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</si>
  <si>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</si>
  <si>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</si>
  <si>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</si>
  <si>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</si>
  <si>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</si>
  <si>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</si>
  <si>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</si>
  <si>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</si>
  <si>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</si>
  <si>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</si>
  <si>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</si>
  <si>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</si>
  <si>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</si>
  <si>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</si>
  <si>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</si>
  <si>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</si>
  <si>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</si>
  <si>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</si>
  <si>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</si>
  <si>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</si>
  <si>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</si>
  <si>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</si>
  <si>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</si>
  <si>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</si>
  <si>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</si>
  <si>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</si>
  <si>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</si>
  <si>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</si>
  <si>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</si>
  <si>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</si>
  <si>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</si>
  <si>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</si>
  <si>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</si>
  <si>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</si>
  <si>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</si>
  <si>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</si>
  <si>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</si>
  <si>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</si>
  <si>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</si>
  <si>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</si>
  <si>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</si>
  <si>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</si>
  <si>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</si>
  <si>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</si>
  <si>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</si>
  <si>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</si>
  <si>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</si>
  <si>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</si>
  <si>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</si>
  <si>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</si>
  <si>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</si>
  <si>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</si>
  <si>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</si>
  <si>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</si>
  <si>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</si>
  <si>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</si>
  <si>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</si>
  <si>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</si>
  <si>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</si>
  <si>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</si>
  <si>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</si>
  <si>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</si>
  <si>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</si>
  <si>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</si>
  <si>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</si>
  <si>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</si>
  <si>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</si>
  <si>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</si>
  <si>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</si>
  <si>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</si>
  <si>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</si>
  <si>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</si>
  <si>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</si>
  <si>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</si>
  <si>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</si>
  <si>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</si>
  <si>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</si>
  <si>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</si>
  <si>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</si>
  <si>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</si>
  <si>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</si>
  <si>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</si>
  <si>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</si>
  <si>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</si>
  <si>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</si>
  <si>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</si>
  <si>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</si>
  <si>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</si>
  <si>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</si>
  <si>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</si>
  <si>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</si>
  <si>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</si>
  <si>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</si>
  <si>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</si>
  <si>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</si>
  <si>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</si>
  <si>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</si>
  <si>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</si>
  <si>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</si>
  <si>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</si>
  <si>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</si>
  <si>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</si>
  <si>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</si>
  <si>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</si>
  <si>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</si>
  <si>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</si>
  <si>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</si>
  <si>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</si>
  <si>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</si>
  <si>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</si>
  <si>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</si>
  <si>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</si>
  <si>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</si>
  <si>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</si>
  <si>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</si>
  <si>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</si>
  <si>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</si>
  <si>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</si>
  <si>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</si>
  <si>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</si>
  <si>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</si>
  <si>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</si>
  <si>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</si>
  <si>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</si>
  <si>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</si>
  <si>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</si>
  <si>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</si>
  <si>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</si>
  <si>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</si>
  <si>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</si>
  <si>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</si>
  <si>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</si>
  <si>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</si>
  <si>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</si>
  <si>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</si>
  <si>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</si>
  <si>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</si>
  <si>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</si>
  <si>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</si>
  <si>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</si>
  <si>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</si>
  <si>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</si>
  <si>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</si>
  <si>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</si>
  <si>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</si>
  <si>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</si>
  <si>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</si>
  <si>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</si>
  <si>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</si>
  <si>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</si>
  <si>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</si>
  <si>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</si>
  <si>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</si>
  <si>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</si>
  <si>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</si>
  <si>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</si>
  <si>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</si>
  <si>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</si>
  <si>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</si>
  <si>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</si>
  <si>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</si>
  <si>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</si>
  <si>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</si>
  <si>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</si>
  <si>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</si>
  <si>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</si>
  <si>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</si>
  <si>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</si>
  <si>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</si>
  <si>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</si>
  <si>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</si>
  <si>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</si>
  <si>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</si>
  <si>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</si>
  <si>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</si>
  <si>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</si>
  <si>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</si>
  <si>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</si>
  <si>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</si>
  <si>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</si>
  <si>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</si>
  <si>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</si>
  <si>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</si>
  <si>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</si>
  <si>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</si>
  <si>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</si>
  <si>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</si>
  <si>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</si>
  <si>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</si>
  <si>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</si>
  <si>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</si>
  <si>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</si>
  <si>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</si>
  <si>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</si>
  <si>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</si>
  <si>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</si>
  <si>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</si>
  <si>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</si>
  <si>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</si>
  <si>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</si>
  <si>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</si>
  <si>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</si>
  <si>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</si>
  <si>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</si>
  <si>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</si>
  <si>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</si>
  <si>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</si>
  <si>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</si>
  <si>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</si>
  <si>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</si>
  <si>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</si>
  <si>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</si>
  <si>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</si>
  <si>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</si>
  <si>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</si>
  <si>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</si>
  <si>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</si>
  <si>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</si>
  <si>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</si>
  <si>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</si>
  <si>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</si>
  <si>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</si>
  <si>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</si>
  <si>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</si>
  <si>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</si>
  <si>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</si>
  <si>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</si>
  <si>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</si>
  <si>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</si>
  <si>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</si>
  <si>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</si>
  <si>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</si>
  <si>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</si>
  <si>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</si>
  <si>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</si>
  <si>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</si>
  <si>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</si>
  <si>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</si>
  <si>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</si>
  <si>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</si>
  <si>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</si>
  <si>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</si>
  <si>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</si>
  <si>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</si>
  <si>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</si>
  <si>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</si>
  <si>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</si>
  <si>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</si>
  <si>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</si>
  <si>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</si>
  <si>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</si>
  <si>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</si>
  <si>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</si>
  <si>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</si>
  <si>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</si>
  <si>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</si>
  <si>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</si>
  <si>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</si>
  <si>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</si>
  <si>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</si>
  <si>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</si>
  <si>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</si>
  <si>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</si>
  <si>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</si>
  <si>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</si>
  <si>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</si>
  <si>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</si>
  <si>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</si>
  <si>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</si>
  <si>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</si>
  <si>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</si>
  <si>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</si>
  <si>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</si>
  <si>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</si>
  <si>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</si>
  <si>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</si>
  <si>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</si>
  <si>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</si>
  <si>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</si>
  <si>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</si>
  <si>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</si>
  <si>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</si>
  <si>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</si>
  <si>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</si>
  <si>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</si>
  <si>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</si>
  <si>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</si>
  <si>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</si>
  <si>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</si>
  <si>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</si>
  <si>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</si>
  <si>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</si>
  <si>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</si>
  <si>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</si>
  <si>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</si>
  <si>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</si>
  <si>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</si>
  <si>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</si>
  <si>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</si>
  <si>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</si>
  <si>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</si>
  <si>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</si>
  <si>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</si>
  <si>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</si>
  <si>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</si>
  <si>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</si>
  <si>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</si>
  <si>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</si>
  <si>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</si>
  <si>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</si>
  <si>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</si>
  <si>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</si>
  <si>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</si>
  <si>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</si>
  <si>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</si>
  <si>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</si>
  <si>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</si>
  <si>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</si>
  <si>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</si>
  <si>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</si>
  <si>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</si>
  <si>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</si>
  <si>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</si>
  <si>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</si>
  <si>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</si>
  <si>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</si>
  <si>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</si>
  <si>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</si>
  <si>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</si>
  <si>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</si>
  <si>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</si>
  <si>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</si>
  <si>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</si>
  <si>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</si>
  <si>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</si>
  <si>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</si>
  <si>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</si>
  <si>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</si>
  <si>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</si>
  <si>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</si>
  <si>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</si>
  <si>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</si>
  <si>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</si>
  <si>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</si>
  <si>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</si>
  <si>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</si>
  <si>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</si>
  <si>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</si>
  <si>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</si>
  <si>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</si>
  <si>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</si>
  <si>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</si>
  <si>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</si>
  <si>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</si>
  <si>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</si>
  <si>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</si>
  <si>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</si>
  <si>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</si>
  <si>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</si>
  <si>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</si>
  <si>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</si>
  <si>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</si>
  <si>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</si>
  <si>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</si>
  <si>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</si>
  <si>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</si>
  <si>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</si>
  <si>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</si>
  <si>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</si>
  <si>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</si>
  <si>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</si>
  <si>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</si>
  <si>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</si>
  <si>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</si>
  <si>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</si>
  <si>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</si>
  <si>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</si>
  <si>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</si>
  <si>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</si>
  <si>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</si>
  <si>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</si>
  <si>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</si>
  <si>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</si>
  <si>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</si>
  <si>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</si>
  <si>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</si>
  <si>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</si>
  <si>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</si>
  <si>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</si>
  <si>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</si>
  <si>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</si>
  <si>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</si>
  <si>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</si>
  <si>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</si>
  <si>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</si>
  <si>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</si>
  <si>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</si>
  <si>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</si>
  <si>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</si>
  <si>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</si>
  <si>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</si>
  <si>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</si>
  <si>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</si>
  <si>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</si>
  <si>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</si>
  <si>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</si>
  <si>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</si>
  <si>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</si>
  <si>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</si>
  <si>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</si>
  <si>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</si>
  <si>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</si>
  <si>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</si>
  <si>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</si>
  <si>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</si>
  <si>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</si>
  <si>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</si>
  <si>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</si>
  <si>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</si>
  <si>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</si>
  <si>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</si>
  <si>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</si>
  <si>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</si>
  <si>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</si>
  <si>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</si>
  <si>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</si>
  <si>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</si>
  <si>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</si>
  <si>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</si>
  <si>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</si>
  <si>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</si>
  <si>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</si>
  <si>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</si>
  <si>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</si>
  <si>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</si>
  <si>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</si>
  <si>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</si>
  <si>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</si>
  <si>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</si>
  <si>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</si>
  <si>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</si>
  <si>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</si>
  <si>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</si>
  <si>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</si>
  <si>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</si>
  <si>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</si>
  <si>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</si>
  <si>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</si>
  <si>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</si>
  <si>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</si>
  <si>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</si>
  <si>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</si>
  <si>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</si>
  <si>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</si>
  <si>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</si>
  <si>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</si>
  <si>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</si>
  <si>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</si>
  <si>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</si>
  <si>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</si>
  <si>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</si>
  <si>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</si>
  <si>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</si>
  <si>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</si>
  <si>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</si>
  <si>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</si>
  <si>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</si>
  <si>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</si>
  <si>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</si>
  <si>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</si>
  <si>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</si>
  <si>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</si>
  <si>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</si>
  <si>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</si>
  <si>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</si>
  <si>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</si>
  <si>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</si>
  <si>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</si>
  <si>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</si>
  <si>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</si>
  <si>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</si>
  <si>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</si>
  <si>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</si>
  <si>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</si>
  <si>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</si>
  <si>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</si>
  <si>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</si>
  <si>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</si>
  <si>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</si>
  <si>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</si>
  <si>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</si>
  <si>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</si>
  <si>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</si>
  <si>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</si>
  <si>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</si>
  <si>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</si>
  <si>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</si>
  <si>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</si>
  <si>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</si>
  <si>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</si>
  <si>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</si>
  <si>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</si>
  <si>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</si>
  <si>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</si>
  <si>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</si>
  <si>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</si>
  <si>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</si>
  <si>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</si>
  <si>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</si>
  <si>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</si>
  <si>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</si>
  <si>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</si>
  <si>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</si>
  <si>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</si>
  <si>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</si>
  <si>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</si>
  <si>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</si>
  <si>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</si>
  <si>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</si>
  <si>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</si>
  <si>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</si>
  <si>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</si>
  <si>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</si>
  <si>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</si>
  <si>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</si>
  <si>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</si>
  <si>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</si>
  <si>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</si>
  <si>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</si>
  <si>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</si>
  <si>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</si>
  <si>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</si>
  <si>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</si>
  <si>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</si>
  <si>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</si>
  <si>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</si>
  <si>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</si>
  <si>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</si>
  <si>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</si>
  <si>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</si>
  <si>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</si>
  <si>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</si>
  <si>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</si>
  <si>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</si>
  <si>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</si>
  <si>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</si>
  <si>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</si>
  <si>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</si>
  <si>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</si>
  <si>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</si>
  <si>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</si>
  <si>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</si>
  <si>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</si>
  <si>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</si>
  <si>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</si>
  <si>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</si>
  <si>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</si>
  <si>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</si>
  <si>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</si>
  <si>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</si>
  <si>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</si>
  <si>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</si>
  <si>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</si>
  <si>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</si>
  <si>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</si>
  <si>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</si>
  <si>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</si>
  <si>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</si>
  <si>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</si>
  <si>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</si>
  <si>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</si>
  <si>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</si>
  <si>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</si>
  <si>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</si>
  <si>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</si>
  <si>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</si>
  <si>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</si>
  <si>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</si>
  <si>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</si>
  <si>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</si>
  <si>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</si>
  <si>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</si>
  <si>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</si>
  <si>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</si>
  <si>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</si>
  <si>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</si>
  <si>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</si>
  <si>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</si>
  <si>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</si>
  <si>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</si>
  <si>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</si>
  <si>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</si>
  <si>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</si>
  <si>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</si>
  <si>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</si>
  <si>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</si>
  <si>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</si>
  <si>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</si>
  <si>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</si>
  <si>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</si>
  <si>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</si>
  <si>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</si>
  <si>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</si>
  <si>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</si>
  <si>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</si>
  <si>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</si>
  <si>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</si>
  <si>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</si>
  <si>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</si>
  <si>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</si>
  <si>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</si>
  <si>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</si>
  <si>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</si>
  <si>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</si>
  <si>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</si>
  <si>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</si>
  <si>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</si>
  <si>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</si>
  <si>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</si>
  <si>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</si>
  <si>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</si>
  <si>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</si>
  <si>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</si>
  <si>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</si>
  <si>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</si>
  <si>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</si>
  <si>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</si>
  <si>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</si>
  <si>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</si>
  <si>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</si>
  <si>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</si>
  <si>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</si>
  <si>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</si>
  <si>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</si>
  <si>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</si>
  <si>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</si>
  <si>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</si>
  <si>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</si>
  <si>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</si>
  <si>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</si>
  <si>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</si>
  <si>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</si>
  <si>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</si>
  <si>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</si>
  <si>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</si>
  <si>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</si>
  <si>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</si>
  <si>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</si>
  <si>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</si>
  <si>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</si>
  <si>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</si>
  <si>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</si>
  <si>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</si>
  <si>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</si>
  <si>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</si>
  <si>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</si>
  <si>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</si>
  <si>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</si>
  <si>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</si>
  <si>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</si>
  <si>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</si>
  <si>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</si>
  <si>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</si>
  <si>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</si>
  <si>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</si>
  <si>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</si>
  <si>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</si>
  <si>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</si>
  <si>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</si>
  <si>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</si>
  <si>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</si>
  <si>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</si>
  <si>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</si>
  <si>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</si>
  <si>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</si>
  <si>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</si>
  <si>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</si>
  <si>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</si>
  <si>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</si>
  <si>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</si>
  <si>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</si>
  <si>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</si>
  <si>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</si>
  <si>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</si>
  <si>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</si>
  <si>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</si>
  <si>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</si>
  <si>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</si>
  <si>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</si>
  <si>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</si>
  <si>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</si>
  <si>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</si>
  <si>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</si>
  <si>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</si>
  <si>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</si>
  <si>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</si>
  <si>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</si>
  <si>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</si>
  <si>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</si>
  <si>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</si>
  <si>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</si>
  <si>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</si>
  <si>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</si>
  <si>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</si>
  <si>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</si>
  <si>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</si>
  <si>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</si>
  <si>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</si>
  <si>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</si>
  <si>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</si>
  <si>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</si>
  <si>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</si>
  <si>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</si>
  <si>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</si>
  <si>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</si>
  <si>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</si>
  <si>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</si>
  <si>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</si>
  <si>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</si>
  <si>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</si>
  <si>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</si>
  <si>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</si>
  <si>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</si>
  <si>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</si>
  <si>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</si>
  <si>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</si>
  <si>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</si>
  <si>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</si>
  <si>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</si>
  <si>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</si>
  <si>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</si>
  <si>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</si>
  <si>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</si>
  <si>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</si>
  <si>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</si>
  <si>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</si>
  <si>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</si>
  <si>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</si>
  <si>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</si>
  <si>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</si>
  <si>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</si>
  <si>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</si>
  <si>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</si>
  <si>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</si>
  <si>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</si>
  <si>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</si>
  <si>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</si>
  <si>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</si>
  <si>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</si>
  <si>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</si>
  <si>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</si>
  <si>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</si>
  <si>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</si>
  <si>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</si>
  <si>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</si>
  <si>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</si>
  <si>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</si>
  <si>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</si>
  <si>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</si>
  <si>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</si>
  <si>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</si>
  <si>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</si>
  <si>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</si>
  <si>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</si>
  <si>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</si>
  <si>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</si>
  <si>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</si>
  <si>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</si>
  <si>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</si>
  <si>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</si>
  <si>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</si>
  <si>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</si>
  <si>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</si>
  <si>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</si>
  <si>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</si>
  <si>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</si>
  <si>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</si>
  <si>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</si>
  <si>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</si>
  <si>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</si>
  <si>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</si>
  <si>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</si>
  <si>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</si>
  <si>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</si>
  <si>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</si>
  <si>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</si>
  <si>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</si>
  <si>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</si>
  <si>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</si>
  <si>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</si>
  <si>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</si>
  <si>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</si>
  <si>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</si>
  <si>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</si>
  <si>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</si>
  <si>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</si>
  <si>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</si>
  <si>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</si>
  <si>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</si>
  <si>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</si>
  <si>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</si>
  <si>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</si>
  <si>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</si>
  <si>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</si>
  <si>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</si>
  <si>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</si>
  <si>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</si>
  <si>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</si>
  <si>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</si>
  <si>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</si>
  <si>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</si>
  <si>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</si>
  <si>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</si>
  <si>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</si>
  <si>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</si>
  <si>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</si>
  <si>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</si>
  <si>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</si>
  <si>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</si>
  <si>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</si>
  <si>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</si>
  <si>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</si>
  <si>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</si>
  <si>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</si>
  <si>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</si>
  <si>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</si>
  <si>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</si>
  <si>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</si>
  <si>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</si>
  <si>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</si>
  <si>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</si>
  <si>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</si>
  <si>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</si>
  <si>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</si>
  <si>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</si>
  <si>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</si>
  <si>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</si>
  <si>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</si>
  <si>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</si>
  <si>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</si>
  <si>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</si>
  <si>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</si>
  <si>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</si>
  <si>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</si>
  <si>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</si>
  <si>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</si>
  <si>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</si>
  <si>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</si>
  <si>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</si>
  <si>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</si>
  <si>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</si>
  <si>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</si>
  <si>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</si>
  <si>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</si>
  <si>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</si>
  <si>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</si>
  <si>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</si>
  <si>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</si>
  <si>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</si>
  <si>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</si>
  <si>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</si>
  <si>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</si>
  <si>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</si>
  <si>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</si>
  <si>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</si>
  <si>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</si>
  <si>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</si>
  <si>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</si>
  <si>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</si>
  <si>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</si>
  <si>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</si>
  <si>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</si>
  <si>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</si>
  <si>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</si>
  <si>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</si>
  <si>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</si>
  <si>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</si>
  <si>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</si>
  <si>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</si>
  <si>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</si>
  <si>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</si>
  <si>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</si>
  <si>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</si>
  <si>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</si>
  <si>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</si>
  <si>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</si>
  <si>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</si>
  <si>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</si>
  <si>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</si>
  <si>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</si>
  <si>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</si>
  <si>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</si>
  <si>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</si>
  <si>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</si>
  <si>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</si>
  <si>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</si>
  <si>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</si>
  <si>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</si>
  <si>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</si>
  <si>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</si>
  <si>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</si>
  <si>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</si>
  <si>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</si>
  <si>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</si>
  <si>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</si>
  <si>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</si>
  <si>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</si>
  <si>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</si>
  <si>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</si>
  <si>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</si>
  <si>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</si>
  <si>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</si>
  <si>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</si>
  <si>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</si>
  <si>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</si>
  <si>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</si>
  <si>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</si>
  <si>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</si>
  <si>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</si>
  <si>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</si>
  <si>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</si>
  <si>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</si>
  <si>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</si>
  <si>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</si>
  <si>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</si>
  <si>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</si>
  <si>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</si>
  <si>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</si>
  <si>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</si>
  <si>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</si>
  <si>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</si>
  <si>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</si>
  <si>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</si>
  <si>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</si>
  <si>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</si>
  <si>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</si>
  <si>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</si>
  <si>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</si>
  <si>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</si>
  <si>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</si>
  <si>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</si>
  <si>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</si>
  <si>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</si>
  <si>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</si>
  <si>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</si>
  <si>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</si>
  <si>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</si>
  <si>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</si>
  <si>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</si>
  <si>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</si>
  <si>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</si>
  <si>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</si>
  <si>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</si>
  <si>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</si>
  <si>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</si>
  <si>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</si>
  <si>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</si>
  <si>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</si>
  <si>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</si>
  <si>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</si>
  <si>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</si>
  <si>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</si>
  <si>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</si>
  <si>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</si>
  <si>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</si>
  <si>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</si>
  <si>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</si>
  <si>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</si>
  <si>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</si>
  <si>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</si>
  <si>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</si>
  <si>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</si>
  <si>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</si>
  <si>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</si>
  <si>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</si>
  <si>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</si>
  <si>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</si>
  <si>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</si>
  <si>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</si>
  <si>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</si>
  <si>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</si>
  <si>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</si>
  <si>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</si>
  <si>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</si>
  <si>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</si>
  <si>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</si>
  <si>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</si>
  <si>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</si>
  <si>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</si>
  <si>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</si>
  <si>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</si>
  <si>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</si>
  <si>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</si>
  <si>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</si>
  <si>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</si>
  <si>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</si>
  <si>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</si>
  <si>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</si>
  <si>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</si>
  <si>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</si>
  <si>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</si>
  <si>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</si>
  <si>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</si>
  <si>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</si>
  <si>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</si>
  <si>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</si>
  <si>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</si>
  <si>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</si>
  <si>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</si>
  <si>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</si>
  <si>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</si>
  <si>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</si>
  <si>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</si>
  <si>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</si>
  <si>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</si>
  <si>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</si>
  <si>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</si>
  <si>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</si>
  <si>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</si>
  <si>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</si>
  <si>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</si>
  <si>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</si>
  <si>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</si>
  <si>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</si>
  <si>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</si>
  <si>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</si>
  <si>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</si>
  <si>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</si>
  <si>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</si>
  <si>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</si>
  <si>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</si>
  <si>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</si>
  <si>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</si>
  <si>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</si>
  <si>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</si>
  <si>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</si>
  <si>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</si>
  <si>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</si>
  <si>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</si>
  <si>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</si>
  <si>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</si>
  <si>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</si>
  <si>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</si>
  <si>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</si>
  <si>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</si>
  <si>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</si>
  <si>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</si>
  <si>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</si>
  <si>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</si>
  <si>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</si>
  <si>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</si>
  <si>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</si>
  <si>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</si>
  <si>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</si>
  <si>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</si>
  <si>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</si>
  <si>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</si>
  <si>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</si>
  <si>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</si>
  <si>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</si>
  <si>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</si>
  <si>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</si>
  <si>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</si>
  <si>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</si>
  <si>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</si>
  <si>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</si>
  <si>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</si>
  <si>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</si>
  <si>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</si>
  <si>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</si>
  <si>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</si>
  <si>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</si>
  <si>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</si>
  <si>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</si>
  <si>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</si>
  <si>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</si>
  <si>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</si>
  <si>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</si>
  <si>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</si>
  <si>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</si>
  <si>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</si>
  <si>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</si>
  <si>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</si>
  <si>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</si>
  <si>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</si>
  <si>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</si>
  <si>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</si>
  <si>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</si>
  <si>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</si>
  <si>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</si>
  <si>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</si>
  <si>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</si>
  <si>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</si>
  <si>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</si>
  <si>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</si>
  <si>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</si>
  <si>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</si>
  <si>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</si>
  <si>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</si>
  <si>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</si>
  <si>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</si>
  <si>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</si>
  <si>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</si>
  <si>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</si>
  <si>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</si>
  <si>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</si>
  <si>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</si>
  <si>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</si>
  <si>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</si>
  <si>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</si>
  <si>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</si>
  <si>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</si>
  <si>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</si>
  <si>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</si>
  <si>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</si>
  <si>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</si>
  <si>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</si>
  <si>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</si>
  <si>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</si>
  <si>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</si>
  <si>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</si>
  <si>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</si>
  <si>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</si>
  <si>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</si>
  <si>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</si>
  <si>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</si>
  <si>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</si>
  <si>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</si>
  <si>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</si>
  <si>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</si>
  <si>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</si>
  <si>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</si>
  <si>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</si>
  <si>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</si>
  <si>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</si>
  <si>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</si>
  <si>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</si>
  <si>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</si>
  <si>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</si>
  <si>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</si>
  <si>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</si>
  <si>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</si>
  <si>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</si>
  <si>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</si>
  <si>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</si>
  <si>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</si>
  <si>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</si>
  <si>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</si>
  <si>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</si>
  <si>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</si>
  <si>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</si>
  <si>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</si>
  <si>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</si>
  <si>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</si>
  <si>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</si>
  <si>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</si>
  <si>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</si>
  <si>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</si>
  <si>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</si>
  <si>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</si>
  <si>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</si>
  <si>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</si>
  <si>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</si>
  <si>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</si>
  <si>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</si>
  <si>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</si>
  <si>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</si>
  <si>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</si>
  <si>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</si>
  <si>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</si>
  <si>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</si>
  <si>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</si>
  <si>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</si>
  <si>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</si>
  <si>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</si>
  <si>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</si>
  <si>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</si>
  <si>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</si>
  <si>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</si>
  <si>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</si>
  <si>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</si>
  <si>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</si>
  <si>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</si>
  <si>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</si>
  <si>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</si>
  <si>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</si>
  <si>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</si>
  <si>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</si>
  <si>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</si>
  <si>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</si>
  <si>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</si>
  <si>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</si>
  <si>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</si>
  <si>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</si>
  <si>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</si>
  <si>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</si>
  <si>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</si>
  <si>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</si>
  <si>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</si>
  <si>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</si>
  <si>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</si>
  <si>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</si>
  <si>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</si>
  <si>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</si>
  <si>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</si>
  <si>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</si>
  <si>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</si>
  <si>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</si>
  <si>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</si>
  <si>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</si>
  <si>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</si>
  <si>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</si>
  <si>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</si>
  <si>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</si>
  <si>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</si>
  <si>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</si>
  <si>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</si>
  <si>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</si>
  <si>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</si>
  <si>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</si>
  <si>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</si>
  <si>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</si>
  <si>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</si>
  <si>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</si>
  <si>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</si>
  <si>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</si>
  <si>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</si>
  <si>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</si>
  <si>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</si>
  <si>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</si>
  <si>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</si>
  <si>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</si>
  <si>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</si>
  <si>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</si>
  <si>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</si>
  <si>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</si>
  <si>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</si>
  <si>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</si>
  <si>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</si>
  <si>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</si>
  <si>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</si>
  <si>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</si>
  <si>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</si>
  <si>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</si>
  <si>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</si>
  <si>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</si>
  <si>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</si>
  <si>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</si>
  <si>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</si>
  <si>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</si>
  <si>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</si>
  <si>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</si>
  <si>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</si>
  <si>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</si>
  <si>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</si>
  <si>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</si>
  <si>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</si>
  <si>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</si>
  <si>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</si>
  <si>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</si>
  <si>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</si>
  <si>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</si>
  <si>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</si>
  <si>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</si>
  <si>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</si>
  <si>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</si>
  <si>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</si>
  <si>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</si>
  <si>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</si>
  <si>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</si>
  <si>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</si>
  <si>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</si>
  <si>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</si>
  <si>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</si>
  <si>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</si>
  <si>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</si>
  <si>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</si>
  <si>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</si>
  <si>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</si>
  <si>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</si>
  <si>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</si>
  <si>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</si>
  <si>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</si>
  <si>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</si>
  <si>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</si>
  <si>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</si>
  <si>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</si>
  <si>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</si>
  <si>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</si>
  <si>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</si>
  <si>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</si>
  <si>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</si>
  <si>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</si>
  <si>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</si>
  <si>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</si>
  <si>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</si>
  <si>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</si>
  <si>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</si>
  <si>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</si>
  <si>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</si>
  <si>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</si>
  <si>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</si>
  <si>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</si>
  <si>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</si>
  <si>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</si>
  <si>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</si>
  <si>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</si>
  <si>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</si>
  <si>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</si>
  <si>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</si>
  <si>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</si>
  <si>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</si>
  <si>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</si>
  <si>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</si>
  <si>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</si>
  <si>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</si>
  <si>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</si>
  <si>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</si>
  <si>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</si>
  <si>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</si>
  <si>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</si>
  <si>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</si>
  <si>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</si>
  <si>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</si>
  <si>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</si>
  <si>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</si>
  <si>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</si>
  <si>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</si>
  <si>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</si>
  <si>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</si>
  <si>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</si>
  <si>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</si>
  <si>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</si>
  <si>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</si>
  <si>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</si>
  <si>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</si>
  <si>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</si>
  <si>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</si>
  <si>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</si>
  <si>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</si>
  <si>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</si>
  <si>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</si>
  <si>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</si>
  <si>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</si>
  <si>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</si>
  <si>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</si>
  <si>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</si>
  <si>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</si>
  <si>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</si>
  <si>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</si>
  <si>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</si>
  <si>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</si>
  <si>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</si>
  <si>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</si>
  <si>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</si>
  <si>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</si>
  <si>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</si>
  <si>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</si>
  <si>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</si>
  <si>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</si>
  <si>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</si>
  <si>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</si>
  <si>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</si>
  <si>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</si>
  <si>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</si>
  <si>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</si>
  <si>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</si>
  <si>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</si>
  <si>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</si>
  <si>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</si>
  <si>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</si>
  <si>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</si>
  <si>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</si>
  <si>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</si>
  <si>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</si>
  <si>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</si>
  <si>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</si>
  <si>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</si>
  <si>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</si>
  <si>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</si>
  <si>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</si>
  <si>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</si>
  <si>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</si>
  <si>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</si>
  <si>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</si>
  <si>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</si>
  <si>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</si>
  <si>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</si>
  <si>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</si>
  <si>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</si>
  <si>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</si>
  <si>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</si>
  <si>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</si>
  <si>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</si>
  <si>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</si>
  <si>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</si>
  <si>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</si>
  <si>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</si>
  <si>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</si>
  <si>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</si>
  <si>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</si>
  <si>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</si>
  <si>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</si>
  <si>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</si>
  <si>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</si>
  <si>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</si>
  <si>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</si>
  <si>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</si>
  <si>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</si>
  <si>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</si>
  <si>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</si>
  <si>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</si>
  <si>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</si>
  <si>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</si>
  <si>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</si>
  <si>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</si>
  <si>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</si>
  <si>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</si>
  <si>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</si>
  <si>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</si>
  <si>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</si>
  <si>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</si>
  <si>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</si>
  <si>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</si>
  <si>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</si>
  <si>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</si>
  <si>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</si>
  <si>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</si>
  <si>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</si>
  <si>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</si>
  <si>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</si>
  <si>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</si>
  <si>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</si>
  <si>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</si>
  <si>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</si>
  <si>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</si>
  <si>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</si>
  <si>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</si>
  <si>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</si>
  <si>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</si>
  <si>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</si>
  <si>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</si>
  <si>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</si>
  <si>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</si>
  <si>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</si>
  <si>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</si>
  <si>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</si>
  <si>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</si>
  <si>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</si>
  <si>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</si>
  <si>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</si>
  <si>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</si>
  <si>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</si>
  <si>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</si>
  <si>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</si>
  <si>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</si>
  <si>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</si>
  <si>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</si>
  <si>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</si>
  <si>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</si>
  <si>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</si>
  <si>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</si>
  <si>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</si>
  <si>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</si>
  <si>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</si>
  <si>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</si>
  <si>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</si>
  <si>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</si>
  <si>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</si>
  <si>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</si>
  <si>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</si>
  <si>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</si>
  <si>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</si>
  <si>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</si>
  <si>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</si>
  <si>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</si>
  <si>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</si>
  <si>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</si>
  <si>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</si>
  <si>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</si>
  <si>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</si>
  <si>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</si>
  <si>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</si>
  <si>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</si>
  <si>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</si>
  <si>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</si>
  <si>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</si>
  <si>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</si>
  <si>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</si>
  <si>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</si>
  <si>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</si>
  <si>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</si>
  <si>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</si>
  <si>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</si>
  <si>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</si>
  <si>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</si>
  <si>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</si>
  <si>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</si>
  <si>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</si>
  <si>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</si>
  <si>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</si>
  <si>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</si>
  <si>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</si>
  <si>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</si>
  <si>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</si>
  <si>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</si>
  <si>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</si>
  <si>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</si>
  <si>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</si>
  <si>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</si>
  <si>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</si>
  <si>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</si>
  <si>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</si>
  <si>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</si>
  <si>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</si>
  <si>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</si>
  <si>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</si>
  <si>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</si>
  <si>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</si>
  <si>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</si>
  <si>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</si>
  <si>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</si>
  <si>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</si>
  <si>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</si>
  <si>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</si>
  <si>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</si>
  <si>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</si>
  <si>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</si>
  <si>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</si>
  <si>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</si>
  <si>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</si>
  <si>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</si>
  <si>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</si>
  <si>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</si>
  <si>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</si>
  <si>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</si>
  <si>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</si>
  <si>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</si>
  <si>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</si>
  <si>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</si>
  <si>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</si>
  <si>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</si>
  <si>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</si>
  <si>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</si>
  <si>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</si>
  <si>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</si>
  <si>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</si>
  <si>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</si>
  <si>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</si>
  <si>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</si>
  <si>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</si>
  <si>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</si>
  <si>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</si>
  <si>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</si>
  <si>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</si>
  <si>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</si>
  <si>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</si>
  <si>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</si>
  <si>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</si>
  <si>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</si>
  <si>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</si>
  <si>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</si>
  <si>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</si>
  <si>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</si>
  <si>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</si>
  <si>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</si>
  <si>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</si>
  <si>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</si>
  <si>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</si>
  <si>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</si>
  <si>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</si>
  <si>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</si>
  <si>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</si>
  <si>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</si>
  <si>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</si>
  <si>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</si>
  <si>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</si>
  <si>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</si>
  <si>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</si>
  <si>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</si>
  <si>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</si>
  <si>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</si>
  <si>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</si>
  <si>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</si>
  <si>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</si>
  <si>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</si>
  <si>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</si>
  <si>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</si>
  <si>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</si>
  <si>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</si>
  <si>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</si>
  <si>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</si>
  <si>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</si>
  <si>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</si>
  <si>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</si>
  <si>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</si>
  <si>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</si>
  <si>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</si>
  <si>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</si>
  <si>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</si>
  <si>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</si>
  <si>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</si>
  <si>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</si>
  <si>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</si>
  <si>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</si>
  <si>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</si>
  <si>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</si>
  <si>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</si>
  <si>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</si>
  <si>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</si>
  <si>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</si>
  <si>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</si>
  <si>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</si>
  <si>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</si>
  <si>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</si>
  <si>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</si>
  <si>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</si>
  <si>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</si>
  <si>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</si>
  <si>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</si>
  <si>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</si>
  <si>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</si>
  <si>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</si>
  <si>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</si>
  <si>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</si>
  <si>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</si>
  <si>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</si>
  <si>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</si>
  <si>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</si>
  <si>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</si>
  <si>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</si>
  <si>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</si>
  <si>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</si>
  <si>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</si>
  <si>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</si>
  <si>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</si>
  <si>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</si>
  <si>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</si>
  <si>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</si>
  <si>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</si>
  <si>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</si>
  <si>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</si>
  <si>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</si>
  <si>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</si>
  <si>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</si>
  <si>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</si>
  <si>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</si>
  <si>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</si>
  <si>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</si>
  <si>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</si>
  <si>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</si>
  <si>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</si>
  <si>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</si>
  <si>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</si>
  <si>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</si>
  <si>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</si>
  <si>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</si>
  <si>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</si>
  <si>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</si>
  <si>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</si>
  <si>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</si>
  <si>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</si>
  <si>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</si>
  <si>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</si>
  <si>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</si>
  <si>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</si>
  <si>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</si>
  <si>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</si>
  <si>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</si>
  <si>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</si>
  <si>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</si>
  <si>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</si>
  <si>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</si>
  <si>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</si>
  <si>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</si>
  <si>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</si>
  <si>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</si>
  <si>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</si>
  <si>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</si>
  <si>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</si>
  <si>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</si>
  <si>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</si>
  <si>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</si>
  <si>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</si>
  <si>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</si>
  <si>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</si>
  <si>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</si>
  <si>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</si>
  <si>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</si>
  <si>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</si>
  <si>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</si>
  <si>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</si>
  <si>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</si>
  <si>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</si>
  <si>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</si>
  <si>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</si>
  <si>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</si>
  <si>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</si>
  <si>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</si>
  <si>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</si>
  <si>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</si>
  <si>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</si>
  <si>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</si>
  <si>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</si>
  <si>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</si>
  <si>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</si>
  <si>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</si>
  <si>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</si>
  <si>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</si>
  <si>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</si>
  <si>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</si>
  <si>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</si>
  <si>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</si>
  <si>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</si>
  <si>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</si>
  <si>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</si>
  <si>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</si>
  <si>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</si>
  <si>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</si>
  <si>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</si>
  <si>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</si>
  <si>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</si>
  <si>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</si>
  <si>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</si>
  <si>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</si>
  <si>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</si>
  <si>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</si>
  <si>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</si>
  <si>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</si>
  <si>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</si>
  <si>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</si>
  <si>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</si>
  <si>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</si>
  <si>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</si>
  <si>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</si>
  <si>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</si>
  <si>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</si>
  <si>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</si>
  <si>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</si>
  <si>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</si>
  <si>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</si>
  <si>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</si>
  <si>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</si>
  <si>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</si>
  <si>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</si>
  <si>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</si>
  <si>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</si>
  <si>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</si>
  <si>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</si>
  <si>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</si>
  <si>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</si>
  <si>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</si>
  <si>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</si>
  <si>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</si>
  <si>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</si>
  <si>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</si>
  <si>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</si>
  <si>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</si>
  <si>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</si>
  <si>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</si>
  <si>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</si>
  <si>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</si>
  <si>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</si>
  <si>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</si>
  <si>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</si>
  <si>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</si>
  <si>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</si>
  <si>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</si>
  <si>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</si>
  <si>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</si>
  <si>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</si>
  <si>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</si>
  <si>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</si>
  <si>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</si>
  <si>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</si>
  <si>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</si>
  <si>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</si>
  <si>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</si>
  <si>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</si>
  <si>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</si>
  <si>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</si>
  <si>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</si>
  <si>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</si>
  <si>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</si>
  <si>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</si>
  <si>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</si>
  <si>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</si>
  <si>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</si>
  <si>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</si>
  <si>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</si>
  <si>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</si>
  <si>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</si>
  <si>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</si>
  <si>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</si>
  <si>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</si>
  <si>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</si>
  <si>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</si>
  <si>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</si>
  <si>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</si>
  <si>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</si>
  <si>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</si>
  <si>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</si>
  <si>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</si>
  <si>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</si>
  <si>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</si>
  <si>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</si>
  <si>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</si>
  <si>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</si>
  <si>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</si>
  <si>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</si>
  <si>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</si>
  <si>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</si>
  <si>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</si>
  <si>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</si>
  <si>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</si>
  <si>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</si>
  <si>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</si>
  <si>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</si>
  <si>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</si>
  <si>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</si>
  <si>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</si>
  <si>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</si>
  <si>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</si>
  <si>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</si>
  <si>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</si>
  <si>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</si>
  <si>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</si>
  <si>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</si>
  <si>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</si>
  <si>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</si>
  <si>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</si>
  <si>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</si>
  <si>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</si>
  <si>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</si>
  <si>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</si>
  <si>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</si>
  <si>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</si>
  <si>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</si>
  <si>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</si>
  <si>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</si>
  <si>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</si>
  <si>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</si>
  <si>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</si>
  <si>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</si>
  <si>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</si>
  <si>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</si>
  <si>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</si>
  <si>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</si>
  <si>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</si>
  <si>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</si>
  <si>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</si>
  <si>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</si>
  <si>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</si>
  <si>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</si>
  <si>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</si>
  <si>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</si>
  <si>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</si>
  <si>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</si>
  <si>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</si>
  <si>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</si>
  <si>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</si>
  <si>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</si>
  <si>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</si>
  <si>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</si>
  <si>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</si>
  <si>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</si>
  <si>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</si>
  <si>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</si>
  <si>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</si>
  <si>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</si>
  <si>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</si>
  <si>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</si>
  <si>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</si>
  <si>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</si>
  <si>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</si>
  <si>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</si>
  <si>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</si>
  <si>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</si>
  <si>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</si>
  <si>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</si>
  <si>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</si>
  <si>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</si>
  <si>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</si>
  <si>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</si>
  <si>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</si>
  <si>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</si>
  <si>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</si>
  <si>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</si>
  <si>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</si>
  <si>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</si>
  <si>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</si>
  <si>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</si>
  <si>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</si>
  <si>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</si>
  <si>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</si>
  <si>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</si>
  <si>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</si>
  <si>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</si>
  <si>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</si>
  <si>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</si>
  <si>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</si>
  <si>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</si>
  <si>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</si>
  <si>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</si>
  <si>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</si>
  <si>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</si>
  <si>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</si>
  <si>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</si>
  <si>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</si>
  <si>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</si>
  <si>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</si>
  <si>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</si>
  <si>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</si>
  <si>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</si>
  <si>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</si>
  <si>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</si>
  <si>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</si>
  <si>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</si>
  <si>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</si>
  <si>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</si>
  <si>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</si>
  <si>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</si>
  <si>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</si>
  <si>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</si>
  <si>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</si>
  <si>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</si>
  <si>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</si>
  <si>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</si>
  <si>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</si>
  <si>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</si>
  <si>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</si>
  <si>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</si>
  <si>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</si>
  <si>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</si>
  <si>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</si>
  <si>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</si>
  <si>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</si>
  <si>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</si>
  <si>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</si>
  <si>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</si>
  <si>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</si>
  <si>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</si>
  <si>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</si>
  <si>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</si>
  <si>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</si>
  <si>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</si>
  <si>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</si>
  <si>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</si>
  <si>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</si>
  <si>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</si>
  <si>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</si>
  <si>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</si>
  <si>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</si>
  <si>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</si>
  <si>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</si>
  <si>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</si>
  <si>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</si>
  <si>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</si>
  <si>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</si>
  <si>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</si>
  <si>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</si>
  <si>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</si>
  <si>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</si>
  <si>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</si>
  <si>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</si>
  <si>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</si>
  <si>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</si>
  <si>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</si>
  <si>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</si>
  <si>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</si>
  <si>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</si>
  <si>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</si>
  <si>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</si>
  <si>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</si>
  <si>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</si>
  <si>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</si>
  <si>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</si>
  <si>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</si>
  <si>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</si>
  <si>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</si>
  <si>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</si>
  <si>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</si>
  <si>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</si>
  <si>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</si>
  <si>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</si>
  <si>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</si>
  <si>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</si>
  <si>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</si>
  <si>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</si>
  <si>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</si>
  <si>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</si>
  <si>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</si>
  <si>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</si>
  <si>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</si>
  <si>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</si>
  <si>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</si>
  <si>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</si>
  <si>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</si>
  <si>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</si>
  <si>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</si>
  <si>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</si>
  <si>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</si>
  <si>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</si>
  <si>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</si>
  <si>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</si>
  <si>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</si>
  <si>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</si>
  <si>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</si>
  <si>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</si>
  <si>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</si>
  <si>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</si>
  <si>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</si>
  <si>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</si>
  <si>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</si>
  <si>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</si>
  <si>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</si>
  <si>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</si>
  <si>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</si>
  <si>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</si>
  <si>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</si>
  <si>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</si>
  <si>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</si>
  <si>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</si>
  <si>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</si>
  <si>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</si>
  <si>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</si>
  <si>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</si>
  <si>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</si>
  <si>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</si>
  <si>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</si>
  <si>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</si>
  <si>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</si>
  <si>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</si>
  <si>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</si>
  <si>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</si>
  <si>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</si>
  <si>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</si>
  <si>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</si>
  <si>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</si>
  <si>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</si>
  <si>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</si>
  <si>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</si>
  <si>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</si>
  <si>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</si>
  <si>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</si>
  <si>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</si>
  <si>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</si>
  <si>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</si>
  <si>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</si>
  <si>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</si>
  <si>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</si>
  <si>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</si>
  <si>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</si>
  <si>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</si>
  <si>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</si>
  <si>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</si>
  <si>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</si>
  <si>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</si>
  <si>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</si>
  <si>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</si>
  <si>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</si>
  <si>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</si>
  <si>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</si>
  <si>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</si>
  <si>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</si>
  <si>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</si>
  <si>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</si>
  <si>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</si>
  <si>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</si>
  <si>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</si>
  <si>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</si>
  <si>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</si>
  <si>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</si>
  <si>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</si>
  <si>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</si>
  <si>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</si>
  <si>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</si>
  <si>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</si>
  <si>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</si>
  <si>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</si>
  <si>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</si>
  <si>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</si>
  <si>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</si>
  <si>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</si>
  <si>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</si>
  <si>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</si>
  <si>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</si>
  <si>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</si>
  <si>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</si>
  <si>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</si>
  <si>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</si>
  <si>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</si>
  <si>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</si>
  <si>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</si>
  <si>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</si>
  <si>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</si>
  <si>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</si>
  <si>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</si>
  <si>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</si>
  <si>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</si>
  <si>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</si>
  <si>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</si>
  <si>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</si>
  <si>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</si>
  <si>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</si>
  <si>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</si>
  <si>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</si>
  <si>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</si>
  <si>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</si>
  <si>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</si>
  <si>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</si>
  <si>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</si>
  <si>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</si>
  <si>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</si>
  <si>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</si>
  <si>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</si>
  <si>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</si>
  <si>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</si>
  <si>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</si>
  <si>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</si>
  <si>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</si>
  <si>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</si>
  <si>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</si>
  <si>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</si>
  <si>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</si>
  <si>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</si>
  <si>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</si>
  <si>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</si>
  <si>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</si>
  <si>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</si>
  <si>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</si>
  <si>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</si>
  <si>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</si>
  <si>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</si>
  <si>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</si>
  <si>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</si>
  <si>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</si>
  <si>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</si>
  <si>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</si>
  <si>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</si>
  <si>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</si>
  <si>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</si>
  <si>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</si>
  <si>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</si>
  <si>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</si>
  <si>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</si>
  <si>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</si>
  <si>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</si>
  <si>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</si>
  <si>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</si>
  <si>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</si>
  <si>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</si>
  <si>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</si>
  <si>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</si>
  <si>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</si>
  <si>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</si>
  <si>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</si>
  <si>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</si>
  <si>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</si>
  <si>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</si>
  <si>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</si>
  <si>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</si>
  <si>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</si>
  <si>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</si>
  <si>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</si>
  <si>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</si>
  <si>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</si>
  <si>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</si>
  <si>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</si>
  <si>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</si>
  <si>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</si>
  <si>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</si>
  <si>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</si>
  <si>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</si>
  <si>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</si>
  <si>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</si>
  <si>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</si>
  <si>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</si>
  <si>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</si>
  <si>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</si>
  <si>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</si>
  <si>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</si>
  <si>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</si>
  <si>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</si>
  <si>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</si>
  <si>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</si>
  <si>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</si>
  <si>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</si>
  <si>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</si>
  <si>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</si>
  <si>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</si>
  <si>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</si>
  <si>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</si>
  <si>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</si>
  <si>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</si>
  <si>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</si>
  <si>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</si>
  <si>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</si>
  <si>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</si>
  <si>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</si>
  <si>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</si>
  <si>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</si>
  <si>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</si>
  <si>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</si>
  <si>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</si>
  <si>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</si>
  <si>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</si>
  <si>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</si>
  <si>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</si>
  <si>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</si>
  <si>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</si>
  <si>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</si>
  <si>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</si>
  <si>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</si>
  <si>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</si>
  <si>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</si>
  <si>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</si>
  <si>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</si>
  <si>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</si>
  <si>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</si>
  <si>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</si>
  <si>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</si>
  <si>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</si>
  <si>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</si>
  <si>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</si>
  <si>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</si>
  <si>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</si>
  <si>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</si>
  <si>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</si>
  <si>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</si>
  <si>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</si>
  <si>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</si>
  <si>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</si>
  <si>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</si>
  <si>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</si>
  <si>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</si>
  <si>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</si>
  <si>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</si>
  <si>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</si>
  <si>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</si>
  <si>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</si>
  <si>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</si>
  <si>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</si>
  <si>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</si>
  <si>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</si>
  <si>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</si>
  <si>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</si>
  <si>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</si>
  <si>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</si>
  <si>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</si>
  <si>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</si>
  <si>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</si>
  <si>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</si>
  <si>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</si>
  <si>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</si>
  <si>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</si>
  <si>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</si>
  <si>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</si>
  <si>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</si>
  <si>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</si>
  <si>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</si>
  <si>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</si>
  <si>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</si>
  <si>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</si>
  <si>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</si>
  <si>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</si>
  <si>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</si>
  <si>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</si>
  <si>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</si>
  <si>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</si>
  <si>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</si>
  <si>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</si>
  <si>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</si>
  <si>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</si>
  <si>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</si>
  <si>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</si>
  <si>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</si>
  <si>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</si>
  <si>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</si>
  <si>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</si>
  <si>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</si>
  <si>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</si>
  <si>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</si>
  <si>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</si>
  <si>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</si>
  <si>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</si>
  <si>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</si>
  <si>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</si>
  <si>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</si>
  <si>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</si>
  <si>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</si>
  <si>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</si>
  <si>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</si>
  <si>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</si>
  <si>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</si>
  <si>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</si>
  <si>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</si>
  <si>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</si>
  <si>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</si>
  <si>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</si>
  <si>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</si>
  <si>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</si>
  <si>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</si>
  <si>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</si>
  <si>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</si>
  <si>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</si>
  <si>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</si>
  <si>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</si>
  <si>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</si>
  <si>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</si>
  <si>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</si>
  <si>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</si>
  <si>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</si>
  <si>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</si>
  <si>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</si>
  <si>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</si>
  <si>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</si>
  <si>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</si>
  <si>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</si>
  <si>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</si>
  <si>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</si>
  <si>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</si>
  <si>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</si>
  <si>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</si>
  <si>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</si>
  <si>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</si>
  <si>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</si>
  <si>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</si>
  <si>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</si>
  <si>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</si>
  <si>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</si>
  <si>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</si>
  <si>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</si>
  <si>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</si>
  <si>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</si>
  <si>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</si>
  <si>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</si>
  <si>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</si>
  <si>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</si>
  <si>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</si>
  <si>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</si>
  <si>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</si>
  <si>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</si>
  <si>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</si>
  <si>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</si>
  <si>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</si>
  <si>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</si>
  <si>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</si>
  <si>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</si>
  <si>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</si>
  <si>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</si>
  <si>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</si>
  <si>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</si>
  <si>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</si>
  <si>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</si>
  <si>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</si>
  <si>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</si>
  <si>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</si>
  <si>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</si>
  <si>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</si>
  <si>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</si>
  <si>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</si>
  <si>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</si>
  <si>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</si>
  <si>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</si>
  <si>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</si>
  <si>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</si>
  <si>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</si>
  <si>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</si>
  <si>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</si>
  <si>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</si>
  <si>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</si>
  <si>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</si>
  <si>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</si>
  <si>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</si>
  <si>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</si>
  <si>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</si>
  <si>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</si>
  <si>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</si>
  <si>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</si>
  <si>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</si>
  <si>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</si>
  <si>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</si>
  <si>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</si>
  <si>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</si>
  <si>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</si>
  <si>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</si>
  <si>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</si>
  <si>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</si>
  <si>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</si>
  <si>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</si>
  <si>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</si>
  <si>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</si>
  <si>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</si>
  <si>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</si>
  <si>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</si>
  <si>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</si>
  <si>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</si>
  <si>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</si>
  <si>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</si>
  <si>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</si>
  <si>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</si>
  <si>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</si>
  <si>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</si>
  <si>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</si>
  <si>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</si>
  <si>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</si>
  <si>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</si>
  <si>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</si>
  <si>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</si>
  <si>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</si>
  <si>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</si>
  <si>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</si>
  <si>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</si>
  <si>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</si>
  <si>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</si>
  <si>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</si>
  <si>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</si>
  <si>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</si>
  <si>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</si>
  <si>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</si>
  <si>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</si>
  <si>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</si>
  <si>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</si>
  <si>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</si>
  <si>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</si>
  <si>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</si>
  <si>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</si>
  <si>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</si>
  <si>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</si>
  <si>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</si>
  <si>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</si>
  <si>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</si>
  <si>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</si>
  <si>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</si>
  <si>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</si>
  <si>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</si>
  <si>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</si>
  <si>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</si>
  <si>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</si>
  <si>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</si>
  <si>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</si>
  <si>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</si>
  <si>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</si>
  <si>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</si>
  <si>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</si>
  <si>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</si>
  <si>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</si>
  <si>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</si>
  <si>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</si>
  <si>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</si>
  <si>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</si>
  <si>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</si>
  <si>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</si>
  <si>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</si>
  <si>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</si>
  <si>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</si>
  <si>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</si>
  <si>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</si>
  <si>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</si>
  <si>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</si>
  <si>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</si>
  <si>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</si>
  <si>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</si>
  <si>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</si>
  <si>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</si>
  <si>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</si>
  <si>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</si>
  <si>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</si>
  <si>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</si>
  <si>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</si>
  <si>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</si>
  <si>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</si>
  <si>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</si>
  <si>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</si>
  <si>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</si>
  <si>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</si>
  <si>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</si>
  <si>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</si>
  <si>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</si>
  <si>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</si>
  <si>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</si>
  <si>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</si>
  <si>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</si>
  <si>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</si>
  <si>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</si>
  <si>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</si>
  <si>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</si>
  <si>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</si>
  <si>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</si>
  <si>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</si>
  <si>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</si>
  <si>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</si>
  <si>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</si>
  <si>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</si>
  <si>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</si>
  <si>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</si>
  <si>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</si>
  <si>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</si>
  <si>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</si>
  <si>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</si>
  <si>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</si>
  <si>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</si>
  <si>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</si>
  <si>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</si>
  <si>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</si>
  <si>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</si>
  <si>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</si>
  <si>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</si>
  <si>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</si>
  <si>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</si>
  <si>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</si>
  <si>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</si>
  <si>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</si>
  <si>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</si>
  <si>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</si>
  <si>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</si>
  <si>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</si>
  <si>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</si>
  <si>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</si>
  <si>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</si>
  <si>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</si>
  <si>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</si>
  <si>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</si>
  <si>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</si>
  <si>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</si>
  <si>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</si>
  <si>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</si>
  <si>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</si>
  <si>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</si>
  <si>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</si>
  <si>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</si>
  <si>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</si>
  <si>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</si>
  <si>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</si>
  <si>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</si>
  <si>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</si>
  <si>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</si>
  <si>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</si>
  <si>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</si>
  <si>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</si>
  <si>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</si>
  <si>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</si>
  <si>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</si>
  <si>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</si>
  <si>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</si>
  <si>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</si>
  <si>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</si>
  <si>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</si>
  <si>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</si>
  <si>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</si>
  <si>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</si>
  <si>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</si>
  <si>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</si>
  <si>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</si>
  <si>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</si>
  <si>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</si>
  <si>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</si>
  <si>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</si>
  <si>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</si>
  <si>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</si>
  <si>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</si>
  <si>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</si>
  <si>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</si>
  <si>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</si>
  <si>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</si>
  <si>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</si>
  <si>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</si>
  <si>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</si>
  <si>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</si>
  <si>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</si>
  <si>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</si>
  <si>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</si>
  <si>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</si>
  <si>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</si>
  <si>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</si>
  <si>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</si>
  <si>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</si>
  <si>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</si>
  <si>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</si>
  <si>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</si>
  <si>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</si>
  <si>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</si>
  <si>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</si>
  <si>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</si>
  <si>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</si>
  <si>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</si>
  <si>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</si>
  <si>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</si>
  <si>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</si>
  <si>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</si>
  <si>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</si>
  <si>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</si>
  <si>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</si>
  <si>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</si>
  <si>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</si>
  <si>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</si>
  <si>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</si>
  <si>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</si>
  <si>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</si>
  <si>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</si>
  <si>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</si>
  <si>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</si>
  <si>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</si>
  <si>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</si>
  <si>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</si>
  <si>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</si>
  <si>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</si>
  <si>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</si>
  <si>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</si>
  <si>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</si>
  <si>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</si>
  <si>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</si>
  <si>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</si>
  <si>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</si>
  <si>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</si>
  <si>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</si>
  <si>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</si>
  <si>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</si>
  <si>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</si>
  <si>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</si>
  <si>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</si>
  <si>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</si>
  <si>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</si>
  <si>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</si>
  <si>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</si>
  <si>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</si>
  <si>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</si>
  <si>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</si>
  <si>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</si>
  <si>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</si>
  <si>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</si>
  <si>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</si>
  <si>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</si>
  <si>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</si>
  <si>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</si>
  <si>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</si>
  <si>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</si>
  <si>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</si>
  <si>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</si>
  <si>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</si>
  <si>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</si>
  <si>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</si>
  <si>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</si>
  <si>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</si>
  <si>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</si>
  <si>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</si>
  <si>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</si>
  <si>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</si>
  <si>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</si>
  <si>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</si>
  <si>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</si>
  <si>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</si>
  <si>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</si>
  <si>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</si>
  <si>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</si>
  <si>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</si>
  <si>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</si>
  <si>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</si>
  <si>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</si>
  <si>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</si>
  <si>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</si>
  <si>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</si>
  <si>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</si>
  <si>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</si>
  <si>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</si>
  <si>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</si>
  <si>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</si>
  <si>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</si>
  <si>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</si>
  <si>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</si>
  <si>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</si>
  <si>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</si>
  <si>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</si>
  <si>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</si>
  <si>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</si>
  <si>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</si>
  <si>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</si>
  <si>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</si>
  <si>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</si>
  <si>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</si>
  <si>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</si>
  <si>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</si>
  <si>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</si>
  <si>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</si>
  <si>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</si>
  <si>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</si>
  <si>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</si>
  <si>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</si>
  <si>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</si>
  <si>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</si>
  <si>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</si>
  <si>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</si>
  <si>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</si>
  <si>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</si>
  <si>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</si>
  <si>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</si>
  <si>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</si>
  <si>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</si>
  <si>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</si>
  <si>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</si>
  <si>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</si>
  <si>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</si>
  <si>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</si>
  <si>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</si>
  <si>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</si>
  <si>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</si>
  <si>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</si>
  <si>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</si>
  <si>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</si>
  <si>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</si>
  <si>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</si>
  <si>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</si>
  <si>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</si>
  <si>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</si>
  <si>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</si>
  <si>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</si>
  <si>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</si>
  <si>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</si>
  <si>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</si>
  <si>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</si>
  <si>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</si>
  <si>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</si>
  <si>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</si>
  <si>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</si>
  <si>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</si>
  <si>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</si>
  <si>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</si>
  <si>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</si>
  <si>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</si>
  <si>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</si>
  <si>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</si>
  <si>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</si>
  <si>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</si>
  <si>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</si>
  <si>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</si>
  <si>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</si>
  <si>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</si>
  <si>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</si>
  <si>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</si>
  <si>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</si>
  <si>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</si>
  <si>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</si>
  <si>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</si>
  <si>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</si>
  <si>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</si>
  <si>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</si>
  <si>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</si>
  <si>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</si>
  <si>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</si>
  <si>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</si>
  <si>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</si>
  <si>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</si>
  <si>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</si>
  <si>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</si>
  <si>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</si>
  <si>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</si>
  <si>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</si>
  <si>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</si>
  <si>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</si>
  <si>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</si>
  <si>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</si>
  <si>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</si>
  <si>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</si>
  <si>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</si>
  <si>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</si>
  <si>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</si>
  <si>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</si>
  <si>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</si>
  <si>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</si>
  <si>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</si>
  <si>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</si>
  <si>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</si>
  <si>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</si>
  <si>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</si>
  <si>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</si>
  <si>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</si>
  <si>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</si>
  <si>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</si>
  <si>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</si>
  <si>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</si>
  <si>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</si>
  <si>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</si>
  <si>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</si>
  <si>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</si>
  <si>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</si>
  <si>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</si>
  <si>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</si>
  <si>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</si>
  <si>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</si>
  <si>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</si>
  <si>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</si>
  <si>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</si>
  <si>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</si>
  <si>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</si>
  <si>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</si>
  <si>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</si>
  <si>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</si>
  <si>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</si>
  <si>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</si>
  <si>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</si>
  <si>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</si>
  <si>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</si>
  <si>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</si>
  <si>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</si>
  <si>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</si>
  <si>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</si>
  <si>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</si>
  <si>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</si>
  <si>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</si>
  <si>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</si>
  <si>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</si>
  <si>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</si>
  <si>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</si>
  <si>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</si>
  <si>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</si>
  <si>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</si>
  <si>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</si>
  <si>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</si>
  <si>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</si>
  <si>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</si>
  <si>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</si>
  <si>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</si>
  <si>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</si>
  <si>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</si>
  <si>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</si>
  <si>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</si>
  <si>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</si>
  <si>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</si>
  <si>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</si>
  <si>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</si>
  <si>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</si>
  <si>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</si>
  <si>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</si>
  <si>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</si>
  <si>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</si>
  <si>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</si>
  <si>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</si>
  <si>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</si>
  <si>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</si>
  <si>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</si>
  <si>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</si>
  <si>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</si>
  <si>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</si>
  <si>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</si>
  <si>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</si>
  <si>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</si>
  <si>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</si>
  <si>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</si>
  <si>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</si>
  <si>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</si>
  <si>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</si>
  <si>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</si>
  <si>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</si>
  <si>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</si>
  <si>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</si>
  <si>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</si>
  <si>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</si>
  <si>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</si>
  <si>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</si>
  <si>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</si>
  <si>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</si>
  <si>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</si>
  <si>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</si>
  <si>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</si>
  <si>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</si>
  <si>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</si>
  <si>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</si>
  <si>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</si>
  <si>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</si>
  <si>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</si>
  <si>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</si>
  <si>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</si>
  <si>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</si>
  <si>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</si>
  <si>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</si>
  <si>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</si>
  <si>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</si>
  <si>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</si>
  <si>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</si>
  <si>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</si>
  <si>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</si>
  <si>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</si>
  <si>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</si>
  <si>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</si>
  <si>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</si>
  <si>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</si>
  <si>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</si>
  <si>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</si>
  <si>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</si>
  <si>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</si>
  <si>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</si>
  <si>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</si>
  <si>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</si>
  <si>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</si>
  <si>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</si>
  <si>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</si>
  <si>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</si>
  <si>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</si>
  <si>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</si>
  <si>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</si>
  <si>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</si>
  <si>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</si>
  <si>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</si>
  <si>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</si>
  <si>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</si>
  <si>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</si>
  <si>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</si>
  <si>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</si>
  <si>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</si>
  <si>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</si>
  <si>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</si>
  <si>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</si>
  <si>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</si>
  <si>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</si>
  <si>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</si>
  <si>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</si>
  <si>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</si>
  <si>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</si>
  <si>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</si>
  <si>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</si>
  <si>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</si>
  <si>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</si>
  <si>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</si>
  <si>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</si>
  <si>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</si>
  <si>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</si>
  <si>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</si>
  <si>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</si>
  <si>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</si>
  <si>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</si>
  <si>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</si>
  <si>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</si>
  <si>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</si>
  <si>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</si>
  <si>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</si>
  <si>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</si>
  <si>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</si>
  <si>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</si>
  <si>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</si>
  <si>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</si>
  <si>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</si>
  <si>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</si>
  <si>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</si>
  <si>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</si>
  <si>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</si>
  <si>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</si>
  <si>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</si>
  <si>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</si>
  <si>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</si>
  <si>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</si>
  <si>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</si>
  <si>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</si>
  <si>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</si>
  <si>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</si>
  <si>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</si>
  <si>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</si>
  <si>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</si>
  <si>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</si>
  <si>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</si>
  <si>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</si>
  <si>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</si>
  <si>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</si>
  <si>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</si>
  <si>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</si>
  <si>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</si>
  <si>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</si>
  <si>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</si>
  <si>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</si>
  <si>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</si>
  <si>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</si>
  <si>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</si>
  <si>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</si>
  <si>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</si>
  <si>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</si>
  <si>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</si>
  <si>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</si>
  <si>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</si>
  <si>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</si>
  <si>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</si>
  <si>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</si>
  <si>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</si>
  <si>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</si>
  <si>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</si>
  <si>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</si>
  <si>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</si>
  <si>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</si>
  <si>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</si>
  <si>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</si>
  <si>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</si>
  <si>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</si>
  <si>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</si>
  <si>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</si>
  <si>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</si>
  <si>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</si>
  <si>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</si>
  <si>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</si>
  <si>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</si>
  <si>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</si>
  <si>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</si>
  <si>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</si>
  <si>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</si>
  <si>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</si>
  <si>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</si>
  <si>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</si>
  <si>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</si>
  <si>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</si>
  <si>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</si>
  <si>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</si>
  <si>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</si>
  <si>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</si>
  <si>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</si>
  <si>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</si>
  <si>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</si>
  <si>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</si>
  <si>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</si>
  <si>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</si>
  <si>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</si>
  <si>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</si>
  <si>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</si>
  <si>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</si>
  <si>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</si>
  <si>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</si>
  <si>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</si>
  <si>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</si>
  <si>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</si>
  <si>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</si>
  <si>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</si>
  <si>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</si>
  <si>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</si>
  <si>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</si>
  <si>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</si>
  <si>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</si>
  <si>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</si>
  <si>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</si>
  <si>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</si>
  <si>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</si>
  <si>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</si>
  <si>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</si>
  <si>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</si>
  <si>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</si>
  <si>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</si>
  <si>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</si>
  <si>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</si>
  <si>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</si>
  <si>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</si>
  <si>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</si>
  <si>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</si>
  <si>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</si>
  <si>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</si>
  <si>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</si>
  <si>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</si>
  <si>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</si>
  <si>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</si>
  <si>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</si>
  <si>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</si>
  <si>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</si>
  <si>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</si>
  <si>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</si>
  <si>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</si>
  <si>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</si>
  <si>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</si>
  <si>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</si>
  <si>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</si>
  <si>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</si>
  <si>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</si>
  <si>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</si>
  <si>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</si>
  <si>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</si>
  <si>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</si>
  <si>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</si>
  <si>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</si>
  <si>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</si>
  <si>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</si>
  <si>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</si>
  <si>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</si>
  <si>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</si>
  <si>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</si>
  <si>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</si>
  <si>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</si>
  <si>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</si>
  <si>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</si>
  <si>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</si>
  <si>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</si>
  <si>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</si>
  <si>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</si>
  <si>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</si>
  <si>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</si>
  <si>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</si>
  <si>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</si>
  <si>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</si>
  <si>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</si>
  <si>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</si>
  <si>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</si>
  <si>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</si>
  <si>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</si>
  <si>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</si>
  <si>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</si>
  <si>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</si>
  <si>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</si>
  <si>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</si>
  <si>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</si>
  <si>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</si>
  <si>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</si>
  <si>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</si>
  <si>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</si>
  <si>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</si>
  <si>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</si>
  <si>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</si>
  <si>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</si>
  <si>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</si>
  <si>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</si>
  <si>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</si>
  <si>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</si>
  <si>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</si>
  <si>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</si>
  <si>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</si>
  <si>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</si>
  <si>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</si>
  <si>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</si>
  <si>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</si>
  <si>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</si>
  <si>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</si>
  <si>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</si>
  <si>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</si>
  <si>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</si>
  <si>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</si>
  <si>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</si>
  <si>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</si>
  <si>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</si>
  <si>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</si>
  <si>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</si>
  <si>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</si>
  <si>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</si>
  <si>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</si>
  <si>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</si>
  <si>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</si>
  <si>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</si>
  <si>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</si>
  <si>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</si>
  <si>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</si>
  <si>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</si>
  <si>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</si>
  <si>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</si>
  <si>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</si>
  <si>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</si>
  <si>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</si>
  <si>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</si>
  <si>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</si>
  <si>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</si>
  <si>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</si>
  <si>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</si>
  <si>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</si>
  <si>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</si>
  <si>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</si>
  <si>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</si>
  <si>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</si>
  <si>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</si>
  <si>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</si>
  <si>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</si>
  <si>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</si>
  <si>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</si>
  <si>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</si>
  <si>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</si>
  <si>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</si>
  <si>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</si>
  <si>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</si>
  <si>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</si>
  <si>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</si>
  <si>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</si>
  <si>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</si>
  <si>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</si>
  <si>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</si>
  <si>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</si>
  <si>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</si>
  <si>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</si>
  <si>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</si>
  <si>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</si>
  <si>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</si>
  <si>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</si>
  <si>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</si>
  <si>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</si>
  <si>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</si>
  <si>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</si>
  <si>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</si>
  <si>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</si>
  <si>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</si>
  <si>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</si>
  <si>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</si>
  <si>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</si>
  <si>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</si>
  <si>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</si>
  <si>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</si>
  <si>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</si>
  <si>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</si>
  <si>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</si>
  <si>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</si>
  <si>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</si>
  <si>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</si>
  <si>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</si>
  <si>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</si>
  <si>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</si>
  <si>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</si>
  <si>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</si>
  <si>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</si>
  <si>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</si>
  <si>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</si>
  <si>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</si>
  <si>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</si>
  <si>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</si>
  <si>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</si>
  <si>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</si>
  <si>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</si>
  <si>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</si>
  <si>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</si>
  <si>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</si>
  <si>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</si>
  <si>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</si>
  <si>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</si>
  <si>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</si>
  <si>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</si>
  <si>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</si>
  <si>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</si>
  <si>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</si>
  <si>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</si>
  <si>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</si>
  <si>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</si>
  <si>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</si>
  <si>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</si>
  <si>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</si>
  <si>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</si>
  <si>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</si>
  <si>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</si>
  <si>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</si>
  <si>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</si>
  <si>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</si>
  <si>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</si>
  <si>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</si>
  <si>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</si>
  <si>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</si>
  <si>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</si>
  <si>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</si>
  <si>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</si>
  <si>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</si>
  <si>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</si>
  <si>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</si>
  <si>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</si>
  <si>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</si>
  <si>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</si>
  <si>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</si>
  <si>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</si>
  <si>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</si>
  <si>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</si>
  <si>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</si>
  <si>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</si>
  <si>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</si>
  <si>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</si>
  <si>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</si>
  <si>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</si>
  <si>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</si>
  <si>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</si>
  <si>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</si>
  <si>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</si>
  <si>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</si>
  <si>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</si>
  <si>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</si>
  <si>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</si>
  <si>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</si>
  <si>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</si>
  <si>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</si>
  <si>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</si>
  <si>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</si>
  <si>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</si>
  <si>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</si>
  <si>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</si>
  <si>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</si>
  <si>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</si>
  <si>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</si>
  <si>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</si>
  <si>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</si>
  <si>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</si>
  <si>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</si>
  <si>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</si>
  <si>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</si>
  <si>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</si>
  <si>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</si>
  <si>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</si>
  <si>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</si>
  <si>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</si>
  <si>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</si>
  <si>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</si>
  <si>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</si>
  <si>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</si>
  <si>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</si>
  <si>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</si>
  <si>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</si>
  <si>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</si>
  <si>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</si>
  <si>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</si>
  <si>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</si>
  <si>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</si>
  <si>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</si>
  <si>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</si>
  <si>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</si>
  <si>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</si>
  <si>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</si>
  <si>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</si>
  <si>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</si>
  <si>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</si>
  <si>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</si>
  <si>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</si>
  <si>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</si>
  <si>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</si>
  <si>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</si>
  <si>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</si>
  <si>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</si>
  <si>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</si>
  <si>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</si>
  <si>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</si>
  <si>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</si>
  <si>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</si>
  <si>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</si>
  <si>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</si>
  <si>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</si>
  <si>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</si>
  <si>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</si>
  <si>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</si>
  <si>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</si>
  <si>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</si>
  <si>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</si>
  <si>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</si>
  <si>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</si>
  <si>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</si>
  <si>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</si>
  <si>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</si>
  <si>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</si>
  <si>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</si>
  <si>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</si>
  <si>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</si>
  <si>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</si>
  <si>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</si>
  <si>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</si>
  <si>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</si>
  <si>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</si>
  <si>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</si>
  <si>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</si>
  <si>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</si>
  <si>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</si>
  <si>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</si>
  <si>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</si>
  <si>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</si>
  <si>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</si>
  <si>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</si>
  <si>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</si>
  <si>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</si>
  <si>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</si>
  <si>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</si>
  <si>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</si>
  <si>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</si>
  <si>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</si>
  <si>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</si>
  <si>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</si>
  <si>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</si>
  <si>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</si>
  <si>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</si>
  <si>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</si>
  <si>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</si>
  <si>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</si>
  <si>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</si>
  <si>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</si>
  <si>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</si>
  <si>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</si>
  <si>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</si>
  <si>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</si>
  <si>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</si>
  <si>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</si>
  <si>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</si>
  <si>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</si>
  <si>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</si>
  <si>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</si>
  <si>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</si>
  <si>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</si>
  <si>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</si>
  <si>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</si>
  <si>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</si>
  <si>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</si>
  <si>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</si>
  <si>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</si>
  <si>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</si>
  <si>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</si>
  <si>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</si>
  <si>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</si>
  <si>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</si>
  <si>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</si>
  <si>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</si>
  <si>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</si>
  <si>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</si>
  <si>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</si>
  <si>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</si>
  <si>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</si>
  <si>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</si>
  <si>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</si>
  <si>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</si>
  <si>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</si>
  <si>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</si>
  <si>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</si>
  <si>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</si>
  <si>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</si>
  <si>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</si>
  <si>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</si>
  <si>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</si>
  <si>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</si>
  <si>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</si>
  <si>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</si>
  <si>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</si>
  <si>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</si>
  <si>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</si>
  <si>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</si>
  <si>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</si>
  <si>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</si>
  <si>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</si>
  <si>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</si>
  <si>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</si>
  <si>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</si>
  <si>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</si>
  <si>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</si>
  <si>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</si>
  <si>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</si>
  <si>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</si>
  <si>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</si>
  <si>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</si>
  <si>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</si>
  <si>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</si>
  <si>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</si>
  <si>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</si>
  <si>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</si>
  <si>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</si>
  <si>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</si>
  <si>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</si>
  <si>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</si>
  <si>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</si>
  <si>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</si>
  <si>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</si>
  <si>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</si>
  <si>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</si>
  <si>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</si>
  <si>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</si>
  <si>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</si>
  <si>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</si>
  <si>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</si>
  <si>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</si>
  <si>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</si>
  <si>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</si>
  <si>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</si>
  <si>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</si>
  <si>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</si>
  <si>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</si>
  <si>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</si>
  <si>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</si>
  <si>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</si>
  <si>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</si>
  <si>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</si>
  <si>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</si>
  <si>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</si>
  <si>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</si>
  <si>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</si>
  <si>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</si>
  <si>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</si>
  <si>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</si>
  <si>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</si>
  <si>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</si>
  <si>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</si>
  <si>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</si>
  <si>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</si>
  <si>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</si>
  <si>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</si>
  <si>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</si>
  <si>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</si>
  <si>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</si>
  <si>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</si>
  <si>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</si>
  <si>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</si>
  <si>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</si>
  <si>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</si>
  <si>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</si>
  <si>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</si>
  <si>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</si>
  <si>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</si>
  <si>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</si>
  <si>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</si>
  <si>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</si>
  <si>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</si>
  <si>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</si>
  <si>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</si>
  <si>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</si>
  <si>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</si>
  <si>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</si>
  <si>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</si>
  <si>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</si>
  <si>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</si>
  <si>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</si>
  <si>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</si>
  <si>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</si>
  <si>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</si>
  <si>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</si>
  <si>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</si>
  <si>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</si>
  <si>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</si>
  <si>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</si>
  <si>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</si>
  <si>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</si>
  <si>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</si>
  <si>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</si>
  <si>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</si>
  <si>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</si>
  <si>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</si>
  <si>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</si>
  <si>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</si>
  <si>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</si>
  <si>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</si>
  <si>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</si>
  <si>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</si>
  <si>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</si>
  <si>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</si>
  <si>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</si>
  <si>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</si>
  <si>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</si>
  <si>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</si>
  <si>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</si>
  <si>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</si>
  <si>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</si>
  <si>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</si>
  <si>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</si>
  <si>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</si>
  <si>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</si>
  <si>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</si>
  <si>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</si>
  <si>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</si>
  <si>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</si>
  <si>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</si>
  <si>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</si>
  <si>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</si>
  <si>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</si>
  <si>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</si>
  <si>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</si>
  <si>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</si>
  <si>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</si>
  <si>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</si>
  <si>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</si>
  <si>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</si>
  <si>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</si>
  <si>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</si>
  <si>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</si>
  <si>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</si>
  <si>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</si>
  <si>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</si>
  <si>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</si>
  <si>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</si>
  <si>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</si>
  <si>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</si>
  <si>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</si>
  <si>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</si>
  <si>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</si>
  <si>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</si>
  <si>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</si>
  <si>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</si>
  <si>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</si>
  <si>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</si>
  <si>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</si>
  <si>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</si>
  <si>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</si>
  <si>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</si>
  <si>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</si>
  <si>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</si>
  <si>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</si>
  <si>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</si>
  <si>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</si>
  <si>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</si>
  <si>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</si>
  <si>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</si>
  <si>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</si>
  <si>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</si>
  <si>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</si>
  <si>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</si>
  <si>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</si>
  <si>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</si>
  <si>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</si>
  <si>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</si>
  <si>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</si>
  <si>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</si>
  <si>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</si>
  <si>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</si>
  <si>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</si>
  <si>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</si>
  <si>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</si>
  <si>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</si>
  <si>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</si>
  <si>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</si>
  <si>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</si>
  <si>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</si>
  <si>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</si>
  <si>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</si>
  <si>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</si>
  <si>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</si>
  <si>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</si>
  <si>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</si>
  <si>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</si>
  <si>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</si>
  <si>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</si>
  <si>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</si>
  <si>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</si>
  <si>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</si>
  <si>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</si>
  <si>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</si>
  <si>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</si>
  <si>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</si>
  <si>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</si>
  <si>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</si>
  <si>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</si>
  <si>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</si>
  <si>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</si>
  <si>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</si>
  <si>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</si>
  <si>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</si>
  <si>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</si>
  <si>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</si>
  <si>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</si>
  <si>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</si>
  <si>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</si>
  <si>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</si>
  <si>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</si>
  <si>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</si>
  <si>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</si>
  <si>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</si>
  <si>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</si>
  <si>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</si>
  <si>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</si>
  <si>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</si>
  <si>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</si>
  <si>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</si>
  <si>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</si>
  <si>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</si>
  <si>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</si>
  <si>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</si>
  <si>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</si>
  <si>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</si>
  <si>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</si>
  <si>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</si>
  <si>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</si>
  <si>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</si>
  <si>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</si>
  <si>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</si>
  <si>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</si>
  <si>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</si>
  <si>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</si>
  <si>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</si>
  <si>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</si>
  <si>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</si>
  <si>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</si>
  <si>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</si>
  <si>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</si>
  <si>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</si>
  <si>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</si>
  <si>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</si>
  <si>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</si>
  <si>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</si>
  <si>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</si>
  <si>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</si>
  <si>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</si>
  <si>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</si>
  <si>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</si>
  <si>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</si>
  <si>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</si>
  <si>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</si>
  <si>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</si>
  <si>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</si>
  <si>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</si>
  <si>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</si>
  <si>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</si>
  <si>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</si>
  <si>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</si>
  <si>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</si>
  <si>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</si>
  <si>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</si>
  <si>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</si>
  <si>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</si>
  <si>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</si>
  <si>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</si>
  <si>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</si>
  <si>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</si>
  <si>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</si>
  <si>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</si>
  <si>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</si>
  <si>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</si>
  <si>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</si>
  <si>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</si>
  <si>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</si>
  <si>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</si>
  <si>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</si>
  <si>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</si>
  <si>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</si>
  <si>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</si>
  <si>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</si>
  <si>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</si>
  <si>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</si>
  <si>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</si>
  <si>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</si>
  <si>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</si>
  <si>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</si>
  <si>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</si>
  <si>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</si>
  <si>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</si>
  <si>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</si>
  <si>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</si>
  <si>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</si>
  <si>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</si>
  <si>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</si>
  <si>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</si>
  <si>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</si>
  <si>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</si>
  <si>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</si>
  <si>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</si>
  <si>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</si>
  <si>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</si>
  <si>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</si>
  <si>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</si>
  <si>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</si>
  <si>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</si>
  <si>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</si>
  <si>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</si>
  <si>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</si>
  <si>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</si>
  <si>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</si>
  <si>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</si>
  <si>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</si>
  <si>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</si>
  <si>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</si>
  <si>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</si>
  <si>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</si>
  <si>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</si>
  <si>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</si>
  <si>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</si>
  <si>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</si>
  <si>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</si>
  <si>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</si>
  <si>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</si>
  <si>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</si>
  <si>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</si>
  <si>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</si>
  <si>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</si>
  <si>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</si>
  <si>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</si>
  <si>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</si>
  <si>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</si>
  <si>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投标保证金</t>
    <phoneticPr fontId="6" type="noConversion"/>
  </si>
  <si>
    <t>芜湖中天工程咨询</t>
    <phoneticPr fontId="6" type="noConversion"/>
  </si>
  <si>
    <t>市场二部</t>
    <phoneticPr fontId="6" type="noConversion"/>
  </si>
  <si>
    <t>殷文懿</t>
    <phoneticPr fontId="6" type="noConversion"/>
  </si>
  <si>
    <t>B220214340000001</t>
  </si>
  <si>
    <t>B520214340000003</t>
  </si>
  <si>
    <t>差旅费</t>
    <phoneticPr fontId="6" type="noConversion"/>
  </si>
  <si>
    <t>黄山客户拜访</t>
    <phoneticPr fontId="6" type="noConversion"/>
  </si>
  <si>
    <t>平欣丽</t>
    <phoneticPr fontId="6" type="noConversion"/>
  </si>
  <si>
    <t>市场一部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</si>
  <si>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</si>
  <si>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</si>
  <si>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</si>
  <si>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B520214340000009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</si>
  <si>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</si>
  <si>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</si>
  <si>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</si>
  <si>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</si>
  <si>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B420214340000007</t>
  </si>
  <si>
    <t>手续费</t>
    <phoneticPr fontId="6" type="noConversion"/>
  </si>
  <si>
    <t>财险4季度手续费</t>
    <phoneticPr fontId="6" type="noConversion"/>
  </si>
  <si>
    <t>苏文凤</t>
    <phoneticPr fontId="6" type="noConversion"/>
  </si>
  <si>
    <t>市场一部</t>
    <phoneticPr fontId="6" type="noConversion"/>
  </si>
  <si>
    <t>B120214340000015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</si>
  <si>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</si>
  <si>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</si>
  <si>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</si>
  <si>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B120214340000014</t>
  </si>
  <si>
    <t>李虎</t>
    <phoneticPr fontId="6" type="noConversion"/>
  </si>
  <si>
    <t>市场一部</t>
    <phoneticPr fontId="6" type="noConversion"/>
  </si>
  <si>
    <t>综合管理部</t>
    <phoneticPr fontId="6" type="noConversion"/>
  </si>
  <si>
    <t>B120214340000022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</si>
  <si>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</si>
  <si>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</si>
  <si>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</si>
  <si>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B120214340000029</t>
  </si>
  <si>
    <t>郑志明</t>
    <phoneticPr fontId="6" type="noConversion"/>
  </si>
  <si>
    <t>综合管理部</t>
    <phoneticPr fontId="6" type="noConversion"/>
  </si>
  <si>
    <t>B120214340000023</t>
  </si>
  <si>
    <t>郑志明</t>
    <phoneticPr fontId="6" type="noConversion"/>
  </si>
  <si>
    <t>B120214340000027</t>
  </si>
  <si>
    <t>B120214340000028</t>
  </si>
  <si>
    <t>总公司2月拨款</t>
    <phoneticPr fontId="6" type="noConversion"/>
  </si>
  <si>
    <t>张曦</t>
    <phoneticPr fontId="6" type="noConversion"/>
  </si>
  <si>
    <t>财务会计部</t>
    <phoneticPr fontId="6" type="noConversion"/>
  </si>
  <si>
    <t>B120214340000036</t>
  </si>
  <si>
    <t>王品</t>
    <phoneticPr fontId="6" type="noConversion"/>
  </si>
  <si>
    <t>黄媛媛</t>
    <phoneticPr fontId="6" type="noConversion"/>
  </si>
  <si>
    <t>职业年金部</t>
    <phoneticPr fontId="6" type="noConversion"/>
  </si>
  <si>
    <t>B120214340000045</t>
  </si>
  <si>
    <t>B120214340000034</t>
  </si>
  <si>
    <r>
      <t>B1202143400000</t>
    </r>
    <r>
      <rPr>
        <sz val="11"/>
        <color theme="1"/>
        <rFont val="等线"/>
        <family val="3"/>
        <charset val="134"/>
        <scheme val="minor"/>
      </rPr>
      <t>39</t>
    </r>
    <phoneticPr fontId="6" type="noConversion"/>
  </si>
  <si>
    <t>B120214340000043</t>
  </si>
  <si>
    <t>B120214340000016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</si>
  <si>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</si>
  <si>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</si>
  <si>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</si>
  <si>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B120214340000007</t>
  </si>
  <si>
    <t>陈玮童</t>
    <phoneticPr fontId="6" type="noConversion"/>
  </si>
  <si>
    <t>B420214340000010</t>
  </si>
  <si>
    <t>宣传费</t>
    <phoneticPr fontId="6" type="noConversion"/>
  </si>
  <si>
    <r>
      <t>祁门红茶2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</si>
  <si>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郑志明</t>
    <phoneticPr fontId="6" type="noConversion"/>
  </si>
  <si>
    <t>B420214340000011</t>
  </si>
  <si>
    <t>公杂费</t>
    <phoneticPr fontId="6" type="noConversion"/>
  </si>
  <si>
    <t>郑志明</t>
    <phoneticPr fontId="6" type="noConversion"/>
  </si>
  <si>
    <t>综合管理部</t>
    <phoneticPr fontId="6" type="noConversion"/>
  </si>
  <si>
    <t>B420214340000013</t>
  </si>
  <si>
    <t>宣传费</t>
    <phoneticPr fontId="6" type="noConversion"/>
  </si>
  <si>
    <r>
      <t>黄山毛峰3</t>
    </r>
    <r>
      <rPr>
        <sz val="11"/>
        <color theme="1"/>
        <rFont val="等线"/>
        <family val="3"/>
        <charset val="134"/>
        <scheme val="minor"/>
      </rPr>
      <t>8斤</t>
    </r>
    <phoneticPr fontId="6" type="noConversion"/>
  </si>
  <si>
    <t>郑志明</t>
    <phoneticPr fontId="6" type="noConversion"/>
  </si>
  <si>
    <t>B120214340000026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</si>
  <si>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</si>
  <si>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</si>
  <si>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郑志明</t>
    <phoneticPr fontId="6" type="noConversion"/>
  </si>
  <si>
    <t>B420214340000012</t>
  </si>
  <si>
    <t>车船使用费</t>
    <phoneticPr fontId="6" type="noConversion"/>
  </si>
  <si>
    <t>红旗车修理费</t>
    <phoneticPr fontId="6" type="noConversion"/>
  </si>
  <si>
    <t>B420214340000016</t>
  </si>
  <si>
    <t>宣传费</t>
    <phoneticPr fontId="6" type="noConversion"/>
  </si>
  <si>
    <r>
      <t>小野茶1</t>
    </r>
    <r>
      <rPr>
        <sz val="11"/>
        <color theme="1"/>
        <rFont val="等线"/>
        <family val="3"/>
        <charset val="134"/>
        <scheme val="minor"/>
      </rPr>
      <t>0斤</t>
    </r>
    <phoneticPr fontId="6" type="noConversion"/>
  </si>
  <si>
    <t>B120214340000040</t>
  </si>
  <si>
    <t>黄媛媛</t>
    <phoneticPr fontId="6" type="noConversion"/>
  </si>
  <si>
    <t>职业年金部</t>
    <phoneticPr fontId="6" type="noConversion"/>
  </si>
  <si>
    <t>借款单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</si>
  <si>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</si>
  <si>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</si>
  <si>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</si>
  <si>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</si>
  <si>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</si>
  <si>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</si>
  <si>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失业、工伤</t>
    <phoneticPr fontId="6" type="noConversion"/>
  </si>
  <si>
    <t>社会保险及福利</t>
    <phoneticPr fontId="6" type="noConversion"/>
  </si>
  <si>
    <t>养老医疗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</si>
  <si>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</si>
  <si>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</si>
  <si>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</si>
  <si>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</si>
  <si>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</si>
  <si>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</si>
  <si>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</si>
  <si>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</si>
  <si>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综合管理部</t>
    <phoneticPr fontId="6" type="noConversion"/>
  </si>
  <si>
    <t>B120214340000030</t>
  </si>
  <si>
    <t>郑志明</t>
    <phoneticPr fontId="6" type="noConversion"/>
  </si>
  <si>
    <t>综合管理部</t>
    <phoneticPr fontId="6" type="noConversion"/>
  </si>
  <si>
    <t>B120214340000059</t>
  </si>
  <si>
    <t>B120214340000063</t>
  </si>
  <si>
    <t>B120214340000058</t>
  </si>
  <si>
    <t>张婷</t>
    <phoneticPr fontId="6" type="noConversion"/>
  </si>
  <si>
    <t>驾驶员工资</t>
    <phoneticPr fontId="6" type="noConversion"/>
  </si>
  <si>
    <t>郑志明</t>
    <phoneticPr fontId="6" type="noConversion"/>
  </si>
  <si>
    <t>综合管理部</t>
    <phoneticPr fontId="6" type="noConversion"/>
  </si>
  <si>
    <t>B420214340000021</t>
  </si>
  <si>
    <t>劳务派遣</t>
    <phoneticPr fontId="6" type="noConversion"/>
  </si>
  <si>
    <t>B120214340000035</t>
  </si>
  <si>
    <t>黄媛媛</t>
    <phoneticPr fontId="6" type="noConversion"/>
  </si>
  <si>
    <t>B420214340000018</t>
  </si>
  <si>
    <t>印刷费</t>
    <phoneticPr fontId="6" type="noConversion"/>
  </si>
  <si>
    <t>皖江农商行标书</t>
    <phoneticPr fontId="6" type="noConversion"/>
  </si>
  <si>
    <t>李虎</t>
    <phoneticPr fontId="6" type="noConversion"/>
  </si>
  <si>
    <t>市场一部</t>
    <phoneticPr fontId="6" type="noConversion"/>
  </si>
  <si>
    <t>B520214340000017</t>
  </si>
  <si>
    <t>差旅费</t>
    <phoneticPr fontId="6" type="noConversion"/>
  </si>
  <si>
    <t>安庆出差</t>
    <phoneticPr fontId="6" type="noConversion"/>
  </si>
  <si>
    <t>李虎</t>
    <phoneticPr fontId="6" type="noConversion"/>
  </si>
  <si>
    <t>市场一部</t>
    <phoneticPr fontId="6" type="noConversion"/>
  </si>
  <si>
    <t>B520214340000014</t>
  </si>
  <si>
    <t>差旅费</t>
    <phoneticPr fontId="6" type="noConversion"/>
  </si>
  <si>
    <t>铜陵出差</t>
    <phoneticPr fontId="6" type="noConversion"/>
  </si>
  <si>
    <t>市场一部</t>
    <phoneticPr fontId="6" type="noConversion"/>
  </si>
  <si>
    <t>B520214340000016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</si>
  <si>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</si>
  <si>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</si>
  <si>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</si>
  <si>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r>
      <t>B52021434000001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</si>
  <si>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淮北出差</t>
    <phoneticPr fontId="6" type="noConversion"/>
  </si>
  <si>
    <t>李虎</t>
    <phoneticPr fontId="6" type="noConversion"/>
  </si>
  <si>
    <t>市场一部</t>
    <phoneticPr fontId="6" type="noConversion"/>
  </si>
  <si>
    <t>B120214340000019</t>
  </si>
  <si>
    <t>邮电费</t>
    <phoneticPr fontId="6" type="noConversion"/>
  </si>
  <si>
    <t>邮寄费</t>
    <phoneticPr fontId="6" type="noConversion"/>
  </si>
  <si>
    <t>市场一部</t>
    <phoneticPr fontId="6" type="noConversion"/>
  </si>
  <si>
    <t>B520214340000005</t>
  </si>
  <si>
    <t>宣城出差</t>
    <phoneticPr fontId="6" type="noConversion"/>
  </si>
  <si>
    <t>市场二部</t>
    <phoneticPr fontId="6" type="noConversion"/>
  </si>
  <si>
    <t>何李</t>
    <phoneticPr fontId="6" type="noConversion"/>
  </si>
  <si>
    <t>B520214340000013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</si>
  <si>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</si>
  <si>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</si>
  <si>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</si>
  <si>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B520214340000008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</si>
  <si>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</si>
  <si>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720拜访</t>
    </r>
    <phoneticPr fontId="6" type="noConversion"/>
  </si>
  <si>
    <t>市场二部</t>
    <phoneticPr fontId="6" type="noConversion"/>
  </si>
  <si>
    <t>汪莉</t>
    <phoneticPr fontId="6" type="noConversion"/>
  </si>
  <si>
    <t>市内交通</t>
    <phoneticPr fontId="6" type="noConversion"/>
  </si>
  <si>
    <t>朱君君</t>
    <phoneticPr fontId="6" type="noConversion"/>
  </si>
  <si>
    <t>市场二部</t>
    <phoneticPr fontId="6" type="noConversion"/>
  </si>
  <si>
    <t>B520214340000002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</si>
  <si>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</si>
  <si>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</si>
  <si>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</si>
  <si>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</si>
  <si>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宣城客户拜访</t>
    <phoneticPr fontId="6" type="noConversion"/>
  </si>
  <si>
    <t>何李</t>
    <phoneticPr fontId="6" type="noConversion"/>
  </si>
  <si>
    <t>市场二部</t>
    <phoneticPr fontId="6" type="noConversion"/>
  </si>
  <si>
    <t>B520214340000006</t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</si>
  <si>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</si>
  <si>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</si>
  <si>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</si>
  <si>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B420214340000015</t>
  </si>
  <si>
    <t>公杂费</t>
    <phoneticPr fontId="6" type="noConversion"/>
  </si>
  <si>
    <t>殷文懿</t>
    <phoneticPr fontId="6" type="noConversion"/>
  </si>
  <si>
    <t>市场二部</t>
    <phoneticPr fontId="6" type="noConversion"/>
  </si>
  <si>
    <t>芜湖新中房地产投标</t>
    <phoneticPr fontId="6" type="noConversion"/>
  </si>
  <si>
    <t>B120214340000001</t>
  </si>
  <si>
    <t>B120214340000018</t>
  </si>
  <si>
    <t>业务招待费</t>
    <phoneticPr fontId="6" type="noConversion"/>
  </si>
  <si>
    <t>B120214340000054</t>
  </si>
  <si>
    <t>B120214340000053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</si>
  <si>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</si>
  <si>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</si>
  <si>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</si>
  <si>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B120214340000055</t>
  </si>
  <si>
    <t>业务招待费</t>
    <phoneticPr fontId="6" type="noConversion"/>
  </si>
  <si>
    <t>B120214340000057</t>
  </si>
  <si>
    <t>殷文懿</t>
    <phoneticPr fontId="6" type="noConversion"/>
  </si>
  <si>
    <t>B420214340000006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</si>
  <si>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</si>
  <si>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020.11-12水费</t>
    </r>
    <phoneticPr fontId="6" type="noConversion"/>
  </si>
  <si>
    <t>郑志明</t>
    <phoneticPr fontId="6" type="noConversion"/>
  </si>
  <si>
    <t>综合管理部</t>
    <phoneticPr fontId="6" type="noConversion"/>
  </si>
  <si>
    <t>1月个税</t>
    <phoneticPr fontId="6" type="noConversion"/>
  </si>
  <si>
    <t>郑志明</t>
    <phoneticPr fontId="6" type="noConversion"/>
  </si>
  <si>
    <t>1月宣传品个税</t>
    <phoneticPr fontId="6" type="noConversion"/>
  </si>
  <si>
    <t>宣传品个税</t>
    <phoneticPr fontId="6" type="noConversion"/>
  </si>
  <si>
    <t>郑志明</t>
    <phoneticPr fontId="6" type="noConversion"/>
  </si>
  <si>
    <t>综合管理部</t>
    <phoneticPr fontId="6" type="noConversion"/>
  </si>
  <si>
    <t>B420214340000014</t>
  </si>
  <si>
    <t>印刷费</t>
    <phoneticPr fontId="6" type="noConversion"/>
  </si>
  <si>
    <t>芜湖新中房地产标书</t>
    <phoneticPr fontId="6" type="noConversion"/>
  </si>
  <si>
    <t>殷文懿</t>
    <phoneticPr fontId="6" type="noConversion"/>
  </si>
  <si>
    <t>市场二部</t>
    <phoneticPr fontId="6" type="noConversion"/>
  </si>
  <si>
    <t>B420214340000008</t>
  </si>
  <si>
    <t>宣传费</t>
    <phoneticPr fontId="6" type="noConversion"/>
  </si>
  <si>
    <r>
      <t>按摩器1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</si>
  <si>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</si>
  <si>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</si>
  <si>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B420214340000009</t>
  </si>
  <si>
    <t>宣传费</t>
    <phoneticPr fontId="6" type="noConversion"/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</si>
  <si>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</si>
  <si>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</si>
  <si>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B120214340000046</t>
  </si>
  <si>
    <t>邮电费</t>
    <phoneticPr fontId="6" type="noConversion"/>
  </si>
  <si>
    <t>邮寄费</t>
    <phoneticPr fontId="6" type="noConversion"/>
  </si>
  <si>
    <t>张曦</t>
    <phoneticPr fontId="6" type="noConversion"/>
  </si>
  <si>
    <t>财务会计部</t>
    <phoneticPr fontId="6" type="noConversion"/>
  </si>
  <si>
    <t>B120214340000051</t>
  </si>
  <si>
    <t>业务招待费</t>
    <phoneticPr fontId="6" type="noConversion"/>
  </si>
  <si>
    <t>盛</t>
    <phoneticPr fontId="6" type="noConversion"/>
  </si>
  <si>
    <t>财务会计部</t>
    <phoneticPr fontId="6" type="noConversion"/>
  </si>
  <si>
    <t>B120214340000047</t>
  </si>
  <si>
    <t>盛</t>
    <phoneticPr fontId="6" type="noConversion"/>
  </si>
  <si>
    <t>财务会计部</t>
    <phoneticPr fontId="6" type="noConversion"/>
  </si>
  <si>
    <t>B120214340000024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</si>
  <si>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</si>
  <si>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</si>
  <si>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</si>
  <si>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B120214340000025</t>
  </si>
  <si>
    <t>业务招待费</t>
    <phoneticPr fontId="6" type="noConversion"/>
  </si>
  <si>
    <t>郑志明</t>
    <phoneticPr fontId="6" type="noConversion"/>
  </si>
  <si>
    <t>B120214340000020</t>
  </si>
  <si>
    <t>业务招待费</t>
    <phoneticPr fontId="6" type="noConversion"/>
  </si>
  <si>
    <t>综合管理部</t>
    <phoneticPr fontId="6" type="noConversion"/>
  </si>
  <si>
    <t>B420214340000017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</si>
  <si>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</si>
  <si>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</si>
  <si>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</si>
  <si>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综合管理部</t>
    <phoneticPr fontId="6" type="noConversion"/>
  </si>
  <si>
    <t>B120214340000072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</si>
  <si>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</si>
  <si>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</si>
  <si>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</si>
  <si>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B520214340000019</t>
  </si>
  <si>
    <t>差旅费</t>
    <phoneticPr fontId="6" type="noConversion"/>
  </si>
  <si>
    <t>蚌埠出差</t>
    <phoneticPr fontId="6" type="noConversion"/>
  </si>
  <si>
    <t>殷文懿</t>
    <phoneticPr fontId="6" type="noConversion"/>
  </si>
  <si>
    <t>市场二部</t>
    <phoneticPr fontId="6" type="noConversion"/>
  </si>
  <si>
    <t>B520214340000020</t>
  </si>
  <si>
    <t>差旅费</t>
    <phoneticPr fontId="6" type="noConversion"/>
  </si>
  <si>
    <t>六安出差</t>
    <phoneticPr fontId="6" type="noConversion"/>
  </si>
  <si>
    <t>市场二部</t>
    <phoneticPr fontId="6" type="noConversion"/>
  </si>
  <si>
    <t>B520214340000022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</si>
  <si>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</si>
  <si>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</si>
  <si>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</si>
  <si>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</si>
  <si>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B520214340000021</t>
  </si>
  <si>
    <t>差旅费</t>
    <phoneticPr fontId="6" type="noConversion"/>
  </si>
  <si>
    <t>马鞍山出差</t>
    <phoneticPr fontId="6" type="noConversion"/>
  </si>
  <si>
    <t>汪莉</t>
    <phoneticPr fontId="6" type="noConversion"/>
  </si>
  <si>
    <t>市场二部</t>
    <phoneticPr fontId="6" type="noConversion"/>
  </si>
  <si>
    <t>B520214340000023</t>
  </si>
  <si>
    <t>差旅费</t>
    <phoneticPr fontId="6" type="noConversion"/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</si>
  <si>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</si>
  <si>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</si>
  <si>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</si>
  <si>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</si>
  <si>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B220214340000002</t>
  </si>
  <si>
    <t>六安客户拜访</t>
    <phoneticPr fontId="6" type="noConversion"/>
  </si>
  <si>
    <t>殷文懿</t>
    <phoneticPr fontId="6" type="noConversion"/>
  </si>
  <si>
    <t>B520214340000012</t>
  </si>
  <si>
    <t>芜湖出差</t>
    <phoneticPr fontId="6" type="noConversion"/>
  </si>
  <si>
    <t>市场二部</t>
    <phoneticPr fontId="6" type="noConversion"/>
  </si>
  <si>
    <t>B120214340000080</t>
  </si>
  <si>
    <t>担酒牵羊</t>
    <phoneticPr fontId="6" type="noConversion"/>
  </si>
  <si>
    <t>朱君君</t>
    <phoneticPr fontId="6" type="noConversion"/>
  </si>
  <si>
    <t>B120214340000078</t>
  </si>
  <si>
    <t>汪莉</t>
    <phoneticPr fontId="6" type="noConversion"/>
  </si>
  <si>
    <t>B120214340000084</t>
  </si>
  <si>
    <t>汪莉</t>
    <phoneticPr fontId="6" type="noConversion"/>
  </si>
  <si>
    <t>B120214340000083</t>
  </si>
  <si>
    <t>B120214340000075</t>
  </si>
  <si>
    <t>B120214340000076</t>
  </si>
  <si>
    <t>汪莉</t>
    <phoneticPr fontId="6" type="noConversion"/>
  </si>
  <si>
    <t>B120214340000082</t>
  </si>
  <si>
    <t>朱君君</t>
    <phoneticPr fontId="6" type="noConversion"/>
  </si>
  <si>
    <t>B120214340000081</t>
  </si>
  <si>
    <t>朱君君</t>
    <phoneticPr fontId="6" type="noConversion"/>
  </si>
  <si>
    <t>B120214340000056</t>
  </si>
  <si>
    <t>朱君君</t>
    <phoneticPr fontId="6" type="noConversion"/>
  </si>
  <si>
    <t>B120214340000086</t>
  </si>
  <si>
    <t>B420214340000019</t>
  </si>
  <si>
    <t>宣传费</t>
    <phoneticPr fontId="6" type="noConversion"/>
  </si>
  <si>
    <t>充电宝8个</t>
    <phoneticPr fontId="6" type="noConversion"/>
  </si>
  <si>
    <t>B420214340000020</t>
  </si>
  <si>
    <t>蓝牙耳机8个</t>
    <phoneticPr fontId="6" type="noConversion"/>
  </si>
  <si>
    <t>B420214340000022</t>
  </si>
  <si>
    <t>印刷费</t>
    <phoneticPr fontId="6" type="noConversion"/>
  </si>
  <si>
    <t>中水淮河比选文件</t>
    <phoneticPr fontId="6" type="noConversion"/>
  </si>
  <si>
    <t>李虎</t>
    <phoneticPr fontId="6" type="noConversion"/>
  </si>
  <si>
    <t>市场一部</t>
    <phoneticPr fontId="6" type="noConversion"/>
  </si>
  <si>
    <t>B120214340000087</t>
  </si>
  <si>
    <t>邮电费</t>
    <phoneticPr fontId="6" type="noConversion"/>
  </si>
  <si>
    <t>市场一部</t>
    <phoneticPr fontId="6" type="noConversion"/>
  </si>
  <si>
    <t>苏文凤</t>
    <phoneticPr fontId="6" type="noConversion"/>
  </si>
  <si>
    <t>B120214340000068</t>
  </si>
  <si>
    <t>业务招待费</t>
    <phoneticPr fontId="6" type="noConversion"/>
  </si>
  <si>
    <t>李虎</t>
    <phoneticPr fontId="6" type="noConversion"/>
  </si>
  <si>
    <t>B120214340000067</t>
  </si>
  <si>
    <t>李虎</t>
    <phoneticPr fontId="6" type="noConversion"/>
  </si>
  <si>
    <t>B120214340000064</t>
  </si>
  <si>
    <t>李虎</t>
    <phoneticPr fontId="6" type="noConversion"/>
  </si>
  <si>
    <t>B120214340000070</t>
  </si>
  <si>
    <t>李虎</t>
    <phoneticPr fontId="6" type="noConversion"/>
  </si>
  <si>
    <t>B120214340000066</t>
  </si>
  <si>
    <t>B120214340000065</t>
  </si>
  <si>
    <t>李虎</t>
    <phoneticPr fontId="6" type="noConversion"/>
  </si>
  <si>
    <t>B520214340000025</t>
  </si>
  <si>
    <t>淮南出差</t>
    <phoneticPr fontId="6" type="noConversion"/>
  </si>
  <si>
    <t>苏文凤</t>
    <phoneticPr fontId="6" type="noConversion"/>
  </si>
  <si>
    <t>B620214340000001</t>
  </si>
  <si>
    <t>固定资产</t>
    <phoneticPr fontId="6" type="noConversion"/>
  </si>
  <si>
    <t>ipad，投影仪</t>
    <phoneticPr fontId="6" type="noConversion"/>
  </si>
  <si>
    <t>郑志明</t>
    <phoneticPr fontId="6" type="noConversion"/>
  </si>
  <si>
    <t>综合管理部</t>
    <phoneticPr fontId="6" type="noConversion"/>
  </si>
  <si>
    <t>B120214340000062</t>
  </si>
  <si>
    <t>郑志明</t>
    <phoneticPr fontId="6" type="noConversion"/>
  </si>
  <si>
    <t>企业所得税</t>
    <phoneticPr fontId="6" type="noConversion"/>
  </si>
  <si>
    <t>1月企业所得税</t>
    <phoneticPr fontId="6" type="noConversion"/>
  </si>
  <si>
    <t>张曦</t>
    <phoneticPr fontId="6" type="noConversion"/>
  </si>
  <si>
    <t>1月增值税</t>
    <phoneticPr fontId="6" type="noConversion"/>
  </si>
  <si>
    <t>增值税附加</t>
    <phoneticPr fontId="6" type="noConversion"/>
  </si>
  <si>
    <t>水利基金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</si>
  <si>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</si>
  <si>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</si>
  <si>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</si>
  <si>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020年4季度工会经费</t>
    </r>
    <phoneticPr fontId="6" type="noConversion"/>
  </si>
  <si>
    <t>张曦</t>
    <phoneticPr fontId="6" type="noConversion"/>
  </si>
  <si>
    <t>B120214340000041</t>
  </si>
  <si>
    <t>黄媛媛</t>
    <phoneticPr fontId="6" type="noConversion"/>
  </si>
  <si>
    <t>B120214340000071</t>
  </si>
  <si>
    <t>邮电费</t>
    <phoneticPr fontId="6" type="noConversion"/>
  </si>
  <si>
    <t>职业年金部</t>
    <phoneticPr fontId="6" type="noConversion"/>
  </si>
  <si>
    <t>B120214340000037</t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</si>
  <si>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</si>
  <si>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020年四季度企业年金</t>
    </r>
    <phoneticPr fontId="6" type="noConversion"/>
  </si>
  <si>
    <t>郑志明</t>
    <phoneticPr fontId="6" type="noConversion"/>
  </si>
  <si>
    <t>张曦</t>
    <phoneticPr fontId="6" type="noConversion"/>
  </si>
  <si>
    <t>网银证书年使用费</t>
    <phoneticPr fontId="6" type="noConversion"/>
  </si>
  <si>
    <t>黄媛媛</t>
    <phoneticPr fontId="6" type="noConversion"/>
  </si>
  <si>
    <t>上解</t>
    <phoneticPr fontId="6" type="noConversion"/>
  </si>
  <si>
    <t>上解总公司账管费</t>
    <phoneticPr fontId="6" type="noConversion"/>
  </si>
  <si>
    <t>淮北供水错划年金费</t>
    <phoneticPr fontId="6" type="noConversion"/>
  </si>
  <si>
    <t>借款</t>
    <phoneticPr fontId="6" type="noConversion"/>
  </si>
  <si>
    <t>还款</t>
    <phoneticPr fontId="6" type="noConversion"/>
  </si>
  <si>
    <t>还淮北供水错划年金</t>
    <phoneticPr fontId="6" type="noConversion"/>
  </si>
  <si>
    <t>个人所得税</t>
    <phoneticPr fontId="6" type="noConversion"/>
  </si>
  <si>
    <t>郑志明</t>
    <phoneticPr fontId="6" type="noConversion"/>
  </si>
  <si>
    <t>银行结算费</t>
    <phoneticPr fontId="6" type="noConversion"/>
  </si>
  <si>
    <t>网银证书年使用费（收入户）</t>
    <phoneticPr fontId="6" type="noConversion"/>
  </si>
  <si>
    <t>张曦</t>
    <phoneticPr fontId="6" type="noConversion"/>
  </si>
  <si>
    <t>B120214340000085</t>
  </si>
  <si>
    <t>何李</t>
    <phoneticPr fontId="6" type="noConversion"/>
  </si>
  <si>
    <t>市场二部</t>
    <phoneticPr fontId="6" type="noConversion"/>
  </si>
  <si>
    <t>B520214340000029</t>
  </si>
  <si>
    <t>差旅费</t>
    <phoneticPr fontId="6" type="noConversion"/>
  </si>
  <si>
    <t>总公司用印</t>
    <phoneticPr fontId="6" type="noConversion"/>
  </si>
  <si>
    <t>殷文懿</t>
    <phoneticPr fontId="6" type="noConversion"/>
  </si>
  <si>
    <t>B520214340000024</t>
  </si>
  <si>
    <t>马鞍山出差</t>
    <phoneticPr fontId="6" type="noConversion"/>
  </si>
  <si>
    <t>B220214340000004</t>
  </si>
  <si>
    <t>六安农商行投标</t>
    <phoneticPr fontId="6" type="noConversion"/>
  </si>
  <si>
    <t>汪莉</t>
    <phoneticPr fontId="6" type="noConversion"/>
  </si>
  <si>
    <t>B520214340000028</t>
  </si>
  <si>
    <t>六安出差</t>
    <phoneticPr fontId="6" type="noConversion"/>
  </si>
  <si>
    <r>
      <t>B52021434000002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</si>
  <si>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B120214340000088</t>
  </si>
  <si>
    <t>朱君君</t>
    <phoneticPr fontId="6" type="noConversion"/>
  </si>
  <si>
    <t>薪酬</t>
    <phoneticPr fontId="6" type="noConversion"/>
  </si>
  <si>
    <t>3月工资</t>
    <phoneticPr fontId="6" type="noConversion"/>
  </si>
  <si>
    <t>郑志明</t>
    <phoneticPr fontId="6" type="noConversion"/>
  </si>
  <si>
    <t>3月公积金</t>
    <phoneticPr fontId="6" type="noConversion"/>
  </si>
  <si>
    <t>工伤失业</t>
    <phoneticPr fontId="6" type="noConversion"/>
  </si>
  <si>
    <t>养老医疗</t>
    <phoneticPr fontId="6" type="noConversion"/>
  </si>
  <si>
    <t>宣传费</t>
    <phoneticPr fontId="6" type="noConversion"/>
  </si>
  <si>
    <t>五七二〇厂交通意外保障</t>
    <phoneticPr fontId="6" type="noConversion"/>
  </si>
  <si>
    <t>何李</t>
    <phoneticPr fontId="6" type="noConversion"/>
  </si>
  <si>
    <t>市场二部</t>
    <phoneticPr fontId="6" type="noConversion"/>
  </si>
  <si>
    <t>银行结算费</t>
    <phoneticPr fontId="6" type="noConversion"/>
  </si>
  <si>
    <t>网银证书年使用费（李娟娟）</t>
    <phoneticPr fontId="6" type="noConversion"/>
  </si>
  <si>
    <t>李娟娟</t>
    <phoneticPr fontId="6" type="noConversion"/>
  </si>
  <si>
    <t>差旅费</t>
    <phoneticPr fontId="6" type="noConversion"/>
  </si>
  <si>
    <t>亳州出差</t>
    <phoneticPr fontId="6" type="noConversion"/>
  </si>
  <si>
    <t>平欣丽</t>
    <phoneticPr fontId="6" type="noConversion"/>
  </si>
  <si>
    <t>市场一部</t>
    <phoneticPr fontId="6" type="noConversion"/>
  </si>
  <si>
    <t>B120214340000113</t>
  </si>
  <si>
    <t>张曦</t>
    <phoneticPr fontId="6" type="noConversion"/>
  </si>
  <si>
    <t>B120214340000115</t>
  </si>
  <si>
    <r>
      <t>B12021434000011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</si>
  <si>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企业所得税</t>
    <phoneticPr fontId="6" type="noConversion"/>
  </si>
  <si>
    <t>2月企业所得税</t>
    <phoneticPr fontId="6" type="noConversion"/>
  </si>
  <si>
    <t>张曦</t>
    <phoneticPr fontId="6" type="noConversion"/>
  </si>
  <si>
    <t>2月增值税</t>
    <phoneticPr fontId="6" type="noConversion"/>
  </si>
  <si>
    <t>2月附加</t>
    <phoneticPr fontId="6" type="noConversion"/>
  </si>
  <si>
    <t>水利基金</t>
    <phoneticPr fontId="6" type="noConversion"/>
  </si>
  <si>
    <t>借款</t>
    <phoneticPr fontId="6" type="noConversion"/>
  </si>
  <si>
    <t>培训费</t>
    <phoneticPr fontId="6" type="noConversion"/>
  </si>
  <si>
    <t>田中福纪检干部培训费</t>
    <phoneticPr fontId="6" type="noConversion"/>
  </si>
  <si>
    <t>张婷</t>
    <phoneticPr fontId="6" type="noConversion"/>
  </si>
  <si>
    <t>收入</t>
    <phoneticPr fontId="6" type="noConversion"/>
  </si>
  <si>
    <t>淮南东辰</t>
    <phoneticPr fontId="6" type="noConversion"/>
  </si>
  <si>
    <t>B420214340000028</t>
  </si>
  <si>
    <t>劳务派遣工资</t>
    <phoneticPr fontId="6" type="noConversion"/>
  </si>
  <si>
    <t>郑志明</t>
    <phoneticPr fontId="6" type="noConversion"/>
  </si>
  <si>
    <t>B120214340000101</t>
  </si>
  <si>
    <t>业务招待费</t>
    <phoneticPr fontId="6" type="noConversion"/>
  </si>
  <si>
    <t>张乐乐</t>
    <phoneticPr fontId="6" type="noConversion"/>
  </si>
  <si>
    <t>B120214340000103</t>
  </si>
  <si>
    <t>B120214340000100</t>
  </si>
  <si>
    <t>元宵节</t>
    <phoneticPr fontId="6" type="noConversion"/>
  </si>
  <si>
    <t>海底捞</t>
    <phoneticPr fontId="6" type="noConversion"/>
  </si>
  <si>
    <t>银行结算费</t>
    <phoneticPr fontId="6" type="noConversion"/>
  </si>
  <si>
    <t>张曦</t>
    <phoneticPr fontId="6" type="noConversion"/>
  </si>
  <si>
    <t>B120214340000112</t>
  </si>
  <si>
    <t>郑志明</t>
    <phoneticPr fontId="6" type="noConversion"/>
  </si>
  <si>
    <t>B120214340000124</t>
  </si>
  <si>
    <t>B120214340000125</t>
  </si>
  <si>
    <t>B120214340000126</t>
  </si>
  <si>
    <t>B120214340000127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</si>
  <si>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</si>
  <si>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B120214340000074</t>
  </si>
  <si>
    <t>B120214340000073</t>
  </si>
  <si>
    <t>B520214340000030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</si>
  <si>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</si>
  <si>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</si>
  <si>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</si>
  <si>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</si>
  <si>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B520214340000032</t>
  </si>
  <si>
    <t>安庆客户拜访</t>
    <phoneticPr fontId="6" type="noConversion"/>
  </si>
  <si>
    <t>B520214340000031</t>
  </si>
  <si>
    <t>潜山、望江客户拜访</t>
    <phoneticPr fontId="6" type="noConversion"/>
  </si>
  <si>
    <t>B120214340000117</t>
  </si>
  <si>
    <r>
      <t>迎驾洞九1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</si>
  <si>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</si>
  <si>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租赁费</t>
    <phoneticPr fontId="6" type="noConversion"/>
  </si>
  <si>
    <t>借款</t>
    <phoneticPr fontId="6" type="noConversion"/>
  </si>
  <si>
    <t>轮岗大学生房屋租赁押金</t>
    <phoneticPr fontId="6" type="noConversion"/>
  </si>
  <si>
    <t>B420214340000003</t>
  </si>
  <si>
    <t>物业服务费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</si>
  <si>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020.12.1-2021.1.14</t>
    </r>
    <phoneticPr fontId="6" type="noConversion"/>
  </si>
  <si>
    <t>郑志明</t>
    <phoneticPr fontId="6" type="noConversion"/>
  </si>
  <si>
    <t>B420214340000032</t>
  </si>
  <si>
    <t>租赁费</t>
    <phoneticPr fontId="6" type="noConversion"/>
  </si>
  <si>
    <t>轮岗大学生房租</t>
    <phoneticPr fontId="6" type="noConversion"/>
  </si>
  <si>
    <t>结息</t>
    <phoneticPr fontId="6" type="noConversion"/>
  </si>
  <si>
    <t>一季度利息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</si>
  <si>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</si>
  <si>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020年度个税手续费返还</t>
    </r>
    <phoneticPr fontId="6" type="noConversion"/>
  </si>
  <si>
    <t>B520214340000034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</si>
  <si>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</si>
  <si>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</si>
  <si>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</si>
  <si>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市场二部</t>
    <phoneticPr fontId="6" type="noConversion"/>
  </si>
  <si>
    <t>B520214340000026</t>
  </si>
  <si>
    <t>拜访芜湖准客户</t>
    <phoneticPr fontId="6" type="noConversion"/>
  </si>
  <si>
    <t>何李</t>
    <phoneticPr fontId="6" type="noConversion"/>
  </si>
  <si>
    <t>B220214340000005</t>
  </si>
  <si>
    <t>黄山客户拜访</t>
    <phoneticPr fontId="6" type="noConversion"/>
  </si>
  <si>
    <t>苏文凤</t>
    <phoneticPr fontId="6" type="noConversion"/>
  </si>
  <si>
    <t>市场一部</t>
    <phoneticPr fontId="6" type="noConversion"/>
  </si>
  <si>
    <t>B120214340000143</t>
  </si>
  <si>
    <t>市内客户拜访</t>
    <phoneticPr fontId="6" type="noConversion"/>
  </si>
  <si>
    <t>平欣丽</t>
    <phoneticPr fontId="6" type="noConversion"/>
  </si>
  <si>
    <t>B120214340000137</t>
  </si>
  <si>
    <t>拜访人社局</t>
    <phoneticPr fontId="6" type="noConversion"/>
  </si>
  <si>
    <t>B520214340000035</t>
  </si>
  <si>
    <t>亳州客户拜访</t>
    <phoneticPr fontId="6" type="noConversion"/>
  </si>
  <si>
    <t>李虎</t>
    <phoneticPr fontId="6" type="noConversion"/>
  </si>
  <si>
    <t>B520214340000037</t>
  </si>
  <si>
    <t>宿州客户拜访</t>
    <phoneticPr fontId="6" type="noConversion"/>
  </si>
  <si>
    <t>收入</t>
    <phoneticPr fontId="6" type="noConversion"/>
  </si>
  <si>
    <t>广东公司餐补车补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</si>
  <si>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</si>
  <si>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</si>
  <si>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</si>
  <si>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B120214340000130</t>
  </si>
  <si>
    <t>汪莉</t>
    <phoneticPr fontId="6" type="noConversion"/>
  </si>
  <si>
    <t>B120214340000038</t>
  </si>
  <si>
    <t>B120214340000129</t>
  </si>
  <si>
    <t>何李</t>
    <phoneticPr fontId="6" type="noConversion"/>
  </si>
  <si>
    <t>B120214340000111</t>
  </si>
  <si>
    <t>B120214340000110</t>
  </si>
  <si>
    <t>B120214340000108</t>
  </si>
  <si>
    <t>B120214340000104</t>
  </si>
  <si>
    <t>B120214340000105</t>
  </si>
  <si>
    <t>B120214340000107</t>
  </si>
  <si>
    <t>B120214340000128</t>
  </si>
  <si>
    <t>邮电费</t>
    <phoneticPr fontId="6" type="noConversion"/>
  </si>
  <si>
    <t>B120214340000109</t>
    <phoneticPr fontId="6" type="noConversion"/>
  </si>
  <si>
    <t>B520214340000043</t>
  </si>
  <si>
    <t>差旅费</t>
    <phoneticPr fontId="6" type="noConversion"/>
  </si>
  <si>
    <t>黄山出差</t>
    <phoneticPr fontId="6" type="noConversion"/>
  </si>
  <si>
    <t>苏文凤</t>
    <phoneticPr fontId="6" type="noConversion"/>
  </si>
  <si>
    <t>市场一部</t>
    <phoneticPr fontId="6" type="noConversion"/>
  </si>
  <si>
    <t>B520214340000040</t>
  </si>
  <si>
    <t>B520214340000041</t>
  </si>
  <si>
    <t>亳州出差</t>
    <phoneticPr fontId="6" type="noConversion"/>
  </si>
  <si>
    <t>李虎</t>
    <phoneticPr fontId="6" type="noConversion"/>
  </si>
  <si>
    <t>B520214340000042</t>
  </si>
  <si>
    <t>铜陵出差</t>
    <phoneticPr fontId="6" type="noConversion"/>
  </si>
  <si>
    <t>B520214340000044</t>
  </si>
  <si>
    <t>B420214340000038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</si>
  <si>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</si>
  <si>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020年4季度手续费</t>
    </r>
    <phoneticPr fontId="6" type="noConversion"/>
  </si>
  <si>
    <t>汪莉</t>
    <phoneticPr fontId="6" type="noConversion"/>
  </si>
  <si>
    <t>市场二部</t>
    <phoneticPr fontId="6" type="noConversion"/>
  </si>
  <si>
    <t>专项学习经费划拨</t>
    <phoneticPr fontId="6" type="noConversion"/>
  </si>
  <si>
    <t>结息</t>
    <phoneticPr fontId="6" type="noConversion"/>
  </si>
  <si>
    <t>生日慰问</t>
    <phoneticPr fontId="6" type="noConversion"/>
  </si>
  <si>
    <t>观影慰问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</si>
  <si>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020年四季度工会经费</t>
    </r>
    <phoneticPr fontId="6" type="noConversion"/>
  </si>
  <si>
    <t>女职工征文奖励</t>
    <phoneticPr fontId="6" type="noConversion"/>
  </si>
  <si>
    <t>年金运营管理服务技能竞赛奖金</t>
    <phoneticPr fontId="6" type="noConversion"/>
  </si>
  <si>
    <t>冬送温暖慰问</t>
    <phoneticPr fontId="6" type="noConversion"/>
  </si>
  <si>
    <t>迎春活动</t>
    <phoneticPr fontId="6" type="noConversion"/>
  </si>
  <si>
    <t>三八节插花活动鲜花费</t>
    <phoneticPr fontId="6" type="noConversion"/>
  </si>
  <si>
    <t>春节慰问</t>
    <phoneticPr fontId="6" type="noConversion"/>
  </si>
  <si>
    <t>工会优秀会员奖励</t>
    <phoneticPr fontId="6" type="noConversion"/>
  </si>
  <si>
    <t>B120214340000092</t>
  </si>
  <si>
    <t>邮电费</t>
    <phoneticPr fontId="6" type="noConversion"/>
  </si>
  <si>
    <t>邮寄费</t>
    <phoneticPr fontId="6" type="noConversion"/>
  </si>
  <si>
    <t>李金</t>
    <phoneticPr fontId="6" type="noConversion"/>
  </si>
  <si>
    <t>电话费</t>
    <phoneticPr fontId="6" type="noConversion"/>
  </si>
  <si>
    <t>郑志明</t>
    <phoneticPr fontId="6" type="noConversion"/>
  </si>
  <si>
    <t>B120214340000159</t>
  </si>
  <si>
    <t>黄媛媛</t>
    <phoneticPr fontId="6" type="noConversion"/>
  </si>
  <si>
    <t>B120214340000162</t>
  </si>
  <si>
    <t>B120214340000160</t>
  </si>
  <si>
    <t>B120214340000153</t>
  </si>
  <si>
    <t>B120214340000155</t>
  </si>
  <si>
    <t>B120214340000154</t>
  </si>
  <si>
    <t>B420214340000039</t>
  </si>
  <si>
    <t>租赁费</t>
    <phoneticPr fontId="6" type="noConversion"/>
  </si>
  <si>
    <r>
      <t>张旭波房屋租赁3-</t>
    </r>
    <r>
      <rPr>
        <sz val="11"/>
        <color theme="1"/>
        <rFont val="等线"/>
        <family val="3"/>
        <charset val="134"/>
        <scheme val="minor"/>
      </rPr>
      <t>4月</t>
    </r>
    <phoneticPr fontId="6" type="noConversion"/>
  </si>
  <si>
    <r>
      <t>古井八年8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</si>
  <si>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B420214340000025</t>
  </si>
  <si>
    <r>
      <t>2</t>
    </r>
    <r>
      <rPr>
        <sz val="11"/>
        <color theme="1"/>
        <rFont val="等线"/>
        <family val="3"/>
        <charset val="134"/>
        <scheme val="minor"/>
      </rPr>
      <t>0201101-20210131空调费</t>
    </r>
    <phoneticPr fontId="6" type="noConversion"/>
  </si>
  <si>
    <t>B120214340000123</t>
  </si>
  <si>
    <t>优芙得</t>
    <phoneticPr fontId="6" type="noConversion"/>
  </si>
  <si>
    <t>B120214340000060</t>
  </si>
  <si>
    <t>B120214340000134</t>
  </si>
  <si>
    <t>B120214340000133</t>
  </si>
  <si>
    <t>B120214340000031</t>
  </si>
  <si>
    <t>B120214340000164</t>
  </si>
  <si>
    <r>
      <t>B12021434000016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</si>
  <si>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B120214340000122</t>
  </si>
  <si>
    <t>B120214340000169</t>
  </si>
  <si>
    <t>古井八年4瓶</t>
    <phoneticPr fontId="6" type="noConversion"/>
  </si>
  <si>
    <t>B120214340000171</t>
  </si>
  <si>
    <t>B120214340000170</t>
  </si>
  <si>
    <r>
      <t>宣酒2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</si>
  <si>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B120214340000163</t>
  </si>
  <si>
    <t>洗车费</t>
    <phoneticPr fontId="6" type="noConversion"/>
  </si>
  <si>
    <t>B120214340000135</t>
  </si>
  <si>
    <t>B420214340000026</t>
  </si>
  <si>
    <t>公杂费</t>
    <phoneticPr fontId="6" type="noConversion"/>
  </si>
  <si>
    <t>笔记本制作费</t>
    <phoneticPr fontId="6" type="noConversion"/>
  </si>
  <si>
    <t>B120214340000021</t>
  </si>
  <si>
    <r>
      <t>古井1</t>
    </r>
    <r>
      <rPr>
        <sz val="11"/>
        <color theme="1"/>
        <rFont val="等线"/>
        <family val="3"/>
        <charset val="134"/>
        <scheme val="minor"/>
      </rPr>
      <t>963共12瓶</t>
    </r>
    <phoneticPr fontId="6" type="noConversion"/>
  </si>
  <si>
    <t>B120214340000131</t>
  </si>
  <si>
    <t>B120214340000132</t>
  </si>
  <si>
    <t>B420214340000024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</si>
  <si>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</si>
  <si>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0210101-20210131水费</t>
    </r>
    <phoneticPr fontId="6" type="noConversion"/>
  </si>
  <si>
    <t>B120214340000094</t>
  </si>
  <si>
    <t>李虎</t>
    <phoneticPr fontId="6" type="noConversion"/>
  </si>
  <si>
    <t>市场一部</t>
    <phoneticPr fontId="6" type="noConversion"/>
  </si>
  <si>
    <t>B520214340000050</t>
  </si>
  <si>
    <t>差旅费</t>
    <phoneticPr fontId="6" type="noConversion"/>
  </si>
  <si>
    <t>安庆出差</t>
    <phoneticPr fontId="6" type="noConversion"/>
  </si>
  <si>
    <t>B120214340000152</t>
  </si>
  <si>
    <t>B120214340000151</t>
  </si>
  <si>
    <t>平欣丽</t>
    <phoneticPr fontId="6" type="noConversion"/>
  </si>
  <si>
    <t>B120214340000156</t>
  </si>
  <si>
    <t>B120214340000138</t>
  </si>
  <si>
    <t>B120214340000141</t>
  </si>
  <si>
    <t>B120214340000139</t>
  </si>
  <si>
    <t>业务招待费</t>
    <phoneticPr fontId="6" type="noConversion"/>
  </si>
  <si>
    <t>B420214340000035</t>
  </si>
  <si>
    <t>宣传费</t>
    <phoneticPr fontId="6" type="noConversion"/>
  </si>
  <si>
    <t>保温杯3个</t>
    <phoneticPr fontId="6" type="noConversion"/>
  </si>
  <si>
    <t>B120214340000140</t>
  </si>
  <si>
    <t>李虎</t>
    <phoneticPr fontId="6" type="noConversion"/>
  </si>
  <si>
    <t>市场一部</t>
    <phoneticPr fontId="6" type="noConversion"/>
  </si>
  <si>
    <t>B120214340000150</t>
    <phoneticPr fontId="6" type="noConversion"/>
  </si>
  <si>
    <t>B120214340000093</t>
  </si>
  <si>
    <t>红酒</t>
    <phoneticPr fontId="6" type="noConversion"/>
  </si>
  <si>
    <t>郑志明</t>
    <phoneticPr fontId="6" type="noConversion"/>
  </si>
  <si>
    <t>借款</t>
    <phoneticPr fontId="6" type="noConversion"/>
  </si>
  <si>
    <t>芜湖市公交集团</t>
    <phoneticPr fontId="6" type="noConversion"/>
  </si>
  <si>
    <t>何李</t>
    <phoneticPr fontId="6" type="noConversion"/>
  </si>
  <si>
    <t>市场二部</t>
    <phoneticPr fontId="6" type="noConversion"/>
  </si>
  <si>
    <t>B120214340000136</t>
  </si>
  <si>
    <t>四季菜馆</t>
    <phoneticPr fontId="6" type="noConversion"/>
  </si>
  <si>
    <t>郑志明</t>
    <phoneticPr fontId="6" type="noConversion"/>
  </si>
  <si>
    <t>B120214340000161</t>
  </si>
  <si>
    <t>黄媛媛</t>
    <phoneticPr fontId="6" type="noConversion"/>
  </si>
  <si>
    <t>B120214340000158</t>
  </si>
  <si>
    <t>差旅费</t>
    <phoneticPr fontId="6" type="noConversion"/>
  </si>
  <si>
    <t>B520214340000061</t>
  </si>
  <si>
    <t>安庆、铜陵出差</t>
    <phoneticPr fontId="6" type="noConversion"/>
  </si>
  <si>
    <t>李虎</t>
    <phoneticPr fontId="6" type="noConversion"/>
  </si>
  <si>
    <t>市场一部</t>
    <phoneticPr fontId="6" type="noConversion"/>
  </si>
  <si>
    <t>B120214340000157</t>
  </si>
  <si>
    <t>B420214340000034</t>
  </si>
  <si>
    <t>绿化费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</si>
  <si>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020.6-12月</t>
    </r>
    <phoneticPr fontId="6" type="noConversion"/>
  </si>
  <si>
    <t>郑志明</t>
    <phoneticPr fontId="6" type="noConversion"/>
  </si>
  <si>
    <t>B420214340000041</t>
  </si>
  <si>
    <t>修理费</t>
    <phoneticPr fontId="6" type="noConversion"/>
  </si>
  <si>
    <t>红旗车</t>
    <phoneticPr fontId="6" type="noConversion"/>
  </si>
  <si>
    <t>B120214340000196</t>
  </si>
  <si>
    <t>公务</t>
    <phoneticPr fontId="6" type="noConversion"/>
  </si>
  <si>
    <t>B120214340000177</t>
  </si>
  <si>
    <t>优芙得</t>
    <phoneticPr fontId="6" type="noConversion"/>
  </si>
  <si>
    <t>B120214340000178</t>
  </si>
  <si>
    <t>B420214340000043</t>
  </si>
  <si>
    <t>别克车</t>
    <phoneticPr fontId="6" type="noConversion"/>
  </si>
  <si>
    <t>B120214340000198</t>
  </si>
  <si>
    <t>B120214340000185</t>
  </si>
  <si>
    <t>B120214340000142</t>
  </si>
  <si>
    <t>邮电费</t>
    <phoneticPr fontId="6" type="noConversion"/>
  </si>
  <si>
    <t>邮寄费</t>
    <phoneticPr fontId="6" type="noConversion"/>
  </si>
  <si>
    <t>何李</t>
    <phoneticPr fontId="6" type="noConversion"/>
  </si>
  <si>
    <t>市场二部</t>
    <phoneticPr fontId="6" type="noConversion"/>
  </si>
  <si>
    <t>B520214340000062</t>
  </si>
  <si>
    <t>差旅费</t>
    <phoneticPr fontId="6" type="noConversion"/>
  </si>
  <si>
    <t>六安出差</t>
    <phoneticPr fontId="6" type="noConversion"/>
  </si>
  <si>
    <t>汪莉</t>
    <phoneticPr fontId="6" type="noConversion"/>
  </si>
  <si>
    <t>B520214340000055</t>
  </si>
  <si>
    <t>池州出差</t>
    <phoneticPr fontId="6" type="noConversion"/>
  </si>
  <si>
    <t>朱君君</t>
    <phoneticPr fontId="6" type="noConversion"/>
  </si>
  <si>
    <t>B520214340000018</t>
  </si>
  <si>
    <t>滁州</t>
    <phoneticPr fontId="6" type="noConversion"/>
  </si>
  <si>
    <t>殷文懿</t>
    <phoneticPr fontId="6" type="noConversion"/>
  </si>
  <si>
    <t>B120214340000191</t>
  </si>
  <si>
    <t>B120214340000193</t>
  </si>
  <si>
    <t>B120214340000192</t>
  </si>
  <si>
    <t>B120214340000186</t>
  </si>
  <si>
    <t>B120214340000190</t>
  </si>
  <si>
    <t>B120214340000195</t>
  </si>
  <si>
    <t>B120214340000197</t>
  </si>
  <si>
    <t>皖北出差</t>
    <phoneticPr fontId="6" type="noConversion"/>
  </si>
  <si>
    <t>B120214340000187</t>
  </si>
  <si>
    <t>B520214340000059</t>
  </si>
  <si>
    <t>肥东出差</t>
    <phoneticPr fontId="6" type="noConversion"/>
  </si>
  <si>
    <t>B120214340000174</t>
  </si>
  <si>
    <t>B520214340000060</t>
  </si>
  <si>
    <t>六安客户拜访</t>
    <phoneticPr fontId="6" type="noConversion"/>
  </si>
  <si>
    <t>B520214340000057</t>
  </si>
  <si>
    <t>B120214340000184</t>
  </si>
  <si>
    <t>B520214340000048</t>
  </si>
  <si>
    <t>芜湖出差</t>
    <phoneticPr fontId="6" type="noConversion"/>
  </si>
  <si>
    <t>B520214340000052</t>
  </si>
  <si>
    <t>含山出差</t>
    <phoneticPr fontId="6" type="noConversion"/>
  </si>
  <si>
    <t>B520214340000047</t>
  </si>
  <si>
    <t>马鞍山</t>
    <phoneticPr fontId="6" type="noConversion"/>
  </si>
  <si>
    <t>B120214340000180</t>
  </si>
  <si>
    <t>B520214340000045</t>
  </si>
  <si>
    <t>六安</t>
    <phoneticPr fontId="6" type="noConversion"/>
  </si>
  <si>
    <t>B520214340000046</t>
  </si>
  <si>
    <t>B520214340000053</t>
  </si>
  <si>
    <t>B520214340000054</t>
  </si>
  <si>
    <t>宣城</t>
    <phoneticPr fontId="6" type="noConversion"/>
  </si>
  <si>
    <t>B120214340000102</t>
  </si>
  <si>
    <t>张乐乐</t>
    <phoneticPr fontId="6" type="noConversion"/>
  </si>
  <si>
    <t>B420214340000051</t>
  </si>
  <si>
    <t>宣传费</t>
    <phoneticPr fontId="6" type="noConversion"/>
  </si>
  <si>
    <t>蓝牙耳机</t>
    <phoneticPr fontId="6" type="noConversion"/>
  </si>
  <si>
    <t>B120214340000188</t>
  </si>
  <si>
    <t>B520214340000049</t>
  </si>
  <si>
    <t>B420214340000052</t>
  </si>
  <si>
    <t>电动牙刷</t>
    <phoneticPr fontId="6" type="noConversion"/>
  </si>
  <si>
    <t>公杂费</t>
    <phoneticPr fontId="6" type="noConversion"/>
  </si>
  <si>
    <t>反洗钱实务6本</t>
    <phoneticPr fontId="6" type="noConversion"/>
  </si>
  <si>
    <t>B520214340000039</t>
  </si>
  <si>
    <t>B420214340000050</t>
  </si>
  <si>
    <t>蓝牙音箱</t>
    <phoneticPr fontId="6" type="noConversion"/>
  </si>
  <si>
    <t>B420214340000029</t>
  </si>
  <si>
    <r>
      <t>水杯6</t>
    </r>
    <r>
      <rPr>
        <sz val="11"/>
        <color theme="1"/>
        <rFont val="等线"/>
        <family val="3"/>
        <charset val="134"/>
        <scheme val="minor"/>
      </rPr>
      <t>5个</t>
    </r>
    <phoneticPr fontId="6" type="noConversion"/>
  </si>
  <si>
    <t>B520214340000038</t>
  </si>
  <si>
    <t>B420214340000049</t>
  </si>
  <si>
    <t>运动手环</t>
    <phoneticPr fontId="6" type="noConversion"/>
  </si>
  <si>
    <t>B120214340000182</t>
  </si>
  <si>
    <t>B420214340000053</t>
  </si>
  <si>
    <t>B420214340000054</t>
    <phoneticPr fontId="6" type="noConversion"/>
  </si>
  <si>
    <t>B420214340000045</t>
  </si>
  <si>
    <t>金丝皇菊</t>
    <phoneticPr fontId="6" type="noConversion"/>
  </si>
  <si>
    <t>B120214340000179</t>
  </si>
  <si>
    <t>B420214340000047</t>
  </si>
  <si>
    <t>霍山黄芽</t>
    <phoneticPr fontId="6" type="noConversion"/>
  </si>
  <si>
    <t>B520214340000036</t>
  </si>
  <si>
    <t>芜湖</t>
    <phoneticPr fontId="6" type="noConversion"/>
  </si>
  <si>
    <t>B420214340000046</t>
  </si>
  <si>
    <t>祁门红茶</t>
    <phoneticPr fontId="6" type="noConversion"/>
  </si>
  <si>
    <t>B120214340000181</t>
  </si>
  <si>
    <t>B420214340000044</t>
  </si>
  <si>
    <t>铁观音</t>
    <phoneticPr fontId="6" type="noConversion"/>
  </si>
  <si>
    <t>B120214340000176</t>
  </si>
  <si>
    <t>张婷</t>
    <phoneticPr fontId="6" type="noConversion"/>
  </si>
  <si>
    <t>B420214340000048</t>
  </si>
  <si>
    <t>充电宝</t>
    <phoneticPr fontId="6" type="noConversion"/>
  </si>
  <si>
    <t>B520214340000058</t>
  </si>
  <si>
    <t>田中福北京纪检培训</t>
    <phoneticPr fontId="6" type="noConversion"/>
  </si>
  <si>
    <t>B420214340000027</t>
  </si>
  <si>
    <t>印刷费</t>
    <phoneticPr fontId="6" type="noConversion"/>
  </si>
  <si>
    <t>六安农商行标书</t>
    <phoneticPr fontId="6" type="noConversion"/>
  </si>
  <si>
    <t>B520214340000033</t>
  </si>
  <si>
    <t>宁国</t>
    <phoneticPr fontId="6" type="noConversion"/>
  </si>
  <si>
    <t>差错调整</t>
    <phoneticPr fontId="6" type="noConversion"/>
  </si>
  <si>
    <t xml:space="preserve"> </t>
  </si>
  <si>
    <t>张曦</t>
    <phoneticPr fontId="6" type="noConversion"/>
  </si>
  <si>
    <t>广告费</t>
    <phoneticPr fontId="6" type="noConversion"/>
  </si>
  <si>
    <t>B420214340000031</t>
  </si>
  <si>
    <t>郑志明</t>
    <phoneticPr fontId="6" type="noConversion"/>
  </si>
  <si>
    <t>3月个税</t>
    <phoneticPr fontId="6" type="noConversion"/>
  </si>
  <si>
    <t>郑志明</t>
    <phoneticPr fontId="6" type="noConversion"/>
  </si>
  <si>
    <t>宣传品个税</t>
    <phoneticPr fontId="6" type="noConversion"/>
  </si>
  <si>
    <t>3月宣传品个税</t>
    <phoneticPr fontId="6" type="noConversion"/>
  </si>
  <si>
    <t>六安医疗系统投标保证金</t>
    <phoneticPr fontId="6" type="noConversion"/>
  </si>
  <si>
    <t>殷文懿</t>
    <phoneticPr fontId="6" type="noConversion"/>
  </si>
  <si>
    <t>市场二部</t>
    <phoneticPr fontId="6" type="noConversion"/>
  </si>
  <si>
    <t>养老医疗</t>
    <phoneticPr fontId="6" type="noConversion"/>
  </si>
  <si>
    <t>失业工伤</t>
    <phoneticPr fontId="6" type="noConversion"/>
  </si>
  <si>
    <t>郑志明</t>
    <phoneticPr fontId="6" type="noConversion"/>
  </si>
  <si>
    <t>张曦</t>
    <phoneticPr fontId="6" type="noConversion"/>
  </si>
  <si>
    <t>薪酬</t>
    <phoneticPr fontId="6" type="noConversion"/>
  </si>
  <si>
    <t>4月工资</t>
    <phoneticPr fontId="6" type="noConversion"/>
  </si>
  <si>
    <t>郑志明</t>
    <phoneticPr fontId="6" type="noConversion"/>
  </si>
  <si>
    <t>增值税</t>
    <phoneticPr fontId="6" type="noConversion"/>
  </si>
  <si>
    <t>附加</t>
    <phoneticPr fontId="6" type="noConversion"/>
  </si>
  <si>
    <t>张曦</t>
    <phoneticPr fontId="6" type="noConversion"/>
  </si>
  <si>
    <t>计划外资金</t>
    <phoneticPr fontId="6" type="noConversion"/>
  </si>
  <si>
    <t>张曦</t>
    <phoneticPr fontId="6" type="noConversion"/>
  </si>
  <si>
    <t>薪酬</t>
    <phoneticPr fontId="6" type="noConversion"/>
  </si>
  <si>
    <t>4月住房公积金</t>
    <phoneticPr fontId="6" type="noConversion"/>
  </si>
  <si>
    <t>郑志明</t>
    <phoneticPr fontId="6" type="noConversion"/>
  </si>
  <si>
    <t>B420214340000055</t>
  </si>
  <si>
    <t>劳务派遣</t>
    <phoneticPr fontId="6" type="noConversion"/>
  </si>
  <si>
    <t>4月驾驶员工资</t>
    <phoneticPr fontId="6" type="noConversion"/>
  </si>
  <si>
    <t>B120214340000200</t>
  </si>
  <si>
    <r>
      <t>2</t>
    </r>
    <r>
      <rPr>
        <sz val="11"/>
        <color theme="1"/>
        <rFont val="等线"/>
        <family val="3"/>
        <charset val="134"/>
        <scheme val="minor"/>
      </rPr>
      <t>0年汾酒20瓶</t>
    </r>
    <phoneticPr fontId="6" type="noConversion"/>
  </si>
  <si>
    <t>B120214340000201</t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</si>
  <si>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</si>
  <si>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B120214340000203</t>
  </si>
  <si>
    <t>德禹堂</t>
    <phoneticPr fontId="6" type="noConversion"/>
  </si>
  <si>
    <t>B120214340000199</t>
  </si>
  <si>
    <t>龙太子</t>
    <phoneticPr fontId="6" type="noConversion"/>
  </si>
  <si>
    <t>张婷</t>
    <phoneticPr fontId="6" type="noConversion"/>
  </si>
  <si>
    <t>B120214340000204</t>
  </si>
  <si>
    <t>宣传费</t>
    <phoneticPr fontId="6" type="noConversion"/>
  </si>
  <si>
    <t>黄媛媛</t>
    <phoneticPr fontId="6" type="noConversion"/>
  </si>
  <si>
    <t>金丝皇菊12盒</t>
    <phoneticPr fontId="6" type="noConversion"/>
  </si>
  <si>
    <t>公杂费</t>
    <phoneticPr fontId="6" type="noConversion"/>
  </si>
  <si>
    <t>B420214340000057</t>
  </si>
  <si>
    <t>招聘服务费</t>
    <phoneticPr fontId="6" type="noConversion"/>
  </si>
  <si>
    <t>郑志明</t>
    <phoneticPr fontId="6" type="noConversion"/>
  </si>
  <si>
    <t>车船使用费</t>
    <phoneticPr fontId="6" type="noConversion"/>
  </si>
  <si>
    <t>别克车保险</t>
    <phoneticPr fontId="6" type="noConversion"/>
  </si>
  <si>
    <t>电子邮件</t>
  </si>
  <si>
    <t>收款方营业执照</t>
  </si>
  <si>
    <t xml:space="preserve">182722506813	</t>
  </si>
  <si>
    <t xml:space="preserve">安徽拓基贸易有限公司	</t>
  </si>
  <si>
    <t xml:space="preserve">中国银行股份有限公司合肥翡翠路支行	</t>
  </si>
  <si>
    <t xml:space="preserve">104361003836	</t>
  </si>
  <si>
    <t xml:space="preserve">34001648608050201976	</t>
  </si>
  <si>
    <t xml:space="preserve">淮北市供水有限责任公司	</t>
  </si>
  <si>
    <t xml:space="preserve">中国建设银行股份有限公司淮北惠黎支行	</t>
  </si>
  <si>
    <t xml:space="preserve">105366000028	</t>
  </si>
  <si>
    <t xml:space="preserve">1307023019023101111	</t>
  </si>
  <si>
    <t xml:space="preserve">中国人寿保险股份有限公司芜湖分公司	</t>
  </si>
  <si>
    <t xml:space="preserve">中国工商银行股份有限公司芜湖赭山支行	</t>
  </si>
  <si>
    <t xml:space="preserve">102362002300	</t>
  </si>
  <si>
    <t xml:space="preserve">0200151809100007127	</t>
  </si>
  <si>
    <t xml:space="preserve">中国纪检监察学院	</t>
  </si>
  <si>
    <t xml:space="preserve">中国工商银行股份有限公司北京永丰支行	</t>
  </si>
  <si>
    <t xml:space="preserve">102100015180	</t>
  </si>
  <si>
    <t xml:space="preserve">1302062609100022404	</t>
  </si>
  <si>
    <t xml:space="preserve">合肥市包河区隆华烟酒商行	</t>
  </si>
  <si>
    <t xml:space="preserve">中国工商银行股份有限公司合肥文旅城支行	</t>
  </si>
  <si>
    <t xml:space="preserve">102361006268	</t>
  </si>
  <si>
    <t xml:space="preserve">551906972610808	</t>
  </si>
  <si>
    <t xml:space="preserve">合肥市滨湖新区房屋租赁有限公司康睦嘉酒店分公司	</t>
  </si>
  <si>
    <t xml:space="preserve">招商银行股份有限公司合肥滨湖支行	</t>
  </si>
  <si>
    <t xml:space="preserve">308361030172	</t>
  </si>
  <si>
    <t xml:space="preserve">6225684939000509835	</t>
  </si>
  <si>
    <t xml:space="preserve">李金	</t>
  </si>
  <si>
    <t xml:space="preserve">广发银行股份有限公司合肥分行营业部	</t>
  </si>
  <si>
    <t xml:space="preserve">0200025609200004833	</t>
  </si>
  <si>
    <t xml:space="preserve">北京北奥广告有限公司	</t>
  </si>
  <si>
    <t xml:space="preserve">中国工商银行股份有限公司北京马甸支行	</t>
  </si>
  <si>
    <t xml:space="preserve">102100002564	</t>
  </si>
  <si>
    <t xml:space="preserve">573240000018880021136	</t>
  </si>
  <si>
    <t xml:space="preserve">亳州梧桐商贸有限公司	</t>
  </si>
  <si>
    <t xml:space="preserve">交通银行股份有限公司亳州分行营业部	</t>
  </si>
  <si>
    <t xml:space="preserve">301372200012	</t>
  </si>
  <si>
    <t xml:space="preserve">58040078801000000061	</t>
  </si>
  <si>
    <t xml:space="preserve">安徽省瑞庆酒业连锁管理有限公司	</t>
  </si>
  <si>
    <t xml:space="preserve">上海浦东发展银行股份有限公司合肥新站区支行	</t>
  </si>
  <si>
    <t xml:space="preserve">310361000038	</t>
  </si>
  <si>
    <t xml:space="preserve">20000273523710300000018	</t>
  </si>
  <si>
    <t xml:space="preserve">芜湖市公共交通集团有限责任公司	</t>
  </si>
  <si>
    <t xml:space="preserve">芜湖扬子农村商业银行股份有限公司长江路支行	</t>
  </si>
  <si>
    <t xml:space="preserve">402362011008	</t>
  </si>
  <si>
    <t xml:space="preserve">34050147880800000876	</t>
  </si>
  <si>
    <t xml:space="preserve">合肥市蜀山区文友汽车维修服务部	</t>
  </si>
  <si>
    <t xml:space="preserve">中国建设银行股份有限公司合肥潜山北路支行	</t>
  </si>
  <si>
    <t xml:space="preserve">105361047127	</t>
  </si>
  <si>
    <t xml:space="preserve">7326210182200031311	</t>
  </si>
  <si>
    <t xml:space="preserve">安徽申通汽车销售服务有限公司	</t>
  </si>
  <si>
    <t xml:space="preserve">中信银行合肥南七支行	</t>
  </si>
  <si>
    <t xml:space="preserve">302361032626	</t>
  </si>
  <si>
    <t xml:space="preserve">36740188000051392	</t>
  </si>
  <si>
    <t xml:space="preserve">上海城铁广告传媒有限公司	</t>
  </si>
  <si>
    <t xml:space="preserve">中国光大银行上海大华支行	</t>
  </si>
  <si>
    <t xml:space="preserve">303290000745	</t>
  </si>
  <si>
    <t xml:space="preserve">551903542110501	</t>
  </si>
  <si>
    <t xml:space="preserve">北京网聘咨询有限公司合肥分公司	</t>
  </si>
  <si>
    <t xml:space="preserve">招商银行合肥南七支行	</t>
  </si>
  <si>
    <t xml:space="preserve">308361030076	</t>
  </si>
  <si>
    <t xml:space="preserve">6225684939000420702	</t>
  </si>
  <si>
    <t xml:space="preserve">焦晓云	</t>
  </si>
  <si>
    <t xml:space="preserve">广发银行股份有限公司合肥望江路支行	</t>
  </si>
  <si>
    <t xml:space="preserve">149103	</t>
  </si>
  <si>
    <t xml:space="preserve">481958217369	</t>
  </si>
  <si>
    <t xml:space="preserve">苏州市会议中心	</t>
  </si>
  <si>
    <t xml:space="preserve">中国银行股份有限公司苏州姑苏支行	</t>
  </si>
  <si>
    <t xml:space="preserve">104305045011	</t>
  </si>
  <si>
    <t xml:space="preserve">11210101040010367	</t>
  </si>
  <si>
    <t xml:space="preserve">中国农业银行中国人寿保险（集团）公司企业年金计划受托财产	</t>
  </si>
  <si>
    <t xml:space="preserve">中国农业银行股份有限公司北京万寿路支行营业部	</t>
  </si>
  <si>
    <t xml:space="preserve">103100021017	</t>
  </si>
  <si>
    <t xml:space="preserve">9550880210771900184	</t>
  </si>
  <si>
    <t xml:space="preserve">丹江口丹源水业有限公司	</t>
  </si>
  <si>
    <t xml:space="preserve">广发银行股份有限公司武汉东西湖支行	</t>
  </si>
  <si>
    <t xml:space="preserve">140010	</t>
  </si>
  <si>
    <t xml:space="preserve">527467485966	</t>
  </si>
  <si>
    <t xml:space="preserve">南京瓷梦涟漪文化艺术有限公司	</t>
  </si>
  <si>
    <t xml:space="preserve">中国银行股份有限公司南京花园路支行	</t>
  </si>
  <si>
    <t xml:space="preserve">104301004151	</t>
  </si>
  <si>
    <t xml:space="preserve">1302025209000010718	</t>
  </si>
  <si>
    <t xml:space="preserve">安徽川琛商贸有限公司	</t>
  </si>
  <si>
    <t xml:space="preserve">中国工商银行股份有限公司合肥政务新区支行	</t>
  </si>
  <si>
    <t xml:space="preserve">102361002301	</t>
  </si>
  <si>
    <t xml:space="preserve">34001468608050026570	</t>
  </si>
  <si>
    <t xml:space="preserve">安徽省保险学会	</t>
  </si>
  <si>
    <t xml:space="preserve">6225684939000028737	</t>
  </si>
  <si>
    <t xml:space="preserve">何李	</t>
  </si>
  <si>
    <t xml:space="preserve">551906001510603	</t>
  </si>
  <si>
    <t xml:space="preserve">合肥卓景图文广告有限公司	</t>
  </si>
  <si>
    <t xml:space="preserve">招商银行股份有限公司合肥长江路支行	</t>
  </si>
  <si>
    <t xml:space="preserve">308361030092	</t>
  </si>
  <si>
    <t xml:space="preserve">1021001021000761058	</t>
  </si>
  <si>
    <t xml:space="preserve">安徽众标图文广告制作有限公司	</t>
  </si>
  <si>
    <t xml:space="preserve">徽商银行股份有限公司合肥合作化路支行	</t>
  </si>
  <si>
    <t xml:space="preserve">319361002100	</t>
  </si>
  <si>
    <t xml:space="preserve">2210101021000637138025774	</t>
  </si>
  <si>
    <t xml:space="preserve">黄山市公共资源交易中心	</t>
  </si>
  <si>
    <t xml:space="preserve">徽商银行股份有限公司黄山屯溪支行	</t>
  </si>
  <si>
    <t xml:space="preserve">319371000076	</t>
  </si>
  <si>
    <t xml:space="preserve">34001468608053012239-183798	</t>
  </si>
  <si>
    <t xml:space="preserve">安徽省招标集团股份有限公司	</t>
  </si>
  <si>
    <t xml:space="preserve">中国建设银行合肥市蒙城路支行	</t>
  </si>
  <si>
    <t xml:space="preserve">105361046038	</t>
  </si>
  <si>
    <t xml:space="preserve">0200001409022500442	</t>
  </si>
  <si>
    <t xml:space="preserve">北京市金木堂数码科技有限公司	</t>
  </si>
  <si>
    <t xml:space="preserve">中国工商银行股份有限公司北京百万庄支行	</t>
  </si>
  <si>
    <t xml:space="preserve">102100000144	</t>
  </si>
  <si>
    <t xml:space="preserve">617010100100590986	</t>
  </si>
  <si>
    <t xml:space="preserve">安徽六粮醇酒业有限公司	</t>
  </si>
  <si>
    <t xml:space="preserve">九江银行合肥分行	</t>
  </si>
  <si>
    <t xml:space="preserve">313361061002	</t>
  </si>
  <si>
    <t xml:space="preserve">6214832504743456	</t>
  </si>
  <si>
    <t xml:space="preserve">张小锐	</t>
  </si>
  <si>
    <t xml:space="preserve">招商银行股份有限公司南京奥体支行	</t>
  </si>
  <si>
    <t xml:space="preserve">308301006254	</t>
  </si>
  <si>
    <t xml:space="preserve">1022401021000240661	</t>
  </si>
  <si>
    <t xml:space="preserve">合肥市包河区人民法院	</t>
  </si>
  <si>
    <t xml:space="preserve">徽商银行股份有限公司合肥濉溪路支行	</t>
  </si>
  <si>
    <t xml:space="preserve">319361002247	</t>
  </si>
  <si>
    <t xml:space="preserve">1302010209006926918	</t>
  </si>
  <si>
    <t xml:space="preserve">合肥瑶海区万友茶行	</t>
  </si>
  <si>
    <t xml:space="preserve">551906007310903	</t>
  </si>
  <si>
    <t xml:space="preserve">合肥庐阳区硕众图文设计服务部	</t>
  </si>
  <si>
    <t xml:space="preserve">06398800072090	</t>
  </si>
  <si>
    <t xml:space="preserve">广东千好科技有限公司	</t>
  </si>
  <si>
    <t xml:space="preserve">广东顺德农村商业银行股份有限公司勒流支行	</t>
  </si>
  <si>
    <t xml:space="preserve">314588000081	</t>
  </si>
  <si>
    <t xml:space="preserve">58030154740005231	</t>
  </si>
  <si>
    <t xml:space="preserve">合肥众基商贸有限公司	</t>
  </si>
  <si>
    <t xml:space="preserve">上海浦东发展银行合肥黄山路支行	</t>
  </si>
  <si>
    <t xml:space="preserve">310361000020	</t>
  </si>
  <si>
    <t xml:space="preserve">6225-684939-0000-12715	</t>
    <phoneticPr fontId="11" type="noConversion"/>
  </si>
  <si>
    <t xml:space="preserve">张婷	</t>
  </si>
  <si>
    <t xml:space="preserve">499070100100053042	</t>
  </si>
  <si>
    <t xml:space="preserve">合肥市蜀山区徽泰茶行	</t>
  </si>
  <si>
    <t xml:space="preserve">兴业银行股份有限公司合肥政务区支行	</t>
  </si>
  <si>
    <t xml:space="preserve">309361009071	</t>
  </si>
  <si>
    <t xml:space="preserve">34050188700800000380	</t>
  </si>
  <si>
    <t xml:space="preserve">亳州中古商贸有限公司	</t>
  </si>
  <si>
    <t xml:space="preserve">中国建设银行股份有限公司亳州汤王支行	</t>
  </si>
  <si>
    <t xml:space="preserve">105372200104	</t>
  </si>
  <si>
    <t xml:space="preserve">1302011709020181507	</t>
  </si>
  <si>
    <t xml:space="preserve">185749262443	</t>
  </si>
  <si>
    <t xml:space="preserve">淮南市泰邦商贸有限公司合肥分公司	</t>
  </si>
  <si>
    <t xml:space="preserve">中国银行股份有限公司合肥太湖路支行	</t>
  </si>
  <si>
    <t xml:space="preserve">104361003527	</t>
  </si>
  <si>
    <t xml:space="preserve">1021101021000586861	</t>
  </si>
  <si>
    <t xml:space="preserve">合肥观程会议服务有限公司	</t>
  </si>
  <si>
    <t xml:space="preserve">徽商银行股份有限公司合肥三孝口支行	</t>
  </si>
  <si>
    <t xml:space="preserve">319361002118	</t>
  </si>
  <si>
    <t xml:space="preserve">1315068829300030179	</t>
  </si>
  <si>
    <t xml:space="preserve">安徽省湖滨机械厂	</t>
  </si>
  <si>
    <t xml:space="preserve">中国工商银行股份有限公司巢湖支行	</t>
  </si>
  <si>
    <t xml:space="preserve">102378106883	</t>
  </si>
  <si>
    <t xml:space="preserve">1302015209200058388	</t>
  </si>
  <si>
    <t xml:space="preserve">合肥市蜀山区宋佳烟酒商行	</t>
  </si>
  <si>
    <t xml:space="preserve">551906313710301	</t>
  </si>
  <si>
    <t xml:space="preserve">合肥领创逸品酒店管理有限公司融创雅曼酒店	</t>
  </si>
  <si>
    <t xml:space="preserve">招商银行股份有限公司合肥金屯支行	</t>
  </si>
  <si>
    <t xml:space="preserve">308361030084	</t>
  </si>
  <si>
    <t xml:space="preserve">34050110292900000277	</t>
  </si>
  <si>
    <t xml:space="preserve">安徽渔汪滩生态农业科技有限公司	</t>
  </si>
  <si>
    <t xml:space="preserve">中国建设银行股份有限公司合肥创新大道支行	</t>
  </si>
  <si>
    <t xml:space="preserve">105361047071	</t>
  </si>
  <si>
    <t xml:space="preserve">1314064019300146353	</t>
  </si>
  <si>
    <t xml:space="preserve">安徽省六安市中绿茶业有限公司	</t>
  </si>
  <si>
    <t xml:space="preserve">中国工商银行股份有限公司六安皖西路支行	</t>
  </si>
  <si>
    <t xml:space="preserve">102376000036	</t>
  </si>
  <si>
    <t xml:space="preserve">6216616304003991955	</t>
  </si>
  <si>
    <t xml:space="preserve">曹原	</t>
  </si>
  <si>
    <t xml:space="preserve">中国银行宿松支行	</t>
  </si>
  <si>
    <t xml:space="preserve">104368604654	</t>
  </si>
  <si>
    <t xml:space="preserve">3402014210000081	</t>
  </si>
  <si>
    <t xml:space="preserve">合肥白金汉爵大酒店有限公司	</t>
  </si>
  <si>
    <t xml:space="preserve">中国民生银行股份有限公司合肥望江路支行	</t>
  </si>
  <si>
    <t xml:space="preserve">305361000031	</t>
  </si>
  <si>
    <t xml:space="preserve">1022201021000897386	</t>
  </si>
  <si>
    <t xml:space="preserve">合肥瑶海区忙人摄影工作室	</t>
  </si>
  <si>
    <t xml:space="preserve">徽商银行股份有限公司合肥三里街支行	</t>
  </si>
  <si>
    <t xml:space="preserve">319361002222	</t>
  </si>
  <si>
    <t xml:space="preserve">2151012080079773	</t>
  </si>
  <si>
    <t xml:space="preserve">安徽老乡鸡餐饮有限公司	</t>
  </si>
  <si>
    <t xml:space="preserve">徽商银行股份有限公司合肥花园街支行	</t>
  </si>
  <si>
    <t xml:space="preserve">319361002159	</t>
  </si>
  <si>
    <t xml:space="preserve">张乐乐	</t>
  </si>
  <si>
    <t xml:space="preserve">广发银行股份有限公司合肥滨湖新区支行	</t>
  </si>
  <si>
    <t xml:space="preserve">149102	</t>
  </si>
  <si>
    <t xml:space="preserve">12185001040012135	</t>
  </si>
  <si>
    <t xml:space="preserve">合肥黄山大厦金色王朝餐饮管理有限公司	</t>
  </si>
  <si>
    <t xml:space="preserve">中国农业银行股份有限公司合肥瑶海万达支行	</t>
  </si>
  <si>
    <t xml:space="preserve">6225684939000500164	</t>
  </si>
  <si>
    <t xml:space="preserve">周楠	</t>
  </si>
  <si>
    <t xml:space="preserve">181244055472	</t>
  </si>
  <si>
    <t xml:space="preserve">合肥南轩商贸有限公司	</t>
  </si>
  <si>
    <t xml:space="preserve">中国银行股份有限公司合肥清溪路支行	</t>
  </si>
  <si>
    <t xml:space="preserve">104361003713	</t>
  </si>
  <si>
    <t xml:space="preserve">175257320862	</t>
  </si>
  <si>
    <t xml:space="preserve">中国银行安徽省分行	</t>
  </si>
  <si>
    <t xml:space="preserve">104361003012	</t>
  </si>
  <si>
    <t xml:space="preserve">12084301040021454	</t>
  </si>
  <si>
    <t xml:space="preserve">安徽航天信息有限公司	</t>
  </si>
  <si>
    <t xml:space="preserve">中国农业银行股份有限公司合肥繁华支行	</t>
  </si>
  <si>
    <t xml:space="preserve">499040100100162301	</t>
  </si>
  <si>
    <t xml:space="preserve">安徽迪南商贸有限公司	</t>
  </si>
  <si>
    <t xml:space="preserve">兴业银行股份有限公司合肥长江中路支行	</t>
  </si>
  <si>
    <t xml:space="preserve">309361009047	</t>
  </si>
  <si>
    <t xml:space="preserve">6225684939000843796	</t>
  </si>
  <si>
    <t xml:space="preserve">苏文凤	</t>
  </si>
  <si>
    <t xml:space="preserve">090010190010000801	</t>
  </si>
  <si>
    <t xml:space="preserve">东莞市兆生家具实业有限公司	</t>
  </si>
  <si>
    <t xml:space="preserve">东莞农村商业银行股份有限公司厚街支行	</t>
  </si>
  <si>
    <t xml:space="preserve">402602009015	</t>
  </si>
  <si>
    <t xml:space="preserve">551906115410106	</t>
  </si>
  <si>
    <t xml:space="preserve">合肥鑫仟亿图文有限公司	</t>
  </si>
  <si>
    <t xml:space="preserve">招商银行股份有限公司合肥政务区支行	</t>
  </si>
  <si>
    <t xml:space="preserve">308361030050	</t>
  </si>
  <si>
    <t xml:space="preserve">1023101021001135112	</t>
  </si>
  <si>
    <t xml:space="preserve">安徽宇洁汽车服务有限公司合肥分公司	</t>
  </si>
  <si>
    <t xml:space="preserve">徽商银行股份有限公司合肥青年路支行	</t>
  </si>
  <si>
    <t xml:space="preserve">319361002319	</t>
  </si>
  <si>
    <t xml:space="preserve">34050147860800000987	</t>
  </si>
  <si>
    <t xml:space="preserve">合肥合鑫餐饮有限公司	</t>
  </si>
  <si>
    <t xml:space="preserve">6217983610000706136	</t>
  </si>
  <si>
    <t xml:space="preserve">张睿睿	</t>
  </si>
  <si>
    <t xml:space="preserve">中国邮政储蓄银行股份有限公司合肥市黄山路支行	</t>
  </si>
  <si>
    <t xml:space="preserve">403361000820	</t>
  </si>
  <si>
    <t xml:space="preserve">11001079900056010139	</t>
  </si>
  <si>
    <t xml:space="preserve">同方股份有限公司	</t>
  </si>
  <si>
    <t xml:space="preserve">中国建设银行北京清华园支行	</t>
  </si>
  <si>
    <t xml:space="preserve">105100005094	</t>
  </si>
  <si>
    <t xml:space="preserve">58060078801800000743	</t>
  </si>
  <si>
    <t xml:space="preserve">蜀王优芙得餐饮服务有限公司	</t>
  </si>
  <si>
    <t xml:space="preserve">上海浦东发展银行股份有限公司合肥高新区支行	</t>
  </si>
  <si>
    <t xml:space="preserve">310361000054	</t>
  </si>
  <si>
    <t xml:space="preserve">20010091975866600000012	</t>
  </si>
  <si>
    <t xml:space="preserve">安徽湖畔农金酒店管理有限公司	</t>
  </si>
  <si>
    <t xml:space="preserve">合肥科技农村商业银行股份有限公司营业部	</t>
  </si>
  <si>
    <t xml:space="preserve">402361010597	</t>
  </si>
  <si>
    <t xml:space="preserve">341301000018880065379	</t>
  </si>
  <si>
    <t xml:space="preserve">安徽国宾医疗有限公司滨湖国宾综合门诊部	</t>
  </si>
  <si>
    <t xml:space="preserve">交通银行安徽省分行	</t>
  </si>
  <si>
    <t xml:space="preserve">301361000013	</t>
  </si>
  <si>
    <t xml:space="preserve">13001635408050501928	</t>
  </si>
  <si>
    <t xml:space="preserve">中国纪检监察学院北戴河小区	</t>
  </si>
  <si>
    <t xml:space="preserve">中国建设银行股份有限公司秦皇岛北戴河支行	</t>
  </si>
  <si>
    <t xml:space="preserve">105126000066	</t>
  </si>
  <si>
    <t xml:space="preserve">223014504371000002	</t>
  </si>
  <si>
    <t xml:space="preserve">合肥皖南茂食品有限公司	</t>
  </si>
  <si>
    <t xml:space="preserve">徽商银行股份有限公司合肥滨湖万达支行	</t>
  </si>
  <si>
    <t xml:space="preserve">319361002829	</t>
  </si>
  <si>
    <t xml:space="preserve">34001464808052504351	</t>
  </si>
  <si>
    <t xml:space="preserve">深圳市城铁物业服务股份有限公司合肥分公司	</t>
  </si>
  <si>
    <t xml:space="preserve">341314000018880023659	</t>
  </si>
  <si>
    <t xml:space="preserve">合肥至景商贸有限公司	</t>
  </si>
  <si>
    <t xml:space="preserve">交通银行合肥黄山路支行	</t>
  </si>
  <si>
    <t xml:space="preserve">301361000136	</t>
  </si>
  <si>
    <t xml:space="preserve">34050147060500000682	</t>
  </si>
  <si>
    <t xml:space="preserve">安徽讯爻科技有限公司	</t>
  </si>
  <si>
    <t xml:space="preserve">中国建设银行股份有限公司合肥高新开发区支行	</t>
  </si>
  <si>
    <t xml:space="preserve">105361047063	</t>
  </si>
  <si>
    <t xml:space="preserve">34050147860500000682	</t>
  </si>
  <si>
    <t xml:space="preserve">1024001021000450759	</t>
  </si>
  <si>
    <t xml:space="preserve">合肥骏凯电子科技有限公司	</t>
  </si>
  <si>
    <t xml:space="preserve">1027701021000008122	</t>
  </si>
  <si>
    <t xml:space="preserve">合肥语瑞涵商贸有限公司	</t>
  </si>
  <si>
    <t xml:space="preserve">徽商银行股份有限公司肥西花岗支行	</t>
  </si>
  <si>
    <t xml:space="preserve">319361002773	</t>
  </si>
  <si>
    <t xml:space="preserve">87203022200201012014	</t>
  </si>
  <si>
    <t xml:space="preserve">北京红都集团有限公司	</t>
  </si>
  <si>
    <t xml:space="preserve">中国民生银行股份有限公司北京正义路支行	</t>
  </si>
  <si>
    <t xml:space="preserve">305100001024	</t>
  </si>
  <si>
    <t xml:space="preserve">79490188000128361	</t>
  </si>
  <si>
    <t xml:space="preserve">安徽马丁饮品科技有限公司	</t>
  </si>
  <si>
    <t xml:space="preserve">1302010609200296988	</t>
  </si>
  <si>
    <t xml:space="preserve">安徽富茂酒店管理有限公司	</t>
  </si>
  <si>
    <t xml:space="preserve">151388332	</t>
  </si>
  <si>
    <t xml:space="preserve">安徽昭福供应链管理有限公司	</t>
  </si>
  <si>
    <t xml:space="preserve">中国民生银行股份有限公司合肥分行	</t>
  </si>
  <si>
    <t xml:space="preserve">305361000015	</t>
  </si>
  <si>
    <t xml:space="preserve">341307000018170084921	</t>
  </si>
  <si>
    <t xml:space="preserve">香格里拉大酒店（合肥）有限公司	</t>
  </si>
  <si>
    <t xml:space="preserve">交通银行合肥阜阳路桥支行	</t>
  </si>
  <si>
    <t xml:space="preserve">301361000089	</t>
  </si>
  <si>
    <t xml:space="preserve">80100154800000310	</t>
  </si>
  <si>
    <t xml:space="preserve">芜湖中天工程咨询有限公司	</t>
  </si>
  <si>
    <t xml:space="preserve">上海浦东发展银行股份有限公司芜湖文化路支行	</t>
  </si>
  <si>
    <t xml:space="preserve">310362002601	</t>
  </si>
  <si>
    <t xml:space="preserve">176743600840	</t>
  </si>
  <si>
    <t xml:space="preserve">安徽万年青生态农业发展有限公司合肥分公司	</t>
  </si>
  <si>
    <t xml:space="preserve">中国银行股份有限公司合肥包河支行	</t>
  </si>
  <si>
    <t xml:space="preserve">104361003641	</t>
  </si>
  <si>
    <t xml:space="preserve">6228430666900384776	</t>
  </si>
  <si>
    <t xml:space="preserve">合肥市包河区卜海超市	</t>
  </si>
  <si>
    <t xml:space="preserve">中国农业银行股份有限公司合肥淝河支行	</t>
  </si>
  <si>
    <t xml:space="preserve">103361018208	</t>
  </si>
  <si>
    <t xml:space="preserve">中国石化销售股份有限公司安徽合肥石油分公司	</t>
  </si>
  <si>
    <t xml:space="preserve">6225684939000004878	</t>
  </si>
  <si>
    <t xml:space="preserve">6225684939000004951	</t>
  </si>
  <si>
    <t xml:space="preserve">李娟娟	</t>
  </si>
  <si>
    <t xml:space="preserve">6225684939000004969	</t>
  </si>
  <si>
    <t xml:space="preserve">殷文懿	</t>
  </si>
  <si>
    <t xml:space="preserve">黄媛媛	</t>
  </si>
  <si>
    <t xml:space="preserve">6225684939000004985	</t>
  </si>
  <si>
    <t xml:space="preserve">李代松	</t>
  </si>
  <si>
    <t xml:space="preserve">盛大治	</t>
  </si>
  <si>
    <t xml:space="preserve">李虎	</t>
  </si>
  <si>
    <t xml:space="preserve">陈玮童	</t>
  </si>
  <si>
    <t xml:space="preserve">6225684939000004944	</t>
  </si>
  <si>
    <t xml:space="preserve">张曦	</t>
  </si>
  <si>
    <t xml:space="preserve">胡金红	</t>
  </si>
  <si>
    <t xml:space="preserve">6225684939000005008	</t>
  </si>
  <si>
    <t xml:space="preserve">合肥东方英才人才有限公司	</t>
  </si>
  <si>
    <t xml:space="preserve">交通银行合肥新站支行	</t>
  </si>
  <si>
    <t xml:space="preserve">301361000249	</t>
  </si>
  <si>
    <t xml:space="preserve">合肥华翰复印有限公司	</t>
  </si>
  <si>
    <t xml:space="preserve">安徽省社会保障研究会	</t>
  </si>
  <si>
    <t xml:space="preserve">马永新	</t>
  </si>
  <si>
    <t xml:space="preserve">汪莉	</t>
  </si>
  <si>
    <t xml:space="preserve">6225684939000000090	</t>
  </si>
  <si>
    <t xml:space="preserve">方雪萍	</t>
  </si>
  <si>
    <t xml:space="preserve">182715311960	</t>
  </si>
  <si>
    <t xml:space="preserve">黄山徽字号雕刻文化有限公司	</t>
  </si>
  <si>
    <t xml:space="preserve">中国银行股份有限公司黄山分行	</t>
  </si>
  <si>
    <t xml:space="preserve">104371049844	</t>
  </si>
  <si>
    <t xml:space="preserve">3401040160000486978	</t>
  </si>
  <si>
    <t xml:space="preserve">杭州银行股份有限公司合肥分行营业部	</t>
  </si>
  <si>
    <t xml:space="preserve">313361080022	</t>
  </si>
  <si>
    <t xml:space="preserve">南京顺溜商贸有限公司	</t>
  </si>
  <si>
    <t xml:space="preserve">6232711302000636335	</t>
  </si>
  <si>
    <t xml:space="preserve">中国工商银行股份有限公司合肥天鹅湖支行	</t>
  </si>
  <si>
    <t xml:space="preserve">102361002133	</t>
  </si>
  <si>
    <t xml:space="preserve">1022201021000740816	</t>
  </si>
  <si>
    <t xml:space="preserve">合肥震庆德商贸有限公司	</t>
  </si>
  <si>
    <t xml:space="preserve">朱君君	</t>
  </si>
  <si>
    <t xml:space="preserve">1302011909024990737	</t>
  </si>
  <si>
    <t xml:space="preserve">中国科学院合肥肿瘤医院	</t>
  </si>
  <si>
    <t xml:space="preserve">中国工商银行股份有限公司合肥董铺支行	</t>
  </si>
  <si>
    <t xml:space="preserve">102361002504	</t>
  </si>
  <si>
    <t xml:space="preserve">1314001009300029476	</t>
  </si>
  <si>
    <t xml:space="preserve">安徽迎驾酒业销售有限公司六安市解放路店	</t>
  </si>
  <si>
    <t xml:space="preserve">1302015309201008859	</t>
  </si>
  <si>
    <t xml:space="preserve">合肥龙腾盛世商务会展有限责任公司	</t>
  </si>
  <si>
    <t xml:space="preserve">中国工商银行股份有限公司合肥包河支行	</t>
  </si>
  <si>
    <t xml:space="preserve">102361000200	</t>
  </si>
  <si>
    <t xml:space="preserve">187233972760	</t>
  </si>
  <si>
    <t xml:space="preserve">安徽金陵大饭店有限公司	</t>
  </si>
  <si>
    <t xml:space="preserve">中国银行股份有限公司合肥庐阳支行	</t>
  </si>
  <si>
    <t xml:space="preserve">104361003885	</t>
  </si>
  <si>
    <t xml:space="preserve">185712815142	</t>
  </si>
  <si>
    <t xml:space="preserve">合肥琦铭汽车修理有限公司	</t>
  </si>
  <si>
    <t xml:space="preserve">中国银行股份有限公司合肥万达广场支行	</t>
  </si>
  <si>
    <t xml:space="preserve">104361003772	</t>
  </si>
  <si>
    <t xml:space="preserve">29210154700000113	</t>
  </si>
  <si>
    <t xml:space="preserve">滁州市胜泽汽车销售服务有限公司	</t>
  </si>
  <si>
    <t xml:space="preserve">上海浦东发展银行股份有限公司滁州分行	</t>
  </si>
  <si>
    <t xml:space="preserve">310375000014	</t>
  </si>
  <si>
    <t xml:space="preserve">8112301013700110828	</t>
  </si>
  <si>
    <t xml:space="preserve">安徽省交通控股集团酒店管理有限公司高速开元国际大酒店	</t>
  </si>
  <si>
    <t xml:space="preserve">1022701021000252387	</t>
  </si>
  <si>
    <t xml:space="preserve">合肥实友贸易有限责任公司	</t>
  </si>
  <si>
    <t xml:space="preserve">徽商银行股份有限公司合肥五里墩支行	</t>
  </si>
  <si>
    <t xml:space="preserve">319361002271	</t>
  </si>
  <si>
    <t>B420214340000059</t>
  </si>
  <si>
    <t>宣传费</t>
    <phoneticPr fontId="6" type="noConversion"/>
  </si>
  <si>
    <r>
      <t>白茶1</t>
    </r>
    <r>
      <rPr>
        <sz val="11"/>
        <color theme="1"/>
        <rFont val="等线"/>
        <family val="3"/>
        <charset val="134"/>
        <scheme val="minor"/>
      </rPr>
      <t>0斤</t>
    </r>
    <phoneticPr fontId="6" type="noConversion"/>
  </si>
  <si>
    <t>郑志明</t>
    <phoneticPr fontId="6" type="noConversion"/>
  </si>
  <si>
    <t>B420214340000056</t>
  </si>
  <si>
    <r>
      <t>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</si>
  <si>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B120214340000205</t>
  </si>
  <si>
    <r>
      <t>泸州老窖1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</si>
  <si>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一支部2020年4季度党费</t>
    <phoneticPr fontId="6" type="noConversion"/>
  </si>
  <si>
    <r>
      <t>二支部2</t>
    </r>
    <r>
      <rPr>
        <sz val="11"/>
        <color theme="1"/>
        <rFont val="等线"/>
        <family val="3"/>
        <charset val="134"/>
        <scheme val="minor"/>
      </rPr>
      <t>020年4季度党费</t>
    </r>
    <phoneticPr fontId="6" type="noConversion"/>
  </si>
  <si>
    <t>党史学习书籍</t>
    <phoneticPr fontId="6" type="noConversion"/>
  </si>
  <si>
    <t>纪检监察书籍</t>
    <phoneticPr fontId="6" type="noConversion"/>
  </si>
  <si>
    <r>
      <t>建党1</t>
    </r>
    <r>
      <rPr>
        <sz val="11"/>
        <color theme="1"/>
        <rFont val="等线"/>
        <family val="3"/>
        <charset val="134"/>
        <scheme val="minor"/>
      </rPr>
      <t>00周年笔记本</t>
    </r>
    <phoneticPr fontId="6" type="noConversion"/>
  </si>
  <si>
    <t>女职工征文奖励-户名不符退回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</si>
  <si>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021年工会第一小组会员费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</si>
  <si>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021年工会第四小组会员费</t>
    </r>
    <phoneticPr fontId="6" type="noConversion"/>
  </si>
  <si>
    <t>白邃住院慰问</t>
    <phoneticPr fontId="6" type="noConversion"/>
  </si>
  <si>
    <t>B420214340000061</t>
  </si>
  <si>
    <t>手续费</t>
    <phoneticPr fontId="6" type="noConversion"/>
  </si>
  <si>
    <t>年年利开门红推动方案</t>
    <phoneticPr fontId="6" type="noConversion"/>
  </si>
  <si>
    <t>汪莉</t>
    <phoneticPr fontId="6" type="noConversion"/>
  </si>
  <si>
    <t>市场二部</t>
    <phoneticPr fontId="6" type="noConversion"/>
  </si>
  <si>
    <t>B520214340000063</t>
  </si>
  <si>
    <t>差旅费</t>
    <phoneticPr fontId="6" type="noConversion"/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</si>
  <si>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</si>
  <si>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</si>
  <si>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</si>
  <si>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B120214340000228</t>
  </si>
  <si>
    <t>B120214340000221</t>
  </si>
  <si>
    <t>何李</t>
    <phoneticPr fontId="6" type="noConversion"/>
  </si>
  <si>
    <t>B120214340000226</t>
  </si>
  <si>
    <t>红顶</t>
    <phoneticPr fontId="6" type="noConversion"/>
  </si>
  <si>
    <t>B120214340000222</t>
  </si>
  <si>
    <t>朱君君</t>
    <phoneticPr fontId="6" type="noConversion"/>
  </si>
  <si>
    <t>B120214340000224</t>
  </si>
  <si>
    <t>久一日料</t>
    <phoneticPr fontId="6" type="noConversion"/>
  </si>
  <si>
    <t>B120214340000223</t>
  </si>
  <si>
    <t>B120214340000227</t>
  </si>
  <si>
    <t>宣传费</t>
    <phoneticPr fontId="6" type="noConversion"/>
  </si>
  <si>
    <t>B420214340000062</t>
    <phoneticPr fontId="6" type="noConversion"/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</si>
  <si>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</si>
  <si>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李娟娟、李金读书征文奖励</t>
    <phoneticPr fontId="6" type="noConversion"/>
  </si>
  <si>
    <t>汇款手续费</t>
    <phoneticPr fontId="6" type="noConversion"/>
  </si>
  <si>
    <t>张曦</t>
    <phoneticPr fontId="6" type="noConversion"/>
  </si>
  <si>
    <t>财务会计部</t>
    <phoneticPr fontId="6" type="noConversion"/>
  </si>
  <si>
    <t>收入</t>
    <phoneticPr fontId="6" type="noConversion"/>
  </si>
  <si>
    <t>总公司来人餐补车补</t>
    <phoneticPr fontId="6" type="noConversion"/>
  </si>
  <si>
    <t>唐广助等餐补车补</t>
    <phoneticPr fontId="6" type="noConversion"/>
  </si>
  <si>
    <t>B120214340000206</t>
  </si>
  <si>
    <t>郑志明</t>
    <phoneticPr fontId="6" type="noConversion"/>
  </si>
  <si>
    <t>芜湖公共交通集团保证金退回</t>
    <phoneticPr fontId="6" type="noConversion"/>
  </si>
  <si>
    <t>B120214340000220</t>
  </si>
  <si>
    <t>李虎</t>
    <phoneticPr fontId="6" type="noConversion"/>
  </si>
  <si>
    <t>市场一部</t>
    <phoneticPr fontId="6" type="noConversion"/>
  </si>
  <si>
    <t>B120214340000219</t>
  </si>
  <si>
    <t>B120214340000218</t>
  </si>
  <si>
    <t>B420214340000064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</si>
  <si>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</si>
  <si>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020年四季度财险手续费</t>
    </r>
    <phoneticPr fontId="6" type="noConversion"/>
  </si>
  <si>
    <t>苏文凤</t>
    <phoneticPr fontId="6" type="noConversion"/>
  </si>
  <si>
    <t>B220214340000007</t>
  </si>
  <si>
    <t>差旅费</t>
    <phoneticPr fontId="6" type="noConversion"/>
  </si>
  <si>
    <t>安庆客户拜访</t>
    <phoneticPr fontId="6" type="noConversion"/>
  </si>
  <si>
    <t>B520214340000065</t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</si>
  <si>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</si>
  <si>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</si>
  <si>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</si>
  <si>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B520214340000067</t>
  </si>
  <si>
    <t>B520214340000070</t>
  </si>
  <si>
    <t>B520214340000069</t>
  </si>
  <si>
    <t>拜访马鞍山准客户</t>
    <phoneticPr fontId="6" type="noConversion"/>
  </si>
  <si>
    <t>B120214340000235</t>
  </si>
  <si>
    <t>郑志明</t>
    <phoneticPr fontId="6" type="noConversion"/>
  </si>
  <si>
    <t>优芙得</t>
    <phoneticPr fontId="6" type="noConversion"/>
  </si>
  <si>
    <t>B120214340000232</t>
    <phoneticPr fontId="6" type="noConversion"/>
  </si>
  <si>
    <t>B120214340000231</t>
  </si>
  <si>
    <t>B120214340000233</t>
  </si>
  <si>
    <t>B120214340000234</t>
  </si>
  <si>
    <t>B120214340000236</t>
  </si>
  <si>
    <t>B120214340000217</t>
  </si>
  <si>
    <r>
      <t>古井1</t>
    </r>
    <r>
      <rPr>
        <sz val="11"/>
        <color theme="1"/>
        <rFont val="等线"/>
        <family val="3"/>
        <charset val="134"/>
        <scheme val="minor"/>
      </rPr>
      <t>6年56瓶</t>
    </r>
    <phoneticPr fontId="6" type="noConversion"/>
  </si>
  <si>
    <t>B120214340000216</t>
  </si>
  <si>
    <r>
      <t>迎驾1</t>
    </r>
    <r>
      <rPr>
        <sz val="11"/>
        <color theme="1"/>
        <rFont val="等线"/>
        <family val="3"/>
        <charset val="134"/>
        <scheme val="minor"/>
      </rPr>
      <t>6年20瓶</t>
    </r>
    <phoneticPr fontId="6" type="noConversion"/>
  </si>
  <si>
    <t>有个悦澜的没录</t>
    <phoneticPr fontId="6" type="noConversion"/>
  </si>
  <si>
    <t>B420214340000040</t>
  </si>
  <si>
    <t>宣传费</t>
    <phoneticPr fontId="6" type="noConversion"/>
  </si>
  <si>
    <r>
      <t>徽泰0</t>
    </r>
    <r>
      <rPr>
        <sz val="11"/>
        <color theme="1"/>
        <rFont val="等线"/>
        <family val="3"/>
        <charset val="134"/>
        <scheme val="minor"/>
      </rPr>
      <t>6788728没录</t>
    </r>
    <phoneticPr fontId="6" type="noConversion"/>
  </si>
  <si>
    <t>B120214340000240</t>
  </si>
  <si>
    <t>李虎</t>
    <phoneticPr fontId="6" type="noConversion"/>
  </si>
  <si>
    <t>市场一部</t>
    <phoneticPr fontId="6" type="noConversion"/>
  </si>
  <si>
    <t>B120214340000239</t>
  </si>
  <si>
    <t>B520214340000079</t>
  </si>
  <si>
    <t>差旅费</t>
    <phoneticPr fontId="6" type="noConversion"/>
  </si>
  <si>
    <t>北京出差</t>
    <phoneticPr fontId="6" type="noConversion"/>
  </si>
  <si>
    <t>B520214340000066</t>
  </si>
  <si>
    <t>差旅费</t>
    <phoneticPr fontId="6" type="noConversion"/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</si>
  <si>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</si>
  <si>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</si>
  <si>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</si>
  <si>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B520214340000071</t>
  </si>
  <si>
    <t>苏州出差</t>
    <phoneticPr fontId="6" type="noConversion"/>
  </si>
  <si>
    <t>公杂费</t>
    <phoneticPr fontId="6" type="noConversion"/>
  </si>
  <si>
    <t>借款</t>
    <phoneticPr fontId="6" type="noConversion"/>
  </si>
  <si>
    <t>六安卫健委投标服务费</t>
    <phoneticPr fontId="6" type="noConversion"/>
  </si>
  <si>
    <t>汪莉</t>
    <phoneticPr fontId="6" type="noConversion"/>
  </si>
  <si>
    <t>市场二部</t>
    <phoneticPr fontId="6" type="noConversion"/>
  </si>
  <si>
    <t>5月拨款</t>
    <phoneticPr fontId="6" type="noConversion"/>
  </si>
  <si>
    <t>张曦</t>
    <phoneticPr fontId="6" type="noConversion"/>
  </si>
  <si>
    <t>财务会计部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</si>
  <si>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</si>
  <si>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020年寿险推动奖励</t>
    </r>
    <phoneticPr fontId="6" type="noConversion"/>
  </si>
  <si>
    <t>增值税</t>
    <phoneticPr fontId="6" type="noConversion"/>
  </si>
  <si>
    <t>城建税</t>
    <phoneticPr fontId="6" type="noConversion"/>
  </si>
  <si>
    <t>教育费</t>
    <phoneticPr fontId="6" type="noConversion"/>
  </si>
  <si>
    <t>教育费附加</t>
    <phoneticPr fontId="6" type="noConversion"/>
  </si>
  <si>
    <t>水利基金</t>
    <phoneticPr fontId="6" type="noConversion"/>
  </si>
  <si>
    <t>企业所得税汇算清缴</t>
    <phoneticPr fontId="6" type="noConversion"/>
  </si>
  <si>
    <t>个人所得税</t>
    <phoneticPr fontId="6" type="noConversion"/>
  </si>
  <si>
    <t>视同销售个税</t>
    <phoneticPr fontId="6" type="noConversion"/>
  </si>
  <si>
    <t>工资</t>
    <phoneticPr fontId="6" type="noConversion"/>
  </si>
  <si>
    <t>劳务派遣工资</t>
    <phoneticPr fontId="6" type="noConversion"/>
  </si>
  <si>
    <t>住房公积金</t>
    <phoneticPr fontId="6" type="noConversion"/>
  </si>
  <si>
    <t>3月企业所得税</t>
    <phoneticPr fontId="6" type="noConversion"/>
  </si>
  <si>
    <t>收入</t>
    <phoneticPr fontId="6" type="noConversion"/>
  </si>
  <si>
    <t>宿州华瑞网络</t>
    <phoneticPr fontId="6" type="noConversion"/>
  </si>
  <si>
    <t>颍上农商行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</si>
  <si>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</si>
  <si>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021年寿险开门红推动奖励</t>
    </r>
    <phoneticPr fontId="6" type="noConversion"/>
  </si>
  <si>
    <t>汪莉</t>
    <phoneticPr fontId="6" type="noConversion"/>
  </si>
  <si>
    <t>市场二部</t>
    <phoneticPr fontId="6" type="noConversion"/>
  </si>
  <si>
    <t>企业所得税</t>
    <phoneticPr fontId="6" type="noConversion"/>
  </si>
  <si>
    <t>4月预缴企业所得税</t>
    <phoneticPr fontId="6" type="noConversion"/>
  </si>
  <si>
    <t>薪酬</t>
    <phoneticPr fontId="6" type="noConversion"/>
  </si>
  <si>
    <t>失业工伤</t>
    <phoneticPr fontId="6" type="noConversion"/>
  </si>
  <si>
    <t>会议费</t>
    <phoneticPr fontId="6" type="noConversion"/>
  </si>
  <si>
    <t>劳务派遣</t>
    <phoneticPr fontId="6" type="noConversion"/>
  </si>
  <si>
    <t>综合管理部</t>
    <phoneticPr fontId="6" type="noConversion"/>
  </si>
  <si>
    <t>郑志明</t>
    <phoneticPr fontId="6" type="noConversion"/>
  </si>
  <si>
    <t>总部员工房租</t>
    <phoneticPr fontId="6" type="noConversion"/>
  </si>
  <si>
    <t>市场二部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</si>
  <si>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</si>
  <si>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</si>
  <si>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</si>
  <si>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B520214340000084</t>
  </si>
  <si>
    <t>差旅费</t>
    <phoneticPr fontId="6" type="noConversion"/>
  </si>
  <si>
    <t>安庆横江电力</t>
    <phoneticPr fontId="6" type="noConversion"/>
  </si>
  <si>
    <t>方雪萍</t>
    <phoneticPr fontId="6" type="noConversion"/>
  </si>
  <si>
    <t>业务运营部</t>
    <phoneticPr fontId="6" type="noConversion"/>
  </si>
  <si>
    <t>B220214340000008</t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</si>
  <si>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</si>
  <si>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</si>
  <si>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</si>
  <si>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薪酬</t>
    <phoneticPr fontId="6" type="noConversion"/>
  </si>
  <si>
    <t>B520214340000080</t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</si>
  <si>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</si>
  <si>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</si>
  <si>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</si>
  <si>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B520214340000081</t>
  </si>
  <si>
    <t>张子明总公司培训</t>
    <phoneticPr fontId="6" type="noConversion"/>
  </si>
  <si>
    <t>B520214340000068</t>
  </si>
  <si>
    <t>总公司工作汇报</t>
    <phoneticPr fontId="6" type="noConversion"/>
  </si>
  <si>
    <t>B120214340000247</t>
  </si>
  <si>
    <t>B120214340000213</t>
  </si>
  <si>
    <t>北京天水雅居</t>
    <phoneticPr fontId="6" type="noConversion"/>
  </si>
  <si>
    <t>B120214340000245</t>
  </si>
  <si>
    <t>北京</t>
    <phoneticPr fontId="6" type="noConversion"/>
  </si>
  <si>
    <t>B120214340000244</t>
  </si>
  <si>
    <t>B120214340000248</t>
  </si>
  <si>
    <t>B420214340000069</t>
  </si>
  <si>
    <t>报刊订阅</t>
    <phoneticPr fontId="6" type="noConversion"/>
  </si>
  <si>
    <t>张乐乐</t>
    <phoneticPr fontId="6" type="noConversion"/>
  </si>
  <si>
    <t>B120214340000241</t>
  </si>
  <si>
    <t>邮电费</t>
    <phoneticPr fontId="6" type="noConversion"/>
  </si>
  <si>
    <t>邮寄费</t>
    <phoneticPr fontId="6" type="noConversion"/>
  </si>
  <si>
    <t>李虎</t>
    <phoneticPr fontId="6" type="noConversion"/>
  </si>
  <si>
    <t>市场一部</t>
    <phoneticPr fontId="6" type="noConversion"/>
  </si>
  <si>
    <t>B520214340000077</t>
  </si>
  <si>
    <t>黄山出差</t>
    <phoneticPr fontId="6" type="noConversion"/>
  </si>
  <si>
    <t>苏文凤</t>
    <phoneticPr fontId="6" type="noConversion"/>
  </si>
  <si>
    <t>B520214340000078</t>
  </si>
  <si>
    <t>淮南出差</t>
    <phoneticPr fontId="6" type="noConversion"/>
  </si>
  <si>
    <t>平欣丽</t>
    <phoneticPr fontId="6" type="noConversion"/>
  </si>
  <si>
    <t>B120214340000242</t>
  </si>
  <si>
    <t>B520214340000064</t>
  </si>
  <si>
    <t>拜访九华农商行</t>
    <phoneticPr fontId="6" type="noConversion"/>
  </si>
  <si>
    <t>朱君君</t>
    <phoneticPr fontId="6" type="noConversion"/>
  </si>
  <si>
    <t>B520214340000072</t>
  </si>
  <si>
    <t>拜访新华传媒</t>
    <phoneticPr fontId="6" type="noConversion"/>
  </si>
  <si>
    <t>汪莉</t>
    <phoneticPr fontId="6" type="noConversion"/>
  </si>
  <si>
    <t>B520214340000073</t>
  </si>
  <si>
    <t>拜访徽行、交控</t>
    <phoneticPr fontId="6" type="noConversion"/>
  </si>
  <si>
    <t>B220214340000009</t>
  </si>
  <si>
    <t>拜访明光农商行</t>
    <phoneticPr fontId="6" type="noConversion"/>
  </si>
  <si>
    <t>B520214340000074</t>
  </si>
  <si>
    <t>总公司标书用印</t>
    <phoneticPr fontId="6" type="noConversion"/>
  </si>
  <si>
    <t>B220214340000011</t>
  </si>
  <si>
    <t>B520214340000075</t>
  </si>
  <si>
    <t>B420214340000066</t>
  </si>
  <si>
    <t>宣传费</t>
    <phoneticPr fontId="6" type="noConversion"/>
  </si>
  <si>
    <t>充电宝8个</t>
    <phoneticPr fontId="6" type="noConversion"/>
  </si>
  <si>
    <t>朱君君</t>
    <phoneticPr fontId="6" type="noConversion"/>
  </si>
  <si>
    <t>市场二部</t>
    <phoneticPr fontId="6" type="noConversion"/>
  </si>
  <si>
    <t>B420214340000068</t>
  </si>
  <si>
    <t>电动牙刷8个</t>
    <phoneticPr fontId="6" type="noConversion"/>
  </si>
  <si>
    <t>B420214340000067</t>
  </si>
  <si>
    <t>蓝牙耳机</t>
    <phoneticPr fontId="6" type="noConversion"/>
  </si>
  <si>
    <t>B120214340000243</t>
  </si>
  <si>
    <t>汪莉</t>
    <phoneticPr fontId="6" type="noConversion"/>
  </si>
  <si>
    <t>B120214340000251</t>
  </si>
  <si>
    <t>邮电费</t>
    <phoneticPr fontId="6" type="noConversion"/>
  </si>
  <si>
    <t>方雪萍</t>
    <phoneticPr fontId="6" type="noConversion"/>
  </si>
  <si>
    <t>B120214340000225</t>
  </si>
  <si>
    <t>收入</t>
    <phoneticPr fontId="6" type="noConversion"/>
  </si>
  <si>
    <t>怀宁农商行</t>
    <phoneticPr fontId="6" type="noConversion"/>
  </si>
  <si>
    <t>马鞍山中鑫工程质量检测</t>
    <phoneticPr fontId="6" type="noConversion"/>
  </si>
  <si>
    <t>安徽明光农商行</t>
    <phoneticPr fontId="6" type="noConversion"/>
  </si>
  <si>
    <t>安徽大剧院</t>
    <phoneticPr fontId="6" type="noConversion"/>
  </si>
  <si>
    <t>宿州安居置业</t>
    <phoneticPr fontId="6" type="noConversion"/>
  </si>
  <si>
    <t>铜陵雷鸣双狮</t>
    <phoneticPr fontId="6" type="noConversion"/>
  </si>
  <si>
    <t>阜南农商行</t>
    <phoneticPr fontId="6" type="noConversion"/>
  </si>
  <si>
    <t>潜山农商行账管费</t>
    <phoneticPr fontId="6" type="noConversion"/>
  </si>
  <si>
    <t>含山水厂</t>
    <phoneticPr fontId="6" type="noConversion"/>
  </si>
  <si>
    <t>市场一部</t>
    <phoneticPr fontId="6" type="noConversion"/>
  </si>
  <si>
    <t>李虎</t>
    <phoneticPr fontId="6" type="noConversion"/>
  </si>
  <si>
    <t>皖北煤电管理人会议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</si>
  <si>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021年1季度工会经费</t>
    </r>
    <phoneticPr fontId="6" type="noConversion"/>
  </si>
  <si>
    <t>张曦</t>
    <phoneticPr fontId="6" type="noConversion"/>
  </si>
  <si>
    <t>收入</t>
    <phoneticPr fontId="6" type="noConversion"/>
  </si>
  <si>
    <t>肥西农商行</t>
    <phoneticPr fontId="6" type="noConversion"/>
  </si>
  <si>
    <t>枞阳县融资担保</t>
    <phoneticPr fontId="6" type="noConversion"/>
  </si>
  <si>
    <t>借款</t>
    <phoneticPr fontId="6" type="noConversion"/>
  </si>
  <si>
    <r>
      <t>社会保障研究会课题咨询服务费（总8万，预付</t>
    </r>
    <r>
      <rPr>
        <sz val="11"/>
        <color theme="1"/>
        <rFont val="等线"/>
        <family val="3"/>
        <charset val="134"/>
        <scheme val="minor"/>
      </rPr>
      <t>60%)</t>
    </r>
    <phoneticPr fontId="6" type="noConversion"/>
  </si>
  <si>
    <t>张乐乐</t>
    <phoneticPr fontId="6" type="noConversion"/>
  </si>
  <si>
    <t>B120214340000269</t>
  </si>
  <si>
    <t>2含酒</t>
    <phoneticPr fontId="6" type="noConversion"/>
  </si>
  <si>
    <t>黄媛媛</t>
    <phoneticPr fontId="6" type="noConversion"/>
  </si>
  <si>
    <t>职业年金部</t>
    <phoneticPr fontId="6" type="noConversion"/>
  </si>
  <si>
    <t>B120214340000268</t>
  </si>
  <si>
    <t>B120214340000270</t>
  </si>
  <si>
    <t>B120214340000267</t>
  </si>
  <si>
    <t>B120214340000246</t>
  </si>
  <si>
    <t>六月拨款</t>
    <phoneticPr fontId="6" type="noConversion"/>
  </si>
  <si>
    <t>张曦</t>
    <phoneticPr fontId="6" type="noConversion"/>
  </si>
  <si>
    <t>B420214340000073</t>
  </si>
  <si>
    <t>印刷费</t>
    <phoneticPr fontId="6" type="noConversion"/>
  </si>
  <si>
    <t>三折页</t>
    <phoneticPr fontId="6" type="noConversion"/>
  </si>
  <si>
    <t>黄媛媛</t>
    <phoneticPr fontId="6" type="noConversion"/>
  </si>
  <si>
    <t>B420214340000071</t>
  </si>
  <si>
    <r>
      <t>华为牙刷4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</si>
  <si>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</si>
  <si>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B120214340000249</t>
  </si>
  <si>
    <t>宣传费</t>
    <phoneticPr fontId="6" type="noConversion"/>
  </si>
  <si>
    <t>B420214340000070</t>
  </si>
  <si>
    <t>公杂费</t>
    <phoneticPr fontId="6" type="noConversion"/>
  </si>
  <si>
    <r>
      <t>复印纸1</t>
    </r>
    <r>
      <rPr>
        <sz val="11"/>
        <color theme="1"/>
        <rFont val="等线"/>
        <family val="3"/>
        <charset val="134"/>
        <scheme val="minor"/>
      </rPr>
      <t>0件</t>
    </r>
    <phoneticPr fontId="6" type="noConversion"/>
  </si>
  <si>
    <t>B120214340000250</t>
  </si>
  <si>
    <t>湖宴</t>
    <phoneticPr fontId="6" type="noConversion"/>
  </si>
  <si>
    <t>B120214340000253</t>
  </si>
  <si>
    <t>B120214340000266</t>
  </si>
  <si>
    <t>张乐乐</t>
    <phoneticPr fontId="6" type="noConversion"/>
  </si>
  <si>
    <t>B120214340000252</t>
  </si>
  <si>
    <t>B120214340000258</t>
  </si>
  <si>
    <t>李虎</t>
    <phoneticPr fontId="6" type="noConversion"/>
  </si>
  <si>
    <t>市场一部</t>
    <phoneticPr fontId="6" type="noConversion"/>
  </si>
  <si>
    <t>B520214340000083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</si>
  <si>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</si>
  <si>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</si>
  <si>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</si>
  <si>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B520214340000086</t>
  </si>
  <si>
    <t>亳州客户拜访</t>
    <phoneticPr fontId="6" type="noConversion"/>
  </si>
  <si>
    <t>B520214340000082</t>
  </si>
  <si>
    <t>怀宁客户拜访</t>
    <phoneticPr fontId="6" type="noConversion"/>
  </si>
  <si>
    <t>B520214340000085</t>
  </si>
  <si>
    <t>淮南矿业拜访</t>
    <phoneticPr fontId="6" type="noConversion"/>
  </si>
  <si>
    <t>薪酬</t>
    <phoneticPr fontId="6" type="noConversion"/>
  </si>
  <si>
    <t>养老医疗</t>
    <phoneticPr fontId="6" type="noConversion"/>
  </si>
  <si>
    <t>郑志明</t>
    <phoneticPr fontId="6" type="noConversion"/>
  </si>
  <si>
    <t>失业工伤</t>
    <phoneticPr fontId="6" type="noConversion"/>
  </si>
  <si>
    <t>B420214340000086</t>
  </si>
  <si>
    <t>宣传费</t>
    <phoneticPr fontId="6" type="noConversion"/>
  </si>
  <si>
    <t>铁观音7盒</t>
    <phoneticPr fontId="6" type="noConversion"/>
  </si>
  <si>
    <t>朱君君</t>
    <phoneticPr fontId="6" type="noConversion"/>
  </si>
  <si>
    <t>市场二部</t>
    <phoneticPr fontId="6" type="noConversion"/>
  </si>
  <si>
    <t>B420214340000087</t>
  </si>
  <si>
    <t>毛峰8盒</t>
    <phoneticPr fontId="6" type="noConversion"/>
  </si>
  <si>
    <t>B420214340000078</t>
  </si>
  <si>
    <t>B420214340000085</t>
  </si>
  <si>
    <t>护眼灯、运动水壶</t>
    <phoneticPr fontId="6" type="noConversion"/>
  </si>
  <si>
    <t>B120214340000275</t>
  </si>
  <si>
    <t>邮电费</t>
    <phoneticPr fontId="6" type="noConversion"/>
  </si>
  <si>
    <t>邮寄费</t>
    <phoneticPr fontId="6" type="noConversion"/>
  </si>
  <si>
    <t>李虎</t>
    <phoneticPr fontId="6" type="noConversion"/>
  </si>
  <si>
    <t>市场一部</t>
    <phoneticPr fontId="6" type="noConversion"/>
  </si>
  <si>
    <t>B120214340000279</t>
  </si>
  <si>
    <t>车船使用费</t>
    <phoneticPr fontId="6" type="noConversion"/>
  </si>
  <si>
    <t>安庆地区客户拜访</t>
    <phoneticPr fontId="6" type="noConversion"/>
  </si>
  <si>
    <t>B220214340000014</t>
  </si>
  <si>
    <t>差旅费</t>
    <phoneticPr fontId="6" type="noConversion"/>
  </si>
  <si>
    <t>B520214340000088</t>
  </si>
  <si>
    <t>苏文凤</t>
    <phoneticPr fontId="6" type="noConversion"/>
  </si>
  <si>
    <r>
      <t>B52021434000008</t>
    </r>
    <r>
      <rPr>
        <sz val="11"/>
        <color theme="1"/>
        <rFont val="等线"/>
        <family val="3"/>
        <charset val="134"/>
        <scheme val="minor"/>
      </rPr>
      <t>9</t>
    </r>
    <phoneticPr fontId="6" type="noConversion"/>
  </si>
  <si>
    <t>亳州客户拜访</t>
    <phoneticPr fontId="6" type="noConversion"/>
  </si>
  <si>
    <t>B120214340000280</t>
  </si>
  <si>
    <r>
      <t>红花郎1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</si>
  <si>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B120214340000276</t>
  </si>
  <si>
    <r>
      <t>张裕红酒2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瓶</t>
    </r>
    <phoneticPr fontId="6" type="noConversion"/>
  </si>
  <si>
    <t>川琛商贸</t>
    <phoneticPr fontId="6" type="noConversion"/>
  </si>
  <si>
    <t>B120214340000277</t>
  </si>
  <si>
    <t>海之源</t>
    <phoneticPr fontId="6" type="noConversion"/>
  </si>
  <si>
    <t>郑志明</t>
    <phoneticPr fontId="6" type="noConversion"/>
  </si>
  <si>
    <t>B120214340000271</t>
  </si>
  <si>
    <t>李虎</t>
    <phoneticPr fontId="6" type="noConversion"/>
  </si>
  <si>
    <t>市场一部</t>
    <phoneticPr fontId="6" type="noConversion"/>
  </si>
  <si>
    <t>B120214340000274</t>
  </si>
  <si>
    <t>B420214340000079</t>
  </si>
  <si>
    <t>宣传费</t>
    <phoneticPr fontId="6" type="noConversion"/>
  </si>
  <si>
    <t>毛峰6盒</t>
    <phoneticPr fontId="6" type="noConversion"/>
  </si>
  <si>
    <t>朱君君</t>
    <phoneticPr fontId="6" type="noConversion"/>
  </si>
  <si>
    <t>市场二部</t>
    <phoneticPr fontId="6" type="noConversion"/>
  </si>
  <si>
    <t>B420214340000084</t>
  </si>
  <si>
    <t>黄芽7盒</t>
    <phoneticPr fontId="6" type="noConversion"/>
  </si>
  <si>
    <t>B420214340000083</t>
  </si>
  <si>
    <t>祁门红茶9盒</t>
    <phoneticPr fontId="6" type="noConversion"/>
  </si>
  <si>
    <t>B420214340000075</t>
  </si>
  <si>
    <t>黄芽6盒</t>
    <phoneticPr fontId="6" type="noConversion"/>
  </si>
  <si>
    <t>B420214340000076</t>
  </si>
  <si>
    <t>B120214340000285</t>
  </si>
  <si>
    <t>汪莉</t>
    <phoneticPr fontId="6" type="noConversion"/>
  </si>
  <si>
    <t>B120214340000261</t>
  </si>
  <si>
    <t>朱君君</t>
    <phoneticPr fontId="6" type="noConversion"/>
  </si>
  <si>
    <t>市场二部</t>
    <phoneticPr fontId="6" type="noConversion"/>
  </si>
  <si>
    <t>B120214340000284</t>
  </si>
  <si>
    <t>汪莉</t>
    <phoneticPr fontId="6" type="noConversion"/>
  </si>
  <si>
    <t>B420214340000088</t>
  </si>
  <si>
    <t>殷文懿</t>
    <phoneticPr fontId="6" type="noConversion"/>
  </si>
  <si>
    <t>B120214340000263</t>
  </si>
  <si>
    <t>B120214340000260</t>
  </si>
  <si>
    <t>B120214340000287</t>
  </si>
  <si>
    <t>B120214340000259</t>
  </si>
  <si>
    <t>B120214340000283</t>
  </si>
  <si>
    <t>B120214340000281</t>
  </si>
  <si>
    <t>B120214340000286</t>
  </si>
  <si>
    <t>何李</t>
    <phoneticPr fontId="6" type="noConversion"/>
  </si>
  <si>
    <t>B120214340000230</t>
  </si>
  <si>
    <t>投标服务费</t>
    <phoneticPr fontId="6" type="noConversion"/>
  </si>
  <si>
    <t>B420214340000081</t>
  </si>
  <si>
    <t>印刷费</t>
    <phoneticPr fontId="6" type="noConversion"/>
  </si>
  <si>
    <t>六安人民医院响应文件</t>
    <phoneticPr fontId="6" type="noConversion"/>
  </si>
  <si>
    <t>B420214340000077</t>
  </si>
  <si>
    <t>中介机构和专业服务费</t>
    <phoneticPr fontId="6" type="noConversion"/>
  </si>
  <si>
    <t>芜湖惠丰粮食储备库响应文件</t>
    <phoneticPr fontId="6" type="noConversion"/>
  </si>
  <si>
    <t>B520214340000090</t>
    <phoneticPr fontId="6" type="noConversion"/>
  </si>
  <si>
    <t>全椒出差</t>
    <phoneticPr fontId="6" type="noConversion"/>
  </si>
  <si>
    <t>差旅费</t>
    <phoneticPr fontId="6" type="noConversion"/>
  </si>
  <si>
    <t>B520214340000092</t>
  </si>
  <si>
    <t>滁州出差</t>
    <phoneticPr fontId="6" type="noConversion"/>
  </si>
  <si>
    <t>B520214340000094</t>
  </si>
  <si>
    <t>芜湖出差</t>
    <phoneticPr fontId="6" type="noConversion"/>
  </si>
  <si>
    <t>B520214340000095</t>
  </si>
  <si>
    <t>B220214340000015</t>
  </si>
  <si>
    <t>朱君君出差</t>
    <phoneticPr fontId="6" type="noConversion"/>
  </si>
  <si>
    <t>B520214340000093</t>
  </si>
  <si>
    <t>阜阳出差</t>
    <phoneticPr fontId="6" type="noConversion"/>
  </si>
  <si>
    <t>B520214340000091</t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</si>
  <si>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</si>
  <si>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</si>
  <si>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</si>
  <si>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5月增值税</t>
    <phoneticPr fontId="6" type="noConversion"/>
  </si>
  <si>
    <t>城建、教育</t>
    <phoneticPr fontId="6" type="noConversion"/>
  </si>
  <si>
    <t>水利基金</t>
    <phoneticPr fontId="6" type="noConversion"/>
  </si>
  <si>
    <t>B120214340000273</t>
  </si>
  <si>
    <t>李虎</t>
    <phoneticPr fontId="6" type="noConversion"/>
  </si>
  <si>
    <t>市场一部</t>
    <phoneticPr fontId="6" type="noConversion"/>
  </si>
  <si>
    <t>B120214340000262</t>
  </si>
  <si>
    <t>汪莉</t>
    <phoneticPr fontId="6" type="noConversion"/>
  </si>
  <si>
    <t>市场二部</t>
    <phoneticPr fontId="6" type="noConversion"/>
  </si>
  <si>
    <t>B520214340000087</t>
  </si>
  <si>
    <t>差旅费</t>
    <phoneticPr fontId="6" type="noConversion"/>
  </si>
  <si>
    <t>黄山客户拜访</t>
    <phoneticPr fontId="6" type="noConversion"/>
  </si>
  <si>
    <t>苏文凤</t>
    <phoneticPr fontId="6" type="noConversion"/>
  </si>
  <si>
    <t>B220214340000013</t>
    <phoneticPr fontId="6" type="noConversion"/>
  </si>
  <si>
    <t>收入</t>
    <phoneticPr fontId="6" type="noConversion"/>
  </si>
  <si>
    <t>中检</t>
    <phoneticPr fontId="6" type="noConversion"/>
  </si>
  <si>
    <t>财管系统行内往来</t>
    <phoneticPr fontId="6" type="noConversion"/>
  </si>
  <si>
    <t>薪酬</t>
    <phoneticPr fontId="6" type="noConversion"/>
  </si>
  <si>
    <t>郑志明</t>
    <phoneticPr fontId="6" type="noConversion"/>
  </si>
  <si>
    <t>宣传品个税</t>
    <phoneticPr fontId="6" type="noConversion"/>
  </si>
  <si>
    <t>员工个税</t>
    <phoneticPr fontId="6" type="noConversion"/>
  </si>
  <si>
    <t xml:space="preserve">6225684939000842897	</t>
    <phoneticPr fontId="6" type="noConversion"/>
  </si>
  <si>
    <t xml:space="preserve">6225683728000578325	</t>
    <phoneticPr fontId="6" type="noConversion"/>
  </si>
  <si>
    <t xml:space="preserve">‘6225684939000028729	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</si>
</sst>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3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44" fontId="0" fillId="12" borderId="0" xfId="0" applyNumberFormat="1" applyFill="1" applyAlignment="1" applyProtection="1">
      <alignment horizontal="center" vertical="center"/>
    </xf>
    <xf numFmtId="0" fontId="5" fillId="23" borderId="0" xfId="0" applyFont="1" applyFill="1" applyAlignment="1" applyProtection="1">
      <alignment horizontal="center" vertical="center"/>
    </xf>
    <xf numFmtId="44" fontId="0" fillId="24" borderId="0" xfId="0" applyNumberFormat="1" applyFill="1" applyAlignment="1" applyProtection="1">
      <alignment horizontal="center" vertical="center"/>
    </xf>
    <xf numFmtId="0" fontId="0" fillId="6" borderId="0" xfId="0" applyFill="1">
      <alignment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44" fontId="0" fillId="25" borderId="0" xfId="0" applyNumberForma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</xf>
    <xf numFmtId="0" fontId="5" fillId="6" borderId="0" xfId="0" applyFont="1" applyFill="1">
      <alignment vertical="center"/>
    </xf>
    <xf numFmtId="0" fontId="5" fillId="0" borderId="0" xfId="0" applyFont="1">
      <alignment vertical="center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2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G13" sqref="G13"/>
    </sheetView>
  </sheetViews>
  <sheetFormatPr defaultColWidth="9" defaultRowHeight="13.8" x14ac:dyDescent="0.25"/>
  <cols>
    <col min="1" max="1" width="18" style="77" customWidth="1"/>
    <col min="2" max="8" width="14.33203125" style="77" customWidth="1"/>
    <col min="9" max="9" width="14.33203125" customWidth="1"/>
    <col min="10" max="12" width="16.5546875" customWidth="1"/>
    <col min="13" max="14" width="16.44140625" customWidth="1"/>
  </cols>
  <sheetData>
    <row r="1" spans="1:11" x14ac:dyDescent="0.25">
      <c r="B1" s="92" t="s">
        <v>10</v>
      </c>
      <c r="C1" t="s">
        <v>3018</v>
      </c>
    </row>
    <row r="2" spans="1:11" x14ac:dyDescent="0.25">
      <c r="B2"/>
      <c r="C2"/>
      <c r="D2"/>
      <c r="E2"/>
      <c r="F2"/>
      <c r="G2"/>
      <c r="H2"/>
    </row>
    <row r="3" spans="1:11" x14ac:dyDescent="0.25">
      <c r="B3" s="92" t="s">
        <v>0</v>
      </c>
      <c r="C3"/>
      <c r="D3"/>
      <c r="E3"/>
      <c r="F3"/>
      <c r="G3"/>
      <c r="H3"/>
    </row>
    <row r="4" spans="1:11" x14ac:dyDescent="0.25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 x14ac:dyDescent="0.25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 x14ac:dyDescent="0.25">
      <c r="A6"/>
      <c r="B6" s="82">
        <v>39180674.809999995</v>
      </c>
      <c r="C6" s="82">
        <v>37675891.089999966</v>
      </c>
      <c r="D6" s="82">
        <v>653146.68999999994</v>
      </c>
      <c r="E6" s="82">
        <v>592874.19999999995</v>
      </c>
      <c r="F6" s="82">
        <v>232807.06000000003</v>
      </c>
      <c r="G6" s="82">
        <v>111536.37000000001</v>
      </c>
      <c r="H6" s="82">
        <v>742415.89000000013</v>
      </c>
      <c r="I6" s="82">
        <v>359748.96</v>
      </c>
      <c r="J6" s="82">
        <v>40809044.449999996</v>
      </c>
      <c r="K6" s="82">
        <v>38740050.619999968</v>
      </c>
    </row>
    <row r="7" spans="1:11" x14ac:dyDescent="0.25">
      <c r="A7"/>
      <c r="B7"/>
      <c r="C7"/>
      <c r="D7"/>
      <c r="E7"/>
      <c r="F7"/>
      <c r="G7"/>
      <c r="H7"/>
    </row>
    <row r="8" spans="1:11" x14ac:dyDescent="0.25">
      <c r="A8"/>
      <c r="B8"/>
      <c r="C8"/>
      <c r="D8"/>
      <c r="E8"/>
      <c r="F8"/>
      <c r="G8"/>
      <c r="H8"/>
    </row>
    <row r="9" spans="1:11" x14ac:dyDescent="0.25">
      <c r="A9"/>
      <c r="B9"/>
      <c r="C9"/>
      <c r="D9"/>
      <c r="E9"/>
      <c r="F9"/>
      <c r="G9"/>
      <c r="H9"/>
    </row>
    <row r="10" spans="1:11" x14ac:dyDescent="0.25">
      <c r="A10"/>
      <c r="B10"/>
      <c r="C10"/>
      <c r="D10"/>
      <c r="E10"/>
      <c r="F10"/>
      <c r="G10"/>
      <c r="H10"/>
    </row>
    <row r="11" spans="1:11" x14ac:dyDescent="0.25">
      <c r="A11"/>
      <c r="B11"/>
      <c r="C11"/>
      <c r="D11"/>
      <c r="E11"/>
      <c r="F11"/>
      <c r="G11"/>
      <c r="H11"/>
    </row>
    <row r="12" spans="1:11" x14ac:dyDescent="0.25">
      <c r="A12"/>
      <c r="B12"/>
      <c r="C12"/>
      <c r="D12"/>
      <c r="E12"/>
      <c r="F12"/>
      <c r="G12"/>
      <c r="H12"/>
    </row>
    <row r="13" spans="1:11" x14ac:dyDescent="0.25">
      <c r="B13"/>
      <c r="C13"/>
      <c r="D13"/>
      <c r="E13"/>
      <c r="F13"/>
      <c r="G13"/>
      <c r="H13"/>
    </row>
    <row r="14" spans="1:11" x14ac:dyDescent="0.25">
      <c r="B14"/>
      <c r="C14"/>
      <c r="D14"/>
      <c r="E14"/>
      <c r="F14"/>
      <c r="G14"/>
      <c r="H14"/>
    </row>
    <row r="15" spans="1:11" x14ac:dyDescent="0.25">
      <c r="B15"/>
      <c r="C15"/>
      <c r="D15"/>
      <c r="E15"/>
      <c r="F15"/>
      <c r="G15"/>
      <c r="H15"/>
    </row>
    <row r="16" spans="1:11" x14ac:dyDescent="0.25">
      <c r="B16"/>
      <c r="C16"/>
      <c r="D16"/>
      <c r="E16"/>
      <c r="F16"/>
      <c r="G16"/>
      <c r="H16"/>
    </row>
    <row r="17" spans="2:8" x14ac:dyDescent="0.25">
      <c r="B17"/>
      <c r="C17"/>
      <c r="D17"/>
      <c r="E17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B19"/>
      <c r="C19"/>
      <c r="D19"/>
      <c r="E19"/>
      <c r="F19"/>
      <c r="G19"/>
      <c r="H19"/>
    </row>
    <row r="20" spans="2:8" x14ac:dyDescent="0.25">
      <c r="B20"/>
      <c r="C20"/>
      <c r="D20"/>
      <c r="E20"/>
      <c r="F20"/>
      <c r="G20"/>
      <c r="H20"/>
    </row>
    <row r="21" spans="2:8" x14ac:dyDescent="0.25">
      <c r="B21"/>
      <c r="C21"/>
      <c r="D21"/>
      <c r="E21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C23"/>
      <c r="D23"/>
      <c r="E23"/>
      <c r="F23"/>
      <c r="G23"/>
      <c r="H23"/>
    </row>
    <row r="24" spans="2:8" x14ac:dyDescent="0.25">
      <c r="B24"/>
      <c r="C24"/>
      <c r="D24"/>
      <c r="E24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C28"/>
      <c r="D28"/>
      <c r="E28"/>
      <c r="F28"/>
      <c r="G28"/>
      <c r="H28"/>
    </row>
    <row r="29" spans="2:8" x14ac:dyDescent="0.25">
      <c r="B29"/>
      <c r="C29"/>
      <c r="D29"/>
      <c r="E29"/>
      <c r="F29"/>
      <c r="G29"/>
      <c r="H29"/>
    </row>
    <row r="30" spans="2:8" x14ac:dyDescent="0.25">
      <c r="B30"/>
      <c r="C30"/>
      <c r="D30"/>
      <c r="E30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2" spans="2:8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8" spans="2:8" x14ac:dyDescent="0.25">
      <c r="B38"/>
      <c r="C38"/>
      <c r="D38"/>
      <c r="E38"/>
      <c r="F38"/>
      <c r="G38"/>
      <c r="H38"/>
    </row>
    <row r="39" spans="2:8" x14ac:dyDescent="0.25">
      <c r="B39"/>
      <c r="C39"/>
      <c r="D39"/>
      <c r="E39"/>
      <c r="F39"/>
      <c r="G39"/>
      <c r="H39"/>
    </row>
    <row r="40" spans="2:8" x14ac:dyDescent="0.25">
      <c r="B40"/>
      <c r="C40"/>
      <c r="D40"/>
      <c r="E40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C42"/>
      <c r="D42"/>
      <c r="E42"/>
      <c r="F42"/>
      <c r="G42"/>
      <c r="H42"/>
    </row>
    <row r="43" spans="2:8" x14ac:dyDescent="0.25">
      <c r="B43"/>
      <c r="C43"/>
      <c r="D43"/>
      <c r="E43"/>
      <c r="F43"/>
      <c r="G43"/>
      <c r="H43"/>
    </row>
    <row r="44" spans="2:8" x14ac:dyDescent="0.25">
      <c r="B44"/>
      <c r="C44"/>
      <c r="D44"/>
      <c r="E44"/>
      <c r="F44"/>
      <c r="G44"/>
      <c r="H44"/>
    </row>
    <row r="45" spans="2:8" x14ac:dyDescent="0.25">
      <c r="B45"/>
      <c r="C45"/>
      <c r="D45"/>
      <c r="E45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8" spans="2:8" x14ac:dyDescent="0.25">
      <c r="B48"/>
      <c r="C48"/>
      <c r="D48"/>
      <c r="E48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B53"/>
      <c r="C53"/>
      <c r="D53"/>
      <c r="E53"/>
      <c r="F53"/>
      <c r="G53"/>
      <c r="H53"/>
    </row>
    <row r="54" spans="2:8" x14ac:dyDescent="0.25">
      <c r="B54"/>
      <c r="C54"/>
      <c r="D54"/>
      <c r="E54"/>
      <c r="F54"/>
      <c r="G54"/>
      <c r="H54"/>
    </row>
    <row r="55" spans="2:8" x14ac:dyDescent="0.25">
      <c r="B55"/>
      <c r="C55"/>
      <c r="D55"/>
      <c r="E55"/>
      <c r="F55"/>
      <c r="G55"/>
      <c r="H55"/>
    </row>
    <row r="56" spans="2:8" x14ac:dyDescent="0.25">
      <c r="B56"/>
      <c r="C56"/>
      <c r="D56"/>
      <c r="E56"/>
      <c r="F56"/>
      <c r="G56"/>
      <c r="H56"/>
    </row>
    <row r="57" spans="2:8" x14ac:dyDescent="0.25">
      <c r="B57"/>
      <c r="C57"/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B62"/>
      <c r="C62"/>
      <c r="D62"/>
      <c r="E62"/>
      <c r="F62"/>
      <c r="G62"/>
      <c r="H62"/>
    </row>
    <row r="63" spans="2:8" x14ac:dyDescent="0.25">
      <c r="B63"/>
      <c r="C63"/>
      <c r="D63"/>
      <c r="E63"/>
      <c r="F63"/>
      <c r="G63"/>
      <c r="H63"/>
    </row>
    <row r="64" spans="2:8" x14ac:dyDescent="0.25">
      <c r="B64"/>
      <c r="C64"/>
      <c r="D64"/>
      <c r="E64"/>
      <c r="F64"/>
      <c r="G64"/>
      <c r="H64"/>
    </row>
    <row r="65" spans="2:8" x14ac:dyDescent="0.25">
      <c r="B65"/>
      <c r="C65"/>
      <c r="D65"/>
      <c r="E65"/>
      <c r="F65"/>
      <c r="G65"/>
      <c r="H65"/>
    </row>
    <row r="66" spans="2:8" x14ac:dyDescent="0.25">
      <c r="B66"/>
      <c r="C66"/>
      <c r="D66"/>
      <c r="E66"/>
      <c r="F66"/>
      <c r="G66"/>
      <c r="H66"/>
    </row>
    <row r="67" spans="2:8" x14ac:dyDescent="0.25">
      <c r="B67"/>
      <c r="C67"/>
      <c r="D67"/>
      <c r="E67"/>
      <c r="F67"/>
      <c r="G67"/>
      <c r="H67"/>
    </row>
    <row r="68" spans="2:8" x14ac:dyDescent="0.25">
      <c r="B68"/>
      <c r="C68"/>
      <c r="D68"/>
      <c r="E68"/>
      <c r="F68"/>
      <c r="G68"/>
      <c r="H68"/>
    </row>
    <row r="69" spans="2:8" x14ac:dyDescent="0.25">
      <c r="B69"/>
      <c r="C69"/>
      <c r="D69"/>
      <c r="E69"/>
      <c r="F69"/>
      <c r="G69"/>
      <c r="H69"/>
    </row>
    <row r="70" spans="2:8" x14ac:dyDescent="0.25">
      <c r="B70"/>
      <c r="C70"/>
      <c r="D70"/>
      <c r="E70"/>
      <c r="F70"/>
      <c r="G70"/>
      <c r="H70"/>
    </row>
    <row r="71" spans="2:8" x14ac:dyDescent="0.25">
      <c r="B71"/>
      <c r="C71"/>
      <c r="D71"/>
      <c r="E71"/>
      <c r="F71"/>
      <c r="G71"/>
      <c r="H71"/>
    </row>
    <row r="72" spans="2:8" x14ac:dyDescent="0.25">
      <c r="B72"/>
      <c r="C72"/>
      <c r="D72"/>
      <c r="E72"/>
      <c r="F72"/>
      <c r="G72"/>
      <c r="H72"/>
    </row>
    <row r="73" spans="2:8" x14ac:dyDescent="0.25">
      <c r="B73"/>
      <c r="C73"/>
      <c r="D73"/>
      <c r="E73"/>
      <c r="F73"/>
      <c r="G73"/>
      <c r="H73"/>
    </row>
    <row r="74" spans="2:8" x14ac:dyDescent="0.25">
      <c r="B74"/>
      <c r="C74"/>
      <c r="D74"/>
      <c r="E74"/>
      <c r="F74"/>
      <c r="G74"/>
      <c r="H74"/>
    </row>
    <row r="75" spans="2:8" x14ac:dyDescent="0.25">
      <c r="B75"/>
      <c r="C75"/>
      <c r="D75"/>
      <c r="E75"/>
      <c r="F75"/>
      <c r="G75"/>
      <c r="H75"/>
    </row>
    <row r="76" spans="2:8" x14ac:dyDescent="0.25">
      <c r="B76"/>
      <c r="C76"/>
      <c r="D76"/>
      <c r="E76"/>
      <c r="F76"/>
      <c r="G76"/>
      <c r="H76"/>
    </row>
    <row r="77" spans="2:8" x14ac:dyDescent="0.25">
      <c r="B77"/>
      <c r="C77"/>
      <c r="D77"/>
      <c r="E77"/>
      <c r="F77"/>
      <c r="G77"/>
      <c r="H77"/>
    </row>
    <row r="78" spans="2:8" x14ac:dyDescent="0.25">
      <c r="B78"/>
      <c r="C78"/>
      <c r="D78"/>
      <c r="E78"/>
      <c r="F78"/>
      <c r="G78"/>
      <c r="H78"/>
    </row>
    <row r="79" spans="2:8" x14ac:dyDescent="0.25">
      <c r="B79"/>
      <c r="C79"/>
      <c r="D79"/>
      <c r="E79"/>
      <c r="F79"/>
      <c r="G79"/>
      <c r="H79"/>
    </row>
    <row r="80" spans="2:8" x14ac:dyDescent="0.25">
      <c r="B80"/>
      <c r="C80"/>
      <c r="D80"/>
      <c r="E80"/>
      <c r="F80"/>
      <c r="G80"/>
      <c r="H80"/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  <row r="108" spans="2:8" x14ac:dyDescent="0.25">
      <c r="B108"/>
      <c r="C108"/>
      <c r="D108"/>
      <c r="E108"/>
      <c r="F108"/>
      <c r="G108"/>
      <c r="H108"/>
    </row>
    <row r="109" spans="2:8" x14ac:dyDescent="0.25">
      <c r="B109"/>
      <c r="C109"/>
      <c r="D109"/>
      <c r="E109"/>
      <c r="F109"/>
      <c r="G109"/>
      <c r="H109"/>
    </row>
    <row r="110" spans="2:8" x14ac:dyDescent="0.25">
      <c r="B110"/>
      <c r="C110"/>
      <c r="D110"/>
      <c r="E110"/>
      <c r="F110"/>
      <c r="G110"/>
      <c r="H110"/>
    </row>
    <row r="111" spans="2:8" x14ac:dyDescent="0.25">
      <c r="B111"/>
      <c r="C111"/>
      <c r="D111"/>
      <c r="E111"/>
      <c r="F111"/>
      <c r="G111"/>
      <c r="H111"/>
    </row>
    <row r="112" spans="2:8" x14ac:dyDescent="0.25">
      <c r="B112"/>
      <c r="C112"/>
      <c r="D112"/>
      <c r="E112"/>
      <c r="F112"/>
      <c r="G112"/>
      <c r="H112"/>
    </row>
    <row r="113" spans="2:8" x14ac:dyDescent="0.25">
      <c r="B113"/>
      <c r="C113"/>
      <c r="D113"/>
      <c r="E113"/>
      <c r="F113"/>
      <c r="G113"/>
      <c r="H113"/>
    </row>
    <row r="114" spans="2:8" x14ac:dyDescent="0.25">
      <c r="B114"/>
      <c r="C114"/>
      <c r="D114"/>
      <c r="E114"/>
      <c r="F114"/>
      <c r="G114"/>
      <c r="H114"/>
    </row>
    <row r="115" spans="2:8" x14ac:dyDescent="0.25">
      <c r="B115"/>
      <c r="C115"/>
      <c r="D115"/>
      <c r="E115"/>
      <c r="F115"/>
      <c r="G115"/>
      <c r="H115"/>
    </row>
    <row r="116" spans="2:8" x14ac:dyDescent="0.25">
      <c r="B116"/>
      <c r="C116"/>
      <c r="D116"/>
      <c r="E116"/>
      <c r="F116"/>
      <c r="G116"/>
      <c r="H116"/>
    </row>
    <row r="117" spans="2:8" x14ac:dyDescent="0.25">
      <c r="B117"/>
      <c r="C117"/>
      <c r="D117"/>
      <c r="E117"/>
      <c r="F117"/>
      <c r="G117"/>
      <c r="H117"/>
    </row>
    <row r="118" spans="2:8" x14ac:dyDescent="0.25">
      <c r="B118"/>
      <c r="C118"/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/>
      <c r="C153"/>
      <c r="D153"/>
      <c r="E153"/>
      <c r="F153"/>
      <c r="G153"/>
      <c r="H153"/>
    </row>
    <row r="154" spans="2:8" x14ac:dyDescent="0.25">
      <c r="B154"/>
      <c r="C154"/>
      <c r="D154"/>
      <c r="E154"/>
      <c r="F154"/>
      <c r="G154"/>
      <c r="H154"/>
    </row>
    <row r="155" spans="2:8" x14ac:dyDescent="0.25">
      <c r="B155"/>
      <c r="C155"/>
      <c r="D155"/>
      <c r="E155"/>
      <c r="F155"/>
      <c r="G155"/>
      <c r="H155"/>
    </row>
    <row r="156" spans="2:8" x14ac:dyDescent="0.25">
      <c r="B156"/>
      <c r="C156"/>
      <c r="D156"/>
      <c r="E156"/>
      <c r="F156"/>
      <c r="G156"/>
      <c r="H156"/>
    </row>
    <row r="157" spans="2:8" x14ac:dyDescent="0.25">
      <c r="B157"/>
      <c r="C157"/>
      <c r="D157"/>
      <c r="E157"/>
      <c r="F157"/>
      <c r="G157"/>
      <c r="H157"/>
    </row>
    <row r="158" spans="2:8" x14ac:dyDescent="0.25">
      <c r="B158"/>
      <c r="C158"/>
      <c r="D158"/>
      <c r="E158"/>
      <c r="F158"/>
      <c r="G158"/>
      <c r="H158"/>
    </row>
    <row r="159" spans="2:8" x14ac:dyDescent="0.25">
      <c r="B159"/>
      <c r="C159"/>
      <c r="D159"/>
      <c r="E159"/>
      <c r="F159"/>
      <c r="G159"/>
      <c r="H159"/>
    </row>
    <row r="160" spans="2:8" x14ac:dyDescent="0.25">
      <c r="B160"/>
      <c r="C160"/>
      <c r="D160"/>
      <c r="E160"/>
      <c r="F160"/>
      <c r="G160"/>
      <c r="H160"/>
    </row>
    <row r="161" spans="2:8" x14ac:dyDescent="0.25">
      <c r="B161"/>
      <c r="C161"/>
      <c r="D161"/>
      <c r="E161"/>
      <c r="F161"/>
      <c r="G161"/>
      <c r="H161"/>
    </row>
    <row r="162" spans="2:8" x14ac:dyDescent="0.25">
      <c r="B162"/>
      <c r="C162"/>
      <c r="D162"/>
      <c r="E162"/>
      <c r="F162"/>
      <c r="G162"/>
      <c r="H162"/>
    </row>
    <row r="163" spans="2:8" x14ac:dyDescent="0.25">
      <c r="B163"/>
      <c r="C163"/>
      <c r="D163"/>
      <c r="E163"/>
      <c r="F163"/>
      <c r="G163"/>
      <c r="H163"/>
    </row>
    <row r="164" spans="2:8" x14ac:dyDescent="0.25">
      <c r="B164"/>
      <c r="C164"/>
      <c r="D164"/>
      <c r="E164"/>
      <c r="F164"/>
      <c r="G164"/>
      <c r="H164"/>
    </row>
    <row r="165" spans="2:8" x14ac:dyDescent="0.25">
      <c r="B165"/>
      <c r="C165"/>
      <c r="D165"/>
      <c r="E165"/>
      <c r="F165"/>
      <c r="G165"/>
      <c r="H165"/>
    </row>
    <row r="166" spans="2:8" x14ac:dyDescent="0.25">
      <c r="B166"/>
      <c r="C166"/>
      <c r="D166"/>
      <c r="E166"/>
      <c r="F166"/>
      <c r="G166"/>
      <c r="H166"/>
    </row>
    <row r="167" spans="2:8" x14ac:dyDescent="0.25">
      <c r="B167"/>
      <c r="C167"/>
      <c r="D167"/>
      <c r="E167"/>
      <c r="F167"/>
      <c r="G167"/>
      <c r="H167"/>
    </row>
    <row r="168" spans="2:8" x14ac:dyDescent="0.25">
      <c r="B168"/>
      <c r="C168"/>
      <c r="D168"/>
      <c r="E168"/>
      <c r="F168"/>
      <c r="G168"/>
      <c r="H168"/>
    </row>
    <row r="169" spans="2:8" x14ac:dyDescent="0.25">
      <c r="B169"/>
      <c r="C169"/>
      <c r="D169"/>
      <c r="E169"/>
      <c r="F169"/>
      <c r="G169"/>
      <c r="H169"/>
    </row>
    <row r="170" spans="2:8" x14ac:dyDescent="0.25">
      <c r="B170"/>
      <c r="C170"/>
      <c r="D170"/>
      <c r="E170"/>
      <c r="F170"/>
      <c r="G170"/>
      <c r="H170"/>
    </row>
    <row r="171" spans="2:8" x14ac:dyDescent="0.25">
      <c r="B171"/>
      <c r="C171"/>
      <c r="D171"/>
      <c r="E171"/>
      <c r="F171"/>
      <c r="G171"/>
      <c r="H171"/>
    </row>
    <row r="172" spans="2:8" x14ac:dyDescent="0.25">
      <c r="B172"/>
      <c r="C172"/>
      <c r="D172"/>
      <c r="E172"/>
      <c r="F172"/>
      <c r="G172"/>
      <c r="H172"/>
    </row>
    <row r="173" spans="2:8" x14ac:dyDescent="0.25">
      <c r="B173"/>
      <c r="C173"/>
      <c r="D173"/>
      <c r="E173"/>
      <c r="F173"/>
      <c r="G173"/>
      <c r="H173"/>
    </row>
    <row r="174" spans="2:8" x14ac:dyDescent="0.25">
      <c r="B174"/>
      <c r="C174"/>
      <c r="D174"/>
      <c r="E174"/>
      <c r="F174"/>
      <c r="G174"/>
      <c r="H174"/>
    </row>
    <row r="175" spans="2:8" x14ac:dyDescent="0.25">
      <c r="B175"/>
      <c r="C175"/>
      <c r="D175"/>
      <c r="E175"/>
      <c r="F175"/>
      <c r="G175"/>
      <c r="H175"/>
    </row>
    <row r="176" spans="2:8" x14ac:dyDescent="0.25">
      <c r="B176"/>
      <c r="C176"/>
      <c r="D176"/>
      <c r="E176"/>
      <c r="F176"/>
      <c r="G176"/>
      <c r="H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543"/>
  <sheetViews>
    <sheetView workbookViewId="0">
      <pane ySplit="1" topLeftCell="A4513" activePane="bottomLeft" state="frozen"/>
      <selection pane="bottomLeft" activeCell="A4461" sqref="A4461:Z4543"/>
    </sheetView>
  </sheetViews>
  <sheetFormatPr defaultColWidth="9" defaultRowHeight="13.8" x14ac:dyDescent="0.25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05" customWidth="1"/>
    <col min="6" max="6" width="16.6640625" style="105" customWidth="1"/>
    <col min="7" max="7" width="20.44140625" style="105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7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6" customFormat="1" x14ac:dyDescent="0.25">
      <c r="A1" s="25" t="s">
        <v>9</v>
      </c>
      <c r="B1" s="25" t="s">
        <v>10</v>
      </c>
      <c r="C1" s="25" t="s">
        <v>11</v>
      </c>
      <c r="D1" s="25" t="s">
        <v>12</v>
      </c>
      <c r="E1" s="104" t="s">
        <v>13</v>
      </c>
      <c r="F1" s="104" t="s">
        <v>14</v>
      </c>
      <c r="G1" s="104" t="s">
        <v>15</v>
      </c>
      <c r="H1" s="20"/>
      <c r="I1" s="25" t="s">
        <v>16</v>
      </c>
      <c r="J1" s="80">
        <f>SUM(E:E)</f>
        <v>78338756.810000002</v>
      </c>
      <c r="K1" s="25" t="s">
        <v>17</v>
      </c>
      <c r="L1" s="80">
        <f>SUM(F:F)</f>
        <v>70340100.770000055</v>
      </c>
      <c r="M1" s="25" t="s">
        <v>18</v>
      </c>
      <c r="N1" s="80">
        <f>J1-L1</f>
        <v>7998656.039999947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1">
        <v>44354</v>
      </c>
    </row>
    <row r="2" spans="1:27" x14ac:dyDescent="0.25">
      <c r="A2" s="78">
        <v>43461.480879629627</v>
      </c>
      <c r="B2" s="79">
        <v>43101</v>
      </c>
      <c r="C2" s="20" t="s">
        <v>1</v>
      </c>
      <c r="D2" s="20">
        <v>2</v>
      </c>
      <c r="E2" s="105">
        <v>844232.8</v>
      </c>
      <c r="G2" s="105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 x14ac:dyDescent="0.25">
      <c r="A3" s="78">
        <v>43461.480879629627</v>
      </c>
      <c r="B3" s="79">
        <v>43102</v>
      </c>
      <c r="C3" s="20" t="s">
        <v>1</v>
      </c>
      <c r="D3" s="20">
        <v>3</v>
      </c>
      <c r="F3" s="105">
        <v>8800</v>
      </c>
      <c r="G3" s="105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 x14ac:dyDescent="0.25">
      <c r="A4" s="78">
        <v>43461.480879629627</v>
      </c>
      <c r="B4" s="79">
        <v>43112</v>
      </c>
      <c r="C4" s="20" t="s">
        <v>1</v>
      </c>
      <c r="D4" s="20">
        <v>4</v>
      </c>
      <c r="E4" s="105">
        <v>1750000</v>
      </c>
      <c r="G4" s="105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 x14ac:dyDescent="0.25">
      <c r="A5" s="78">
        <v>43461.480879629627</v>
      </c>
      <c r="B5" s="79">
        <v>43112</v>
      </c>
      <c r="C5" s="20" t="s">
        <v>1</v>
      </c>
      <c r="D5" s="20">
        <v>5</v>
      </c>
      <c r="F5" s="105">
        <v>137241.79</v>
      </c>
      <c r="G5" s="105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 x14ac:dyDescent="0.25">
      <c r="A6" s="78">
        <v>43461.480891203704</v>
      </c>
      <c r="B6" s="79">
        <v>43112</v>
      </c>
      <c r="C6" s="20" t="s">
        <v>1</v>
      </c>
      <c r="D6" s="20">
        <v>6</v>
      </c>
      <c r="F6" s="105">
        <v>2898.71</v>
      </c>
      <c r="G6" s="105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 x14ac:dyDescent="0.25">
      <c r="A7" s="78">
        <v>43461.480891203704</v>
      </c>
      <c r="B7" s="79">
        <v>43112</v>
      </c>
      <c r="C7" s="20" t="s">
        <v>1</v>
      </c>
      <c r="D7" s="20">
        <v>7</v>
      </c>
      <c r="F7" s="105">
        <v>9809.84</v>
      </c>
      <c r="G7" s="105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 x14ac:dyDescent="0.25">
      <c r="A8" s="78">
        <v>43461.480891203704</v>
      </c>
      <c r="B8" s="79">
        <v>43112</v>
      </c>
      <c r="C8" s="20" t="s">
        <v>1</v>
      </c>
      <c r="D8" s="20">
        <v>8</v>
      </c>
      <c r="F8" s="105">
        <v>7007.03</v>
      </c>
      <c r="G8" s="105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 x14ac:dyDescent="0.25">
      <c r="A9" s="78">
        <v>43461.480891203704</v>
      </c>
      <c r="B9" s="79">
        <v>43112</v>
      </c>
      <c r="C9" s="20" t="s">
        <v>1</v>
      </c>
      <c r="D9" s="20">
        <v>9</v>
      </c>
      <c r="F9" s="105">
        <v>1119.7</v>
      </c>
      <c r="G9" s="105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 x14ac:dyDescent="0.25">
      <c r="A10" s="78">
        <v>43461.480891203704</v>
      </c>
      <c r="B10" s="79">
        <v>43115</v>
      </c>
      <c r="C10" s="20" t="s">
        <v>1</v>
      </c>
      <c r="D10" s="20">
        <v>10</v>
      </c>
      <c r="F10" s="105">
        <v>401578.66</v>
      </c>
      <c r="G10" s="105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 x14ac:dyDescent="0.25">
      <c r="A11" s="78">
        <v>43461.480891203704</v>
      </c>
      <c r="B11" s="79">
        <v>43124</v>
      </c>
      <c r="C11" s="20" t="s">
        <v>1</v>
      </c>
      <c r="D11" s="20">
        <v>11</v>
      </c>
      <c r="F11" s="105">
        <v>8072.44</v>
      </c>
      <c r="G11" s="105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 x14ac:dyDescent="0.25">
      <c r="A12" s="78">
        <v>43461.480891203704</v>
      </c>
      <c r="B12" s="79">
        <v>43124</v>
      </c>
      <c r="C12" s="20" t="s">
        <v>1</v>
      </c>
      <c r="D12" s="20">
        <v>12</v>
      </c>
      <c r="F12" s="105">
        <v>1500</v>
      </c>
      <c r="G12" s="105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x14ac:dyDescent="0.25">
      <c r="A13" s="78">
        <v>43461.480891203704</v>
      </c>
      <c r="B13" s="79">
        <v>43124</v>
      </c>
      <c r="C13" s="20" t="s">
        <v>1</v>
      </c>
      <c r="D13" s="20">
        <v>13</v>
      </c>
      <c r="F13" s="105">
        <v>7301</v>
      </c>
      <c r="G13" s="105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 x14ac:dyDescent="0.25">
      <c r="A14" s="78">
        <v>43461.480891203704</v>
      </c>
      <c r="B14" s="79">
        <v>43124</v>
      </c>
      <c r="C14" s="20" t="s">
        <v>1</v>
      </c>
      <c r="D14" s="20">
        <v>14</v>
      </c>
      <c r="F14" s="105">
        <v>41904</v>
      </c>
      <c r="G14" s="105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 x14ac:dyDescent="0.25">
      <c r="A15" s="78">
        <v>43461.480891203704</v>
      </c>
      <c r="B15" s="79">
        <v>43124</v>
      </c>
      <c r="C15" s="20" t="s">
        <v>1</v>
      </c>
      <c r="D15" s="20">
        <v>15</v>
      </c>
      <c r="F15" s="105">
        <v>3869</v>
      </c>
      <c r="G15" s="105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 x14ac:dyDescent="0.25">
      <c r="A16" s="78">
        <v>43461.480891203704</v>
      </c>
      <c r="B16" s="79">
        <v>43124</v>
      </c>
      <c r="C16" s="20" t="s">
        <v>1</v>
      </c>
      <c r="D16" s="20">
        <v>16</v>
      </c>
      <c r="F16" s="105">
        <v>1540</v>
      </c>
      <c r="G16" s="105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5">
      <c r="A17" s="78">
        <v>43461.480891203704</v>
      </c>
      <c r="B17" s="79">
        <v>43124</v>
      </c>
      <c r="C17" s="20" t="s">
        <v>1</v>
      </c>
      <c r="D17" s="20">
        <v>17</v>
      </c>
      <c r="F17" s="105">
        <v>2275</v>
      </c>
      <c r="G17" s="105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5">
      <c r="A18" s="78">
        <v>43461.480891203704</v>
      </c>
      <c r="B18" s="79">
        <v>43124</v>
      </c>
      <c r="C18" s="20" t="s">
        <v>1</v>
      </c>
      <c r="D18" s="20">
        <v>18</v>
      </c>
      <c r="F18" s="105">
        <v>1377</v>
      </c>
      <c r="G18" s="105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5">
      <c r="A19" s="78">
        <v>43461.480891203704</v>
      </c>
      <c r="B19" s="79">
        <v>43124</v>
      </c>
      <c r="C19" s="20" t="s">
        <v>1</v>
      </c>
      <c r="D19" s="20">
        <v>19</v>
      </c>
      <c r="F19" s="105">
        <v>1385</v>
      </c>
      <c r="G19" s="105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5">
      <c r="A20" s="78">
        <v>43461.480891203704</v>
      </c>
      <c r="B20" s="79">
        <v>43124</v>
      </c>
      <c r="C20" s="20" t="s">
        <v>1</v>
      </c>
      <c r="D20" s="20">
        <v>20</v>
      </c>
      <c r="F20" s="105">
        <v>179807.22</v>
      </c>
      <c r="G20" s="105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5">
      <c r="A21" s="78">
        <v>43461.480891203704</v>
      </c>
      <c r="B21" s="79">
        <v>43126</v>
      </c>
      <c r="C21" s="20" t="s">
        <v>1</v>
      </c>
      <c r="D21" s="20">
        <v>21</v>
      </c>
      <c r="F21" s="105">
        <v>483.4</v>
      </c>
      <c r="G21" s="105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5">
      <c r="A22" s="78">
        <v>43461.480891203704</v>
      </c>
      <c r="B22" s="79">
        <v>43126</v>
      </c>
      <c r="C22" s="20" t="s">
        <v>1</v>
      </c>
      <c r="D22" s="20">
        <v>22</v>
      </c>
      <c r="F22" s="105">
        <v>545</v>
      </c>
      <c r="G22" s="105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5">
      <c r="A23" s="78">
        <v>43461.480891203704</v>
      </c>
      <c r="B23" s="79">
        <v>43126</v>
      </c>
      <c r="C23" s="20" t="s">
        <v>1</v>
      </c>
      <c r="D23" s="20">
        <v>23</v>
      </c>
      <c r="F23" s="105">
        <v>300</v>
      </c>
      <c r="G23" s="105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5">
      <c r="A24" s="78">
        <v>43461.480891203704</v>
      </c>
      <c r="B24" s="79">
        <v>43126</v>
      </c>
      <c r="C24" s="20" t="s">
        <v>1</v>
      </c>
      <c r="D24" s="20">
        <v>24</v>
      </c>
      <c r="F24" s="105">
        <v>727</v>
      </c>
      <c r="G24" s="105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5">
      <c r="A25" s="78">
        <v>43461.480891203704</v>
      </c>
      <c r="B25" s="79">
        <v>43126</v>
      </c>
      <c r="C25" s="20" t="s">
        <v>1</v>
      </c>
      <c r="D25" s="20">
        <v>25</v>
      </c>
      <c r="F25" s="105">
        <v>580.79999999999995</v>
      </c>
      <c r="G25" s="105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5">
      <c r="A26" s="78">
        <v>43461.480891203704</v>
      </c>
      <c r="B26" s="79">
        <v>43127</v>
      </c>
      <c r="C26" s="20" t="s">
        <v>1</v>
      </c>
      <c r="D26" s="20">
        <v>26</v>
      </c>
      <c r="F26" s="105">
        <v>19</v>
      </c>
      <c r="G26" s="105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5">
      <c r="A27" s="78">
        <v>43461.480891203704</v>
      </c>
      <c r="B27" s="79">
        <v>43131</v>
      </c>
      <c r="C27" s="20" t="s">
        <v>1</v>
      </c>
      <c r="D27" s="20">
        <v>27</v>
      </c>
      <c r="F27" s="105">
        <v>949</v>
      </c>
      <c r="G27" s="105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5">
      <c r="A28" s="78">
        <v>43461.480891203704</v>
      </c>
      <c r="B28" s="79">
        <v>43131</v>
      </c>
      <c r="C28" s="20" t="s">
        <v>1</v>
      </c>
      <c r="D28" s="20">
        <v>28</v>
      </c>
      <c r="F28" s="105">
        <v>1511</v>
      </c>
      <c r="G28" s="105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5">
      <c r="A29" s="78">
        <v>43461.480891203704</v>
      </c>
      <c r="B29" s="79">
        <v>43131</v>
      </c>
      <c r="C29" s="20" t="s">
        <v>1</v>
      </c>
      <c r="D29" s="20">
        <v>29</v>
      </c>
      <c r="F29" s="105">
        <v>564</v>
      </c>
      <c r="G29" s="105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5">
      <c r="A30" s="78">
        <v>43461.480891203704</v>
      </c>
      <c r="B30" s="79">
        <v>43131</v>
      </c>
      <c r="C30" s="20" t="s">
        <v>1</v>
      </c>
      <c r="D30" s="20">
        <v>30</v>
      </c>
      <c r="F30" s="105">
        <v>131</v>
      </c>
      <c r="G30" s="105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5">
      <c r="A31" s="78">
        <v>43461.480891203704</v>
      </c>
      <c r="B31" s="79">
        <v>43131</v>
      </c>
      <c r="C31" s="20" t="s">
        <v>1</v>
      </c>
      <c r="D31" s="20">
        <v>31</v>
      </c>
      <c r="F31" s="105">
        <v>513</v>
      </c>
      <c r="G31" s="105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5">
      <c r="A32" s="78">
        <v>43461.480891203704</v>
      </c>
      <c r="B32" s="79">
        <v>43131</v>
      </c>
      <c r="C32" s="20" t="s">
        <v>1</v>
      </c>
      <c r="D32" s="20">
        <v>32</v>
      </c>
      <c r="F32" s="105">
        <v>429.6</v>
      </c>
      <c r="G32" s="105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78">
        <v>43461.480891203704</v>
      </c>
      <c r="B33" s="79">
        <v>43131</v>
      </c>
      <c r="C33" s="20" t="s">
        <v>1</v>
      </c>
      <c r="D33" s="20">
        <v>33</v>
      </c>
      <c r="F33" s="105">
        <v>1349</v>
      </c>
      <c r="G33" s="105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78">
        <v>43461.480891203704</v>
      </c>
      <c r="B34" s="79">
        <v>43131</v>
      </c>
      <c r="C34" s="20" t="s">
        <v>1</v>
      </c>
      <c r="D34" s="20">
        <v>34</v>
      </c>
      <c r="F34" s="105">
        <v>1266</v>
      </c>
      <c r="G34" s="105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78">
        <v>43461.480891203704</v>
      </c>
      <c r="B35" s="79">
        <v>43131</v>
      </c>
      <c r="C35" s="20" t="s">
        <v>1</v>
      </c>
      <c r="D35" s="20">
        <v>35</v>
      </c>
      <c r="F35" s="105">
        <v>2983.4</v>
      </c>
      <c r="G35" s="105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78">
        <v>43461.480891203704</v>
      </c>
      <c r="B36" s="79">
        <v>43131</v>
      </c>
      <c r="C36" s="20" t="s">
        <v>1</v>
      </c>
      <c r="D36" s="20">
        <v>36</v>
      </c>
      <c r="F36" s="105">
        <v>7106.4</v>
      </c>
      <c r="G36" s="105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78">
        <v>43461.480902777781</v>
      </c>
      <c r="B37" s="79">
        <v>43132</v>
      </c>
      <c r="C37" s="20" t="s">
        <v>1</v>
      </c>
      <c r="D37" s="20">
        <v>37</v>
      </c>
      <c r="E37" s="105">
        <v>1410000</v>
      </c>
      <c r="G37" s="105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78">
        <v>43461.480902777781</v>
      </c>
      <c r="B38" s="79">
        <v>43137</v>
      </c>
      <c r="C38" s="20" t="s">
        <v>1</v>
      </c>
      <c r="D38" s="20">
        <v>38</v>
      </c>
      <c r="F38" s="105">
        <v>87609.51</v>
      </c>
      <c r="G38" s="105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78">
        <v>43461.480902777781</v>
      </c>
      <c r="B39" s="79">
        <v>43137</v>
      </c>
      <c r="C39" s="20" t="s">
        <v>1</v>
      </c>
      <c r="D39" s="20">
        <v>39</v>
      </c>
      <c r="F39" s="105">
        <v>6132.67</v>
      </c>
      <c r="G39" s="105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78">
        <v>43461.480902777781</v>
      </c>
      <c r="B40" s="79">
        <v>43137</v>
      </c>
      <c r="C40" s="20" t="s">
        <v>1</v>
      </c>
      <c r="D40" s="20">
        <v>40</v>
      </c>
      <c r="F40" s="105">
        <v>4380.4799999999996</v>
      </c>
      <c r="G40" s="105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5">
      <c r="A41" s="78">
        <v>43461.480902777781</v>
      </c>
      <c r="B41" s="79">
        <v>43137</v>
      </c>
      <c r="C41" s="20" t="s">
        <v>1</v>
      </c>
      <c r="D41" s="20">
        <v>41</v>
      </c>
      <c r="F41" s="105">
        <v>587.54</v>
      </c>
      <c r="G41" s="105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5">
      <c r="A42" s="78">
        <v>43461.480902777781</v>
      </c>
      <c r="B42" s="79">
        <v>43137</v>
      </c>
      <c r="C42" s="20" t="s">
        <v>1</v>
      </c>
      <c r="D42" s="20">
        <v>42</v>
      </c>
      <c r="F42" s="105">
        <v>33600</v>
      </c>
      <c r="G42" s="105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5">
      <c r="A43" s="78">
        <v>43461.480902777781</v>
      </c>
      <c r="B43" s="79">
        <v>43137</v>
      </c>
      <c r="C43" s="20" t="s">
        <v>1</v>
      </c>
      <c r="D43" s="20">
        <v>43</v>
      </c>
      <c r="F43" s="105">
        <v>1220</v>
      </c>
      <c r="G43" s="105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5">
      <c r="A44" s="78">
        <v>43461.480902777781</v>
      </c>
      <c r="B44" s="79">
        <v>43137</v>
      </c>
      <c r="C44" s="20" t="s">
        <v>1</v>
      </c>
      <c r="D44" s="20">
        <v>44</v>
      </c>
      <c r="F44" s="105">
        <v>1700</v>
      </c>
      <c r="G44" s="105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5">
      <c r="A45" s="78">
        <v>43461.480902777781</v>
      </c>
      <c r="B45" s="79">
        <v>43138</v>
      </c>
      <c r="C45" s="20" t="s">
        <v>1</v>
      </c>
      <c r="D45" s="20">
        <v>45</v>
      </c>
      <c r="F45" s="105">
        <v>2094.6999999999998</v>
      </c>
      <c r="G45" s="105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5">
      <c r="A46" s="78">
        <v>43461.480902777781</v>
      </c>
      <c r="B46" s="79">
        <v>43138</v>
      </c>
      <c r="C46" s="20" t="s">
        <v>1</v>
      </c>
      <c r="D46" s="20">
        <v>46</v>
      </c>
      <c r="F46" s="105">
        <v>438</v>
      </c>
      <c r="G46" s="105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5">
      <c r="A47" s="78">
        <v>43461.480902777781</v>
      </c>
      <c r="B47" s="79">
        <v>43138</v>
      </c>
      <c r="C47" s="20" t="s">
        <v>1</v>
      </c>
      <c r="D47" s="20">
        <v>47</v>
      </c>
      <c r="F47" s="105">
        <v>500</v>
      </c>
      <c r="G47" s="105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5">
      <c r="A48" s="78">
        <v>43461.480902777781</v>
      </c>
      <c r="B48" s="79">
        <v>43138</v>
      </c>
      <c r="C48" s="20" t="s">
        <v>1</v>
      </c>
      <c r="D48" s="20">
        <v>48</v>
      </c>
      <c r="F48" s="105">
        <v>428.6</v>
      </c>
      <c r="G48" s="105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5">
      <c r="A49" s="78">
        <v>43461.480902777781</v>
      </c>
      <c r="B49" s="79">
        <v>43138</v>
      </c>
      <c r="C49" s="20" t="s">
        <v>1</v>
      </c>
      <c r="D49" s="20">
        <v>49</v>
      </c>
      <c r="F49" s="105">
        <v>518.79999999999995</v>
      </c>
      <c r="G49" s="105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5">
      <c r="A50" s="78">
        <v>43461.480902777781</v>
      </c>
      <c r="B50" s="79">
        <v>43138</v>
      </c>
      <c r="C50" s="20" t="s">
        <v>1</v>
      </c>
      <c r="D50" s="20">
        <v>50</v>
      </c>
      <c r="F50" s="105">
        <v>200</v>
      </c>
      <c r="G50" s="105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5">
      <c r="A51" s="78">
        <v>43461.480902777781</v>
      </c>
      <c r="B51" s="79">
        <v>43138</v>
      </c>
      <c r="C51" s="20" t="s">
        <v>1</v>
      </c>
      <c r="D51" s="20">
        <v>51</v>
      </c>
      <c r="F51" s="105">
        <v>512.9</v>
      </c>
      <c r="G51" s="105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5">
      <c r="A52" s="78">
        <v>43461.480902777781</v>
      </c>
      <c r="B52" s="79">
        <v>43139</v>
      </c>
      <c r="C52" s="20" t="s">
        <v>1</v>
      </c>
      <c r="D52" s="20">
        <v>52</v>
      </c>
      <c r="F52" s="105">
        <v>18616.78</v>
      </c>
      <c r="G52" s="105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5">
      <c r="A53" s="78">
        <v>43461.480902777781</v>
      </c>
      <c r="B53" s="79">
        <v>43139</v>
      </c>
      <c r="C53" s="20" t="s">
        <v>1</v>
      </c>
      <c r="D53" s="20">
        <v>53</v>
      </c>
      <c r="F53" s="105">
        <v>372.4</v>
      </c>
      <c r="G53" s="105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5">
      <c r="A54" s="78">
        <v>43461.480902777781</v>
      </c>
      <c r="B54" s="79">
        <v>43139</v>
      </c>
      <c r="C54" s="20" t="s">
        <v>1</v>
      </c>
      <c r="D54" s="20">
        <v>54</v>
      </c>
      <c r="F54" s="105">
        <v>777</v>
      </c>
      <c r="G54" s="105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5">
      <c r="A55" s="78">
        <v>43461.480902777781</v>
      </c>
      <c r="B55" s="79">
        <v>43139</v>
      </c>
      <c r="C55" s="20" t="s">
        <v>1</v>
      </c>
      <c r="D55" s="20">
        <v>55</v>
      </c>
      <c r="F55" s="105">
        <v>164</v>
      </c>
      <c r="G55" s="105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5">
      <c r="A56" s="78">
        <v>43461.480902777781</v>
      </c>
      <c r="B56" s="79">
        <v>43140</v>
      </c>
      <c r="C56" s="20" t="s">
        <v>1</v>
      </c>
      <c r="D56" s="20">
        <v>56</v>
      </c>
      <c r="F56" s="105">
        <v>1160</v>
      </c>
      <c r="G56" s="105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5">
      <c r="A57" s="78">
        <v>43461.480902777781</v>
      </c>
      <c r="B57" s="79">
        <v>43140</v>
      </c>
      <c r="C57" s="20" t="s">
        <v>1</v>
      </c>
      <c r="D57" s="20">
        <v>57</v>
      </c>
      <c r="F57" s="105">
        <v>2557</v>
      </c>
      <c r="G57" s="105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5">
      <c r="A58" s="78">
        <v>43461.480902777781</v>
      </c>
      <c r="B58" s="79">
        <v>43140</v>
      </c>
      <c r="C58" s="20" t="s">
        <v>1</v>
      </c>
      <c r="D58" s="20">
        <v>58</v>
      </c>
      <c r="F58" s="105">
        <v>1074</v>
      </c>
      <c r="G58" s="105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5">
      <c r="A59" s="78">
        <v>43461.480902777781</v>
      </c>
      <c r="B59" s="79">
        <v>43140</v>
      </c>
      <c r="C59" s="20" t="s">
        <v>1</v>
      </c>
      <c r="D59" s="20">
        <v>59</v>
      </c>
      <c r="F59" s="105">
        <v>2075</v>
      </c>
      <c r="G59" s="105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5">
      <c r="A60" s="78">
        <v>43461.480902777781</v>
      </c>
      <c r="B60" s="79">
        <v>43140</v>
      </c>
      <c r="C60" s="20" t="s">
        <v>1</v>
      </c>
      <c r="D60" s="20">
        <v>60</v>
      </c>
      <c r="F60" s="105">
        <v>9866.7999999999993</v>
      </c>
      <c r="G60" s="105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5">
      <c r="A61" s="78">
        <v>43461.480902777781</v>
      </c>
      <c r="B61" s="79">
        <v>43140</v>
      </c>
      <c r="C61" s="20" t="s">
        <v>1</v>
      </c>
      <c r="D61" s="20">
        <v>61</v>
      </c>
      <c r="F61" s="105">
        <v>300</v>
      </c>
      <c r="G61" s="105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5">
      <c r="A62" s="78">
        <v>43461.480902777781</v>
      </c>
      <c r="B62" s="79">
        <v>43140</v>
      </c>
      <c r="C62" s="20" t="s">
        <v>1</v>
      </c>
      <c r="D62" s="20">
        <v>62</v>
      </c>
      <c r="F62" s="105">
        <v>2381</v>
      </c>
      <c r="G62" s="105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5">
      <c r="A63" s="78">
        <v>43461.480902777781</v>
      </c>
      <c r="B63" s="79">
        <v>43140</v>
      </c>
      <c r="C63" s="20" t="s">
        <v>1</v>
      </c>
      <c r="D63" s="20">
        <v>63</v>
      </c>
      <c r="F63" s="105">
        <v>1385</v>
      </c>
      <c r="G63" s="105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5">
      <c r="A64" s="78">
        <v>43461.480902777781</v>
      </c>
      <c r="B64" s="79">
        <v>43140</v>
      </c>
      <c r="C64" s="20" t="s">
        <v>1</v>
      </c>
      <c r="D64" s="20">
        <v>64</v>
      </c>
      <c r="F64" s="105">
        <v>1958</v>
      </c>
      <c r="G64" s="105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5">
      <c r="A65" s="78">
        <v>43461.480902777781</v>
      </c>
      <c r="B65" s="79">
        <v>43140</v>
      </c>
      <c r="C65" s="20" t="s">
        <v>1</v>
      </c>
      <c r="D65" s="20">
        <v>65</v>
      </c>
      <c r="F65" s="105">
        <v>390</v>
      </c>
      <c r="G65" s="105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5">
      <c r="A66" s="78">
        <v>43461.480902777781</v>
      </c>
      <c r="B66" s="79">
        <v>43140</v>
      </c>
      <c r="C66" s="20" t="s">
        <v>1</v>
      </c>
      <c r="D66" s="20">
        <v>66</v>
      </c>
      <c r="F66" s="105">
        <v>1833</v>
      </c>
      <c r="G66" s="105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5">
      <c r="A67" s="78">
        <v>43461.480902777781</v>
      </c>
      <c r="B67" s="79">
        <v>43140</v>
      </c>
      <c r="C67" s="20" t="s">
        <v>1</v>
      </c>
      <c r="D67" s="20">
        <v>67</v>
      </c>
      <c r="F67" s="105">
        <v>4340</v>
      </c>
      <c r="G67" s="105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5">
      <c r="A68" s="78">
        <v>43461.480914351851</v>
      </c>
      <c r="B68" s="79">
        <v>43140</v>
      </c>
      <c r="C68" s="20" t="s">
        <v>1</v>
      </c>
      <c r="D68" s="20">
        <v>68</v>
      </c>
      <c r="F68" s="105">
        <v>362639.78</v>
      </c>
      <c r="G68" s="105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5">
      <c r="A69" s="78">
        <v>43461.480914351851</v>
      </c>
      <c r="B69" s="79">
        <v>43140</v>
      </c>
      <c r="C69" s="20" t="s">
        <v>1</v>
      </c>
      <c r="D69" s="20">
        <v>69</v>
      </c>
      <c r="F69" s="105">
        <v>986.1</v>
      </c>
      <c r="G69" s="105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5">
      <c r="A70" s="78">
        <v>43461.480914351851</v>
      </c>
      <c r="B70" s="79">
        <v>43140</v>
      </c>
      <c r="C70" s="20" t="s">
        <v>1</v>
      </c>
      <c r="D70" s="20">
        <v>70</v>
      </c>
      <c r="F70" s="105">
        <v>1655</v>
      </c>
      <c r="G70" s="105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5">
      <c r="A71" s="78">
        <v>43461.480914351851</v>
      </c>
      <c r="B71" s="79">
        <v>43140</v>
      </c>
      <c r="C71" s="20" t="s">
        <v>1</v>
      </c>
      <c r="D71" s="20">
        <v>71</v>
      </c>
      <c r="F71" s="105">
        <v>41904</v>
      </c>
      <c r="G71" s="105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5">
      <c r="A72" s="78">
        <v>43461.480914351851</v>
      </c>
      <c r="B72" s="79">
        <v>43140</v>
      </c>
      <c r="C72" s="20" t="s">
        <v>1</v>
      </c>
      <c r="D72" s="20">
        <v>72</v>
      </c>
      <c r="F72" s="105">
        <v>10035.14</v>
      </c>
      <c r="G72" s="105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5">
      <c r="A73" s="78">
        <v>43461.480914351851</v>
      </c>
      <c r="B73" s="79">
        <v>43142</v>
      </c>
      <c r="C73" s="20" t="s">
        <v>1</v>
      </c>
      <c r="D73" s="20">
        <v>73</v>
      </c>
      <c r="F73" s="105">
        <v>2068</v>
      </c>
      <c r="G73" s="105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5">
      <c r="A74" s="78">
        <v>43461.480914351851</v>
      </c>
      <c r="B74" s="79">
        <v>43143</v>
      </c>
      <c r="C74" s="20" t="s">
        <v>1</v>
      </c>
      <c r="D74" s="20">
        <v>74</v>
      </c>
      <c r="G74" s="105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5">
      <c r="A75" s="78">
        <v>43461.480914351851</v>
      </c>
      <c r="B75" s="79">
        <v>43143</v>
      </c>
      <c r="C75" s="20" t="s">
        <v>1</v>
      </c>
      <c r="D75" s="20">
        <v>75</v>
      </c>
      <c r="F75" s="105">
        <v>46649.279999999999</v>
      </c>
      <c r="G75" s="105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5">
      <c r="A76" s="78">
        <v>43461.480914351851</v>
      </c>
      <c r="B76" s="79">
        <v>43144</v>
      </c>
      <c r="C76" s="20" t="s">
        <v>1</v>
      </c>
      <c r="D76" s="20">
        <v>76</v>
      </c>
      <c r="F76" s="105">
        <v>18335.810000000001</v>
      </c>
      <c r="G76" s="105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5">
      <c r="A77" s="78">
        <v>43461.480914351851</v>
      </c>
      <c r="B77" s="79">
        <v>43144</v>
      </c>
      <c r="C77" s="20" t="s">
        <v>1</v>
      </c>
      <c r="D77" s="20">
        <v>77</v>
      </c>
      <c r="F77" s="105">
        <v>14843.27</v>
      </c>
      <c r="G77" s="105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5">
      <c r="A78" s="78">
        <v>43461.480914351851</v>
      </c>
      <c r="B78" s="79">
        <v>43144</v>
      </c>
      <c r="C78" s="20" t="s">
        <v>1</v>
      </c>
      <c r="D78" s="20">
        <v>78</v>
      </c>
      <c r="F78" s="105">
        <v>261940.22</v>
      </c>
      <c r="G78" s="105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5">
      <c r="A79" s="78">
        <v>43461.480914351851</v>
      </c>
      <c r="B79" s="79">
        <v>43159</v>
      </c>
      <c r="C79" s="20" t="s">
        <v>1</v>
      </c>
      <c r="D79" s="20">
        <v>79</v>
      </c>
      <c r="F79" s="105">
        <v>904.5</v>
      </c>
      <c r="G79" s="105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5">
      <c r="A80" s="78">
        <v>43461.480914351851</v>
      </c>
      <c r="B80" s="79">
        <v>43159</v>
      </c>
      <c r="C80" s="20" t="s">
        <v>1</v>
      </c>
      <c r="D80" s="20">
        <v>80</v>
      </c>
      <c r="F80" s="105">
        <v>211</v>
      </c>
      <c r="G80" s="105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5">
      <c r="A81" s="78">
        <v>43461.480914351851</v>
      </c>
      <c r="B81" s="79">
        <v>43159</v>
      </c>
      <c r="C81" s="20" t="s">
        <v>1</v>
      </c>
      <c r="D81" s="20">
        <v>81</v>
      </c>
      <c r="F81" s="105">
        <v>4389</v>
      </c>
      <c r="G81" s="105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5">
      <c r="A82" s="78">
        <v>43461.480914351851</v>
      </c>
      <c r="B82" s="79">
        <v>43159</v>
      </c>
      <c r="C82" s="20" t="s">
        <v>1</v>
      </c>
      <c r="D82" s="20">
        <v>82</v>
      </c>
      <c r="F82" s="105">
        <v>9756</v>
      </c>
      <c r="G82" s="105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5">
      <c r="A83" s="78">
        <v>43461.480914351851</v>
      </c>
      <c r="B83" s="79">
        <v>43159</v>
      </c>
      <c r="C83" s="20" t="s">
        <v>1</v>
      </c>
      <c r="D83" s="20">
        <v>83</v>
      </c>
      <c r="F83" s="105">
        <v>609</v>
      </c>
      <c r="G83" s="105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5">
      <c r="A84" s="78">
        <v>43461.480914351851</v>
      </c>
      <c r="B84" s="79">
        <v>43159</v>
      </c>
      <c r="C84" s="20" t="s">
        <v>1</v>
      </c>
      <c r="D84" s="20">
        <v>84</v>
      </c>
      <c r="F84" s="105">
        <v>199</v>
      </c>
      <c r="G84" s="105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5">
      <c r="A85" s="78">
        <v>43461.480914351851</v>
      </c>
      <c r="B85" s="79">
        <v>43159</v>
      </c>
      <c r="C85" s="20" t="s">
        <v>1</v>
      </c>
      <c r="D85" s="20">
        <v>85</v>
      </c>
      <c r="F85" s="105">
        <v>400</v>
      </c>
      <c r="G85" s="105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5">
      <c r="A86" s="78">
        <v>43461.480914351851</v>
      </c>
      <c r="B86" s="79">
        <v>43159</v>
      </c>
      <c r="C86" s="20" t="s">
        <v>1</v>
      </c>
      <c r="D86" s="20">
        <v>86</v>
      </c>
      <c r="F86" s="105">
        <v>752</v>
      </c>
      <c r="G86" s="105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5">
      <c r="A87" s="78">
        <v>43461.480914351851</v>
      </c>
      <c r="B87" s="79">
        <v>43158</v>
      </c>
      <c r="C87" s="20" t="s">
        <v>1</v>
      </c>
      <c r="D87" s="20">
        <v>87</v>
      </c>
      <c r="F87" s="105">
        <v>6.5</v>
      </c>
      <c r="G87" s="105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5">
      <c r="A88" s="78">
        <v>43461.480914351851</v>
      </c>
      <c r="B88" s="79">
        <v>43160</v>
      </c>
      <c r="C88" s="20" t="s">
        <v>1</v>
      </c>
      <c r="D88" s="20">
        <v>88</v>
      </c>
      <c r="E88" s="105">
        <v>940000</v>
      </c>
      <c r="G88" s="105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5">
      <c r="A89" s="78">
        <v>43461.480914351851</v>
      </c>
      <c r="B89" s="79">
        <v>43164</v>
      </c>
      <c r="C89" s="20" t="s">
        <v>1</v>
      </c>
      <c r="D89" s="20">
        <v>89</v>
      </c>
      <c r="F89" s="105">
        <v>1622</v>
      </c>
      <c r="G89" s="105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5">
      <c r="A90" s="78">
        <v>43461.480914351851</v>
      </c>
      <c r="B90" s="79">
        <v>43164</v>
      </c>
      <c r="C90" s="20" t="s">
        <v>1</v>
      </c>
      <c r="D90" s="20">
        <v>90</v>
      </c>
      <c r="F90" s="105">
        <v>1697</v>
      </c>
      <c r="G90" s="105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5">
      <c r="A91" s="78">
        <v>43461.480914351851</v>
      </c>
      <c r="B91" s="79">
        <v>43164</v>
      </c>
      <c r="C91" s="20" t="s">
        <v>1</v>
      </c>
      <c r="D91" s="20">
        <v>91</v>
      </c>
      <c r="F91" s="105">
        <v>1578</v>
      </c>
      <c r="G91" s="105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5">
      <c r="A92" s="78">
        <v>43461.480914351851</v>
      </c>
      <c r="B92" s="79">
        <v>43164</v>
      </c>
      <c r="C92" s="20" t="s">
        <v>1</v>
      </c>
      <c r="D92" s="20">
        <v>92</v>
      </c>
      <c r="F92" s="105">
        <v>998</v>
      </c>
      <c r="G92" s="105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5">
      <c r="A93" s="78">
        <v>43461.480914351851</v>
      </c>
      <c r="B93" s="79">
        <v>43164</v>
      </c>
      <c r="C93" s="20" t="s">
        <v>1</v>
      </c>
      <c r="D93" s="20">
        <v>93</v>
      </c>
      <c r="F93" s="105">
        <v>198</v>
      </c>
      <c r="G93" s="105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5">
      <c r="A94" s="78">
        <v>43461.480914351851</v>
      </c>
      <c r="B94" s="79">
        <v>43164</v>
      </c>
      <c r="C94" s="20" t="s">
        <v>1</v>
      </c>
      <c r="D94" s="20">
        <v>94</v>
      </c>
      <c r="F94" s="105">
        <v>2664.7</v>
      </c>
      <c r="G94" s="105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5">
      <c r="A95" s="78">
        <v>43461.480914351851</v>
      </c>
      <c r="B95" s="79">
        <v>43164</v>
      </c>
      <c r="C95" s="20" t="s">
        <v>1</v>
      </c>
      <c r="D95" s="20">
        <v>95</v>
      </c>
      <c r="F95" s="105">
        <v>101</v>
      </c>
      <c r="G95" s="105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5">
      <c r="A96" s="78">
        <v>43461.480914351851</v>
      </c>
      <c r="B96" s="79">
        <v>43164</v>
      </c>
      <c r="C96" s="20" t="s">
        <v>1</v>
      </c>
      <c r="D96" s="20">
        <v>96</v>
      </c>
      <c r="F96" s="105">
        <v>705.21</v>
      </c>
      <c r="G96" s="105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5">
      <c r="A97" s="78">
        <v>43461.480914351851</v>
      </c>
      <c r="B97" s="79">
        <v>43164</v>
      </c>
      <c r="C97" s="20" t="s">
        <v>1</v>
      </c>
      <c r="D97" s="20">
        <v>97</v>
      </c>
      <c r="F97" s="105">
        <v>5213.25</v>
      </c>
      <c r="G97" s="105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5">
      <c r="A98" s="78">
        <v>43461.480914351851</v>
      </c>
      <c r="B98" s="79">
        <v>43164</v>
      </c>
      <c r="C98" s="20" t="s">
        <v>1</v>
      </c>
      <c r="D98" s="20">
        <v>98</v>
      </c>
      <c r="F98" s="105">
        <v>7298.55</v>
      </c>
      <c r="G98" s="105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5">
      <c r="A99" s="78">
        <v>43461.480925925927</v>
      </c>
      <c r="B99" s="79">
        <v>43164</v>
      </c>
      <c r="C99" s="20" t="s">
        <v>1</v>
      </c>
      <c r="D99" s="20">
        <v>99</v>
      </c>
      <c r="F99" s="105">
        <v>104265.07</v>
      </c>
      <c r="G99" s="105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5">
      <c r="A100" s="78">
        <v>43461.480925925927</v>
      </c>
      <c r="B100" s="79">
        <v>43164</v>
      </c>
      <c r="C100" s="20" t="s">
        <v>1</v>
      </c>
      <c r="D100" s="20">
        <v>100</v>
      </c>
      <c r="F100" s="105">
        <v>300</v>
      </c>
      <c r="G100" s="105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5">
      <c r="A101" s="78">
        <v>43461.480925925927</v>
      </c>
      <c r="B101" s="79">
        <v>43164</v>
      </c>
      <c r="C101" s="20" t="s">
        <v>1</v>
      </c>
      <c r="D101" s="20">
        <v>101</v>
      </c>
      <c r="F101" s="105">
        <v>716.6</v>
      </c>
      <c r="G101" s="105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5">
      <c r="A102" s="78">
        <v>43461.480925925927</v>
      </c>
      <c r="B102" s="79">
        <v>43164</v>
      </c>
      <c r="C102" s="20" t="s">
        <v>1</v>
      </c>
      <c r="D102" s="20">
        <v>102</v>
      </c>
      <c r="F102" s="105">
        <v>1574</v>
      </c>
      <c r="G102" s="105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5">
      <c r="A103" s="78">
        <v>43461.480925925927</v>
      </c>
      <c r="B103" s="79">
        <v>43165</v>
      </c>
      <c r="C103" s="20" t="s">
        <v>1</v>
      </c>
      <c r="D103" s="20">
        <v>103</v>
      </c>
      <c r="F103" s="105">
        <v>5000</v>
      </c>
      <c r="G103" s="105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5">
      <c r="A104" s="78">
        <v>43461.480925925927</v>
      </c>
      <c r="B104" s="79">
        <v>43165</v>
      </c>
      <c r="C104" s="20" t="s">
        <v>1</v>
      </c>
      <c r="D104" s="20">
        <v>104</v>
      </c>
      <c r="F104" s="105">
        <v>6420</v>
      </c>
      <c r="G104" s="105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5">
      <c r="A105" s="78">
        <v>43461.480925925927</v>
      </c>
      <c r="B105" s="79">
        <v>43167</v>
      </c>
      <c r="C105" s="20" t="s">
        <v>1</v>
      </c>
      <c r="D105" s="20">
        <v>105</v>
      </c>
      <c r="F105" s="105">
        <v>489.1</v>
      </c>
      <c r="G105" s="105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5">
      <c r="A106" s="78">
        <v>43461.480925925927</v>
      </c>
      <c r="B106" s="79">
        <v>43167</v>
      </c>
      <c r="C106" s="20" t="s">
        <v>1</v>
      </c>
      <c r="D106" s="20">
        <v>106</v>
      </c>
      <c r="F106" s="105">
        <v>200</v>
      </c>
      <c r="G106" s="105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5">
      <c r="A107" s="78">
        <v>43461.480925925927</v>
      </c>
      <c r="B107" s="79">
        <v>43167</v>
      </c>
      <c r="C107" s="20" t="s">
        <v>1</v>
      </c>
      <c r="D107" s="20">
        <v>107</v>
      </c>
      <c r="F107" s="105">
        <v>2590.8000000000002</v>
      </c>
      <c r="G107" s="105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5">
      <c r="A108" s="78">
        <v>43461.480925925927</v>
      </c>
      <c r="B108" s="79">
        <v>43167</v>
      </c>
      <c r="C108" s="20" t="s">
        <v>1</v>
      </c>
      <c r="D108" s="20">
        <v>108</v>
      </c>
      <c r="F108" s="105">
        <v>2748</v>
      </c>
      <c r="G108" s="105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5">
      <c r="A109" s="78">
        <v>43461.480925925927</v>
      </c>
      <c r="B109" s="79">
        <v>43167</v>
      </c>
      <c r="C109" s="20" t="s">
        <v>1</v>
      </c>
      <c r="D109" s="20">
        <v>109</v>
      </c>
      <c r="F109" s="105">
        <v>1574</v>
      </c>
      <c r="G109" s="105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5">
      <c r="A110" s="78">
        <v>43461.480925925927</v>
      </c>
      <c r="B110" s="79">
        <v>43167</v>
      </c>
      <c r="C110" s="20" t="s">
        <v>1</v>
      </c>
      <c r="D110" s="20">
        <v>110</v>
      </c>
      <c r="F110" s="105">
        <v>1699</v>
      </c>
      <c r="G110" s="105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5">
      <c r="A111" s="78">
        <v>43461.480925925927</v>
      </c>
      <c r="B111" s="79">
        <v>43167</v>
      </c>
      <c r="C111" s="20" t="s">
        <v>1</v>
      </c>
      <c r="D111" s="20">
        <v>111</v>
      </c>
      <c r="F111" s="105">
        <v>10000</v>
      </c>
      <c r="G111" s="105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5">
      <c r="A112" s="78">
        <v>43461.480925925927</v>
      </c>
      <c r="B112" s="79">
        <v>43167</v>
      </c>
      <c r="C112" s="20" t="s">
        <v>1</v>
      </c>
      <c r="D112" s="20">
        <v>112</v>
      </c>
      <c r="F112" s="105">
        <v>10000</v>
      </c>
      <c r="G112" s="105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5">
      <c r="A113" s="78">
        <v>43461.480925925927</v>
      </c>
      <c r="B113" s="79">
        <v>43167</v>
      </c>
      <c r="C113" s="20" t="s">
        <v>1</v>
      </c>
      <c r="D113" s="20">
        <v>113</v>
      </c>
      <c r="F113" s="105">
        <v>4600</v>
      </c>
      <c r="G113" s="105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5">
      <c r="A114" s="78">
        <v>43461.480925925927</v>
      </c>
      <c r="B114" s="79">
        <v>43168</v>
      </c>
      <c r="C114" s="20" t="s">
        <v>1</v>
      </c>
      <c r="D114" s="20">
        <v>114</v>
      </c>
      <c r="F114" s="105">
        <v>1519</v>
      </c>
      <c r="G114" s="105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5">
      <c r="A115" s="78">
        <v>43461.480925925927</v>
      </c>
      <c r="B115" s="79">
        <v>43168</v>
      </c>
      <c r="C115" s="20" t="s">
        <v>1</v>
      </c>
      <c r="D115" s="20">
        <v>115</v>
      </c>
      <c r="F115" s="105">
        <v>2926</v>
      </c>
      <c r="G115" s="105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5">
      <c r="A116" s="78">
        <v>43461.480925925927</v>
      </c>
      <c r="B116" s="79">
        <v>43168</v>
      </c>
      <c r="C116" s="20" t="s">
        <v>1</v>
      </c>
      <c r="D116" s="20">
        <v>116</v>
      </c>
      <c r="F116" s="105">
        <v>300</v>
      </c>
      <c r="G116" s="105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5">
      <c r="A117" s="78">
        <v>43461.480925925927</v>
      </c>
      <c r="B117" s="79">
        <v>43168</v>
      </c>
      <c r="C117" s="20" t="s">
        <v>1</v>
      </c>
      <c r="D117" s="20">
        <v>117</v>
      </c>
      <c r="F117" s="105">
        <v>388</v>
      </c>
      <c r="G117" s="105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5">
      <c r="A118" s="78">
        <v>43461.480925925927</v>
      </c>
      <c r="B118" s="79">
        <v>43171</v>
      </c>
      <c r="C118" s="20" t="s">
        <v>1</v>
      </c>
      <c r="D118" s="20">
        <v>118</v>
      </c>
      <c r="F118" s="105">
        <v>2007.12</v>
      </c>
      <c r="G118" s="105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5">
      <c r="A119" s="78">
        <v>43461.480925925927</v>
      </c>
      <c r="B119" s="79">
        <v>43171</v>
      </c>
      <c r="C119" s="20" t="s">
        <v>1</v>
      </c>
      <c r="D119" s="20">
        <v>119</v>
      </c>
      <c r="F119" s="105">
        <v>1494</v>
      </c>
      <c r="G119" s="105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5">
      <c r="A120" s="78">
        <v>43461.480925925927</v>
      </c>
      <c r="B120" s="79">
        <v>43171</v>
      </c>
      <c r="C120" s="20" t="s">
        <v>1</v>
      </c>
      <c r="D120" s="20">
        <v>120</v>
      </c>
      <c r="F120" s="105">
        <v>165</v>
      </c>
      <c r="G120" s="105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5">
      <c r="A121" s="78">
        <v>43461.480925925927</v>
      </c>
      <c r="B121" s="79">
        <v>43171</v>
      </c>
      <c r="C121" s="20" t="s">
        <v>1</v>
      </c>
      <c r="D121" s="20">
        <v>121</v>
      </c>
      <c r="F121" s="105">
        <v>217</v>
      </c>
      <c r="G121" s="105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5">
      <c r="A122" s="78">
        <v>43461.480925925927</v>
      </c>
      <c r="B122" s="79">
        <v>43171</v>
      </c>
      <c r="C122" s="20" t="s">
        <v>1</v>
      </c>
      <c r="D122" s="20">
        <v>122</v>
      </c>
      <c r="F122" s="105">
        <v>409</v>
      </c>
      <c r="G122" s="105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5">
      <c r="A123" s="78">
        <v>43461.480925925927</v>
      </c>
      <c r="B123" s="79">
        <v>43171</v>
      </c>
      <c r="C123" s="20" t="s">
        <v>1</v>
      </c>
      <c r="D123" s="20">
        <v>123</v>
      </c>
      <c r="F123" s="105">
        <v>806</v>
      </c>
      <c r="G123" s="105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5">
      <c r="A124" s="78">
        <v>43461.480925925927</v>
      </c>
      <c r="B124" s="79">
        <v>43171</v>
      </c>
      <c r="C124" s="20" t="s">
        <v>1</v>
      </c>
      <c r="D124" s="20">
        <v>124</v>
      </c>
      <c r="F124" s="105">
        <v>918</v>
      </c>
      <c r="G124" s="105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5">
      <c r="A125" s="78">
        <v>43461.480925925927</v>
      </c>
      <c r="B125" s="79">
        <v>43171</v>
      </c>
      <c r="C125" s="20" t="s">
        <v>1</v>
      </c>
      <c r="D125" s="20">
        <v>125</v>
      </c>
      <c r="F125" s="105">
        <v>200</v>
      </c>
      <c r="G125" s="105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5">
      <c r="A126" s="78">
        <v>43461.480925925927</v>
      </c>
      <c r="B126" s="79">
        <v>43174</v>
      </c>
      <c r="C126" s="20" t="s">
        <v>1</v>
      </c>
      <c r="D126" s="20">
        <v>126</v>
      </c>
      <c r="F126" s="105">
        <v>67449.8</v>
      </c>
      <c r="G126" s="105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5">
      <c r="A127" s="78">
        <v>43461.480925925927</v>
      </c>
      <c r="B127" s="79">
        <v>43175</v>
      </c>
      <c r="C127" s="20" t="s">
        <v>1</v>
      </c>
      <c r="D127" s="20">
        <v>127</v>
      </c>
      <c r="F127" s="105">
        <v>1888</v>
      </c>
      <c r="G127" s="105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5">
      <c r="A128" s="78">
        <v>43461.480925925927</v>
      </c>
      <c r="B128" s="79">
        <v>43175</v>
      </c>
      <c r="C128" s="20" t="s">
        <v>1</v>
      </c>
      <c r="D128" s="20">
        <v>128</v>
      </c>
      <c r="F128" s="105">
        <v>118</v>
      </c>
      <c r="G128" s="105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5">
      <c r="A129" s="78">
        <v>43461.480937499997</v>
      </c>
      <c r="B129" s="79">
        <v>43179</v>
      </c>
      <c r="C129" s="20" t="s">
        <v>1</v>
      </c>
      <c r="D129" s="20">
        <v>129</v>
      </c>
      <c r="F129" s="105">
        <v>284501.18</v>
      </c>
      <c r="G129" s="105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5">
      <c r="A130" s="78">
        <v>43461.480937499997</v>
      </c>
      <c r="B130" s="79">
        <v>43179</v>
      </c>
      <c r="C130" s="20" t="s">
        <v>1</v>
      </c>
      <c r="D130" s="20">
        <v>130</v>
      </c>
      <c r="F130" s="105">
        <v>3313.43</v>
      </c>
      <c r="G130" s="105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5">
      <c r="A131" s="78">
        <v>43461.480937499997</v>
      </c>
      <c r="B131" s="79">
        <v>43180</v>
      </c>
      <c r="C131" s="20" t="s">
        <v>1</v>
      </c>
      <c r="D131" s="20">
        <v>131</v>
      </c>
      <c r="F131" s="105">
        <v>1549</v>
      </c>
      <c r="G131" s="105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5">
      <c r="A132" s="78">
        <v>43461.480937499997</v>
      </c>
      <c r="B132" s="79">
        <v>43180</v>
      </c>
      <c r="C132" s="20" t="s">
        <v>1</v>
      </c>
      <c r="D132" s="20">
        <v>132</v>
      </c>
      <c r="E132" s="105">
        <v>1668.07</v>
      </c>
      <c r="G132" s="105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5">
      <c r="A133" s="78">
        <v>43461.480937499997</v>
      </c>
      <c r="B133" s="79">
        <v>43181</v>
      </c>
      <c r="C133" s="20" t="s">
        <v>1</v>
      </c>
      <c r="D133" s="20">
        <v>133</v>
      </c>
      <c r="F133" s="105">
        <v>489.8</v>
      </c>
      <c r="G133" s="105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5">
      <c r="A134" s="78">
        <v>43461.480937499997</v>
      </c>
      <c r="B134" s="79">
        <v>43181</v>
      </c>
      <c r="C134" s="20" t="s">
        <v>1</v>
      </c>
      <c r="D134" s="20">
        <v>134</v>
      </c>
      <c r="F134" s="105">
        <v>100</v>
      </c>
      <c r="G134" s="105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5">
      <c r="A135" s="78">
        <v>43461.480937499997</v>
      </c>
      <c r="B135" s="79">
        <v>43181</v>
      </c>
      <c r="C135" s="20" t="s">
        <v>1</v>
      </c>
      <c r="D135" s="20">
        <v>135</v>
      </c>
      <c r="F135" s="105">
        <v>714</v>
      </c>
      <c r="G135" s="105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5">
      <c r="A136" s="78">
        <v>43461.480937499997</v>
      </c>
      <c r="B136" s="79">
        <v>43181</v>
      </c>
      <c r="C136" s="20" t="s">
        <v>1</v>
      </c>
      <c r="D136" s="20">
        <v>136</v>
      </c>
      <c r="F136" s="105">
        <v>381</v>
      </c>
      <c r="G136" s="105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5">
      <c r="A137" s="78">
        <v>43461.480937499997</v>
      </c>
      <c r="B137" s="79">
        <v>43181</v>
      </c>
      <c r="C137" s="20" t="s">
        <v>1</v>
      </c>
      <c r="D137" s="20">
        <v>137</v>
      </c>
      <c r="F137" s="105">
        <v>1997</v>
      </c>
      <c r="G137" s="105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5">
      <c r="A138" s="78">
        <v>43461.480937499997</v>
      </c>
      <c r="B138" s="79">
        <v>43182</v>
      </c>
      <c r="C138" s="20" t="s">
        <v>1</v>
      </c>
      <c r="D138" s="20">
        <v>138</v>
      </c>
      <c r="F138" s="105">
        <v>5347.64</v>
      </c>
      <c r="G138" s="105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5">
      <c r="A139" s="78">
        <v>43461.480937499997</v>
      </c>
      <c r="B139" s="79">
        <v>43185</v>
      </c>
      <c r="C139" s="20" t="s">
        <v>1</v>
      </c>
      <c r="D139" s="20">
        <v>139</v>
      </c>
      <c r="F139" s="105">
        <v>1779</v>
      </c>
      <c r="G139" s="105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5">
      <c r="A140" s="78">
        <v>43461.480937499997</v>
      </c>
      <c r="B140" s="79">
        <v>43185</v>
      </c>
      <c r="C140" s="20" t="s">
        <v>1</v>
      </c>
      <c r="D140" s="20">
        <v>140</v>
      </c>
      <c r="F140" s="105">
        <v>891.2</v>
      </c>
      <c r="G140" s="105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5">
      <c r="A141" s="78">
        <v>43461.480937499997</v>
      </c>
      <c r="B141" s="79">
        <v>43185</v>
      </c>
      <c r="C141" s="20" t="s">
        <v>1</v>
      </c>
      <c r="D141" s="20">
        <v>141</v>
      </c>
      <c r="F141" s="105">
        <v>2297</v>
      </c>
      <c r="G141" s="105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5">
      <c r="A142" s="78">
        <v>43461.480937499997</v>
      </c>
      <c r="B142" s="79">
        <v>43185</v>
      </c>
      <c r="C142" s="20" t="s">
        <v>1</v>
      </c>
      <c r="D142" s="20">
        <v>142</v>
      </c>
      <c r="F142" s="105">
        <v>200</v>
      </c>
      <c r="G142" s="105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5">
      <c r="A143" s="78">
        <v>43461.480937499997</v>
      </c>
      <c r="B143" s="79">
        <v>43185</v>
      </c>
      <c r="C143" s="20" t="s">
        <v>1</v>
      </c>
      <c r="D143" s="20">
        <v>143</v>
      </c>
      <c r="F143" s="105">
        <v>106</v>
      </c>
      <c r="G143" s="105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5">
      <c r="A144" s="78">
        <v>43461.480937499997</v>
      </c>
      <c r="B144" s="79">
        <v>43185</v>
      </c>
      <c r="C144" s="20" t="s">
        <v>1</v>
      </c>
      <c r="D144" s="20">
        <v>144</v>
      </c>
      <c r="F144" s="105">
        <v>140</v>
      </c>
      <c r="G144" s="105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5">
      <c r="A145" s="78">
        <v>43461.480937499997</v>
      </c>
      <c r="B145" s="79">
        <v>43185</v>
      </c>
      <c r="C145" s="20" t="s">
        <v>1</v>
      </c>
      <c r="D145" s="20">
        <v>145</v>
      </c>
      <c r="F145" s="105">
        <v>771.1</v>
      </c>
      <c r="G145" s="105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5">
      <c r="A146" s="78">
        <v>43461.480937499997</v>
      </c>
      <c r="B146" s="79">
        <v>43185</v>
      </c>
      <c r="C146" s="20" t="s">
        <v>1</v>
      </c>
      <c r="D146" s="20">
        <v>146</v>
      </c>
      <c r="F146" s="105">
        <v>2178</v>
      </c>
      <c r="G146" s="105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5">
      <c r="A147" s="78">
        <v>43461.480937499997</v>
      </c>
      <c r="B147" s="79">
        <v>43185</v>
      </c>
      <c r="C147" s="20" t="s">
        <v>1</v>
      </c>
      <c r="D147" s="20">
        <v>147</v>
      </c>
      <c r="F147" s="105">
        <v>2234</v>
      </c>
      <c r="G147" s="105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5">
      <c r="A148" s="78">
        <v>43461.480937499997</v>
      </c>
      <c r="B148" s="79">
        <v>43185</v>
      </c>
      <c r="C148" s="20" t="s">
        <v>1</v>
      </c>
      <c r="D148" s="20">
        <v>148</v>
      </c>
      <c r="F148" s="105">
        <v>3290</v>
      </c>
      <c r="G148" s="105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5">
      <c r="A149" s="78">
        <v>43461.480937499997</v>
      </c>
      <c r="B149" s="79">
        <v>43185</v>
      </c>
      <c r="C149" s="20" t="s">
        <v>1</v>
      </c>
      <c r="D149" s="20">
        <v>149</v>
      </c>
      <c r="F149" s="105">
        <v>2650</v>
      </c>
      <c r="G149" s="105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5">
      <c r="A150" s="78">
        <v>43461.480937499997</v>
      </c>
      <c r="B150" s="79">
        <v>43185</v>
      </c>
      <c r="C150" s="20" t="s">
        <v>1</v>
      </c>
      <c r="D150" s="20">
        <v>150</v>
      </c>
      <c r="F150" s="105">
        <v>3571</v>
      </c>
      <c r="G150" s="105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5">
      <c r="A151" s="78">
        <v>43461.480937499997</v>
      </c>
      <c r="B151" s="79">
        <v>43185</v>
      </c>
      <c r="C151" s="20" t="s">
        <v>1</v>
      </c>
      <c r="D151" s="20">
        <v>151</v>
      </c>
      <c r="F151" s="105">
        <v>1842</v>
      </c>
      <c r="G151" s="105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5">
      <c r="A152" s="78">
        <v>43461.480937499997</v>
      </c>
      <c r="B152" s="79">
        <v>43185</v>
      </c>
      <c r="C152" s="20" t="s">
        <v>1</v>
      </c>
      <c r="D152" s="20">
        <v>152</v>
      </c>
      <c r="F152" s="105">
        <v>1104</v>
      </c>
      <c r="G152" s="105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5">
      <c r="A153" s="78">
        <v>43461.480937499997</v>
      </c>
      <c r="B153" s="79">
        <v>43185</v>
      </c>
      <c r="C153" s="20" t="s">
        <v>1</v>
      </c>
      <c r="D153" s="20">
        <v>153</v>
      </c>
      <c r="F153" s="105">
        <v>555</v>
      </c>
      <c r="G153" s="105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5">
      <c r="A154" s="78">
        <v>43461.480937499997</v>
      </c>
      <c r="B154" s="79">
        <v>43185</v>
      </c>
      <c r="C154" s="20" t="s">
        <v>1</v>
      </c>
      <c r="D154" s="20">
        <v>154</v>
      </c>
      <c r="F154" s="105">
        <v>161</v>
      </c>
      <c r="G154" s="105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5">
      <c r="A155" s="78">
        <v>43461.480937499997</v>
      </c>
      <c r="B155" s="79">
        <v>43185</v>
      </c>
      <c r="C155" s="20" t="s">
        <v>1</v>
      </c>
      <c r="D155" s="20">
        <v>155</v>
      </c>
      <c r="F155" s="105">
        <v>1700</v>
      </c>
      <c r="G155" s="105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5">
      <c r="A156" s="78">
        <v>43461.480937499997</v>
      </c>
      <c r="B156" s="79">
        <v>43185</v>
      </c>
      <c r="C156" s="20" t="s">
        <v>1</v>
      </c>
      <c r="D156" s="20">
        <v>156</v>
      </c>
      <c r="F156" s="105">
        <v>151</v>
      </c>
      <c r="G156" s="105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5">
      <c r="A157" s="78">
        <v>43461.480937499997</v>
      </c>
      <c r="B157" s="79">
        <v>43185</v>
      </c>
      <c r="C157" s="20" t="s">
        <v>1</v>
      </c>
      <c r="D157" s="20">
        <v>157</v>
      </c>
      <c r="F157" s="105">
        <v>1697</v>
      </c>
      <c r="G157" s="105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5">
      <c r="A158" s="78">
        <v>43461.480937499997</v>
      </c>
      <c r="B158" s="79">
        <v>43185</v>
      </c>
      <c r="C158" s="20" t="s">
        <v>1</v>
      </c>
      <c r="D158" s="20">
        <v>158</v>
      </c>
      <c r="F158" s="105">
        <v>300</v>
      </c>
      <c r="G158" s="105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5">
      <c r="A159" s="78">
        <v>43461.480937499997</v>
      </c>
      <c r="B159" s="79">
        <v>43185</v>
      </c>
      <c r="C159" s="20" t="s">
        <v>1</v>
      </c>
      <c r="D159" s="20">
        <v>159</v>
      </c>
      <c r="F159" s="105">
        <v>1267</v>
      </c>
      <c r="G159" s="105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5">
      <c r="A160" s="78">
        <v>43461.480937499997</v>
      </c>
      <c r="B160" s="79">
        <v>43185</v>
      </c>
      <c r="C160" s="20" t="s">
        <v>1</v>
      </c>
      <c r="D160" s="20">
        <v>160</v>
      </c>
      <c r="F160" s="105">
        <v>1836</v>
      </c>
      <c r="G160" s="105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5">
      <c r="A161" s="78">
        <v>43461.480937499997</v>
      </c>
      <c r="B161" s="79">
        <v>43185</v>
      </c>
      <c r="C161" s="20" t="s">
        <v>1</v>
      </c>
      <c r="D161" s="20">
        <v>161</v>
      </c>
      <c r="F161" s="105">
        <v>639</v>
      </c>
      <c r="G161" s="105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5">
      <c r="A162" s="78">
        <v>43461.480937499997</v>
      </c>
      <c r="B162" s="79">
        <v>43185</v>
      </c>
      <c r="C162" s="20" t="s">
        <v>1</v>
      </c>
      <c r="D162" s="20">
        <v>162</v>
      </c>
      <c r="F162" s="105">
        <v>631</v>
      </c>
      <c r="G162" s="105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5">
      <c r="A163" s="78">
        <v>43461.480937499997</v>
      </c>
      <c r="B163" s="79">
        <v>43185</v>
      </c>
      <c r="C163" s="20" t="s">
        <v>1</v>
      </c>
      <c r="D163" s="20">
        <v>163</v>
      </c>
      <c r="F163" s="105">
        <v>654</v>
      </c>
      <c r="G163" s="105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5">
      <c r="A164" s="78">
        <v>43461.480937499997</v>
      </c>
      <c r="B164" s="79">
        <v>43185</v>
      </c>
      <c r="C164" s="20" t="s">
        <v>1</v>
      </c>
      <c r="D164" s="20">
        <v>164</v>
      </c>
      <c r="F164" s="105">
        <v>2236</v>
      </c>
      <c r="G164" s="105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5">
      <c r="A165" s="78">
        <v>43461.480937499997</v>
      </c>
      <c r="B165" s="79">
        <v>43185</v>
      </c>
      <c r="C165" s="20" t="s">
        <v>1</v>
      </c>
      <c r="D165" s="20">
        <v>165</v>
      </c>
      <c r="F165" s="105">
        <v>2485</v>
      </c>
      <c r="G165" s="105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5">
      <c r="A166" s="78">
        <v>43461.480937499997</v>
      </c>
      <c r="B166" s="79">
        <v>43185</v>
      </c>
      <c r="C166" s="20" t="s">
        <v>1</v>
      </c>
      <c r="D166" s="20">
        <v>166</v>
      </c>
      <c r="F166" s="105">
        <v>2488</v>
      </c>
      <c r="G166" s="105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5">
      <c r="A167" s="78">
        <v>43461.480937499997</v>
      </c>
      <c r="B167" s="79">
        <v>43185</v>
      </c>
      <c r="C167" s="20" t="s">
        <v>1</v>
      </c>
      <c r="D167" s="20">
        <v>167</v>
      </c>
      <c r="F167" s="105">
        <v>176</v>
      </c>
      <c r="G167" s="105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5">
      <c r="A168" s="78">
        <v>43461.480937499997</v>
      </c>
      <c r="B168" s="79">
        <v>43185</v>
      </c>
      <c r="C168" s="20" t="s">
        <v>1</v>
      </c>
      <c r="D168" s="20">
        <v>168</v>
      </c>
      <c r="F168" s="105">
        <v>533</v>
      </c>
      <c r="G168" s="105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5">
      <c r="A169" s="78">
        <v>43461.480937499997</v>
      </c>
      <c r="B169" s="79">
        <v>43186</v>
      </c>
      <c r="C169" s="20" t="s">
        <v>1</v>
      </c>
      <c r="D169" s="20">
        <v>169</v>
      </c>
      <c r="F169" s="105">
        <v>9</v>
      </c>
      <c r="G169" s="105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5">
      <c r="A170" s="78">
        <v>43461.480937499997</v>
      </c>
      <c r="B170" s="79">
        <v>43186</v>
      </c>
      <c r="C170" s="20" t="s">
        <v>1</v>
      </c>
      <c r="D170" s="20">
        <v>170</v>
      </c>
      <c r="F170" s="105">
        <v>1454</v>
      </c>
      <c r="G170" s="105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5">
      <c r="A171" s="78">
        <v>43461.480937499997</v>
      </c>
      <c r="B171" s="79">
        <v>43186</v>
      </c>
      <c r="C171" s="20" t="s">
        <v>1</v>
      </c>
      <c r="D171" s="20">
        <v>171</v>
      </c>
      <c r="F171" s="105">
        <v>1537</v>
      </c>
      <c r="G171" s="105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5">
      <c r="A172" s="78">
        <v>43461.480937499997</v>
      </c>
      <c r="B172" s="79">
        <v>43186</v>
      </c>
      <c r="C172" s="20" t="s">
        <v>1</v>
      </c>
      <c r="D172" s="20">
        <v>172</v>
      </c>
      <c r="F172" s="105">
        <v>2049</v>
      </c>
      <c r="G172" s="105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5">
      <c r="A173" s="78">
        <v>43461.480937499997</v>
      </c>
      <c r="B173" s="79">
        <v>43186</v>
      </c>
      <c r="C173" s="20" t="s">
        <v>1</v>
      </c>
      <c r="D173" s="20">
        <v>173</v>
      </c>
      <c r="F173" s="105">
        <v>119.5</v>
      </c>
      <c r="G173" s="105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5">
      <c r="A174" s="78">
        <v>43461.480937499997</v>
      </c>
      <c r="B174" s="79">
        <v>43186</v>
      </c>
      <c r="C174" s="20" t="s">
        <v>1</v>
      </c>
      <c r="D174" s="20">
        <v>174</v>
      </c>
      <c r="F174" s="105">
        <v>754</v>
      </c>
      <c r="G174" s="105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5">
      <c r="A175" s="78">
        <v>43461.480937499997</v>
      </c>
      <c r="B175" s="79">
        <v>43186</v>
      </c>
      <c r="C175" s="20" t="s">
        <v>1</v>
      </c>
      <c r="D175" s="20">
        <v>175</v>
      </c>
      <c r="F175" s="105">
        <v>1910</v>
      </c>
      <c r="G175" s="105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5">
      <c r="A176" s="78">
        <v>43461.480937499997</v>
      </c>
      <c r="B176" s="79">
        <v>43186</v>
      </c>
      <c r="C176" s="20" t="s">
        <v>1</v>
      </c>
      <c r="D176" s="20">
        <v>176</v>
      </c>
      <c r="F176" s="105">
        <v>500</v>
      </c>
      <c r="G176" s="105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5">
      <c r="A177" s="78">
        <v>43461.480937499997</v>
      </c>
      <c r="B177" s="79">
        <v>43186</v>
      </c>
      <c r="C177" s="20" t="s">
        <v>1</v>
      </c>
      <c r="D177" s="20">
        <v>177</v>
      </c>
      <c r="F177" s="105">
        <v>300</v>
      </c>
      <c r="G177" s="105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5">
      <c r="A178" s="78">
        <v>43461.480937499997</v>
      </c>
      <c r="B178" s="79">
        <v>43186</v>
      </c>
      <c r="C178" s="20" t="s">
        <v>1</v>
      </c>
      <c r="D178" s="20">
        <v>178</v>
      </c>
      <c r="F178" s="105">
        <v>666.2</v>
      </c>
      <c r="G178" s="105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5">
      <c r="A179" s="78">
        <v>43461.480937499997</v>
      </c>
      <c r="B179" s="79">
        <v>43187</v>
      </c>
      <c r="C179" s="20" t="s">
        <v>1</v>
      </c>
      <c r="D179" s="20">
        <v>179</v>
      </c>
      <c r="F179" s="105">
        <v>924</v>
      </c>
      <c r="G179" s="105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5">
      <c r="A180" s="78">
        <v>43461.480937499997</v>
      </c>
      <c r="B180" s="79">
        <v>43187</v>
      </c>
      <c r="C180" s="20" t="s">
        <v>1</v>
      </c>
      <c r="D180" s="20">
        <v>180</v>
      </c>
      <c r="F180" s="105">
        <v>640</v>
      </c>
      <c r="G180" s="105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5">
      <c r="A181" s="78">
        <v>43461.480937499997</v>
      </c>
      <c r="B181" s="79">
        <v>43187</v>
      </c>
      <c r="C181" s="20" t="s">
        <v>1</v>
      </c>
      <c r="D181" s="20">
        <v>181</v>
      </c>
      <c r="F181" s="105">
        <v>450</v>
      </c>
      <c r="G181" s="105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5">
      <c r="A182" s="78">
        <v>43461.480937499997</v>
      </c>
      <c r="B182" s="79">
        <v>43187</v>
      </c>
      <c r="C182" s="20" t="s">
        <v>1</v>
      </c>
      <c r="D182" s="20">
        <v>182</v>
      </c>
      <c r="F182" s="105">
        <v>1790</v>
      </c>
      <c r="G182" s="105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5">
      <c r="A183" s="78">
        <v>43461.480937499997</v>
      </c>
      <c r="B183" s="79">
        <v>43187</v>
      </c>
      <c r="C183" s="20" t="s">
        <v>1</v>
      </c>
      <c r="D183" s="20">
        <v>183</v>
      </c>
      <c r="F183" s="105">
        <v>2860</v>
      </c>
      <c r="G183" s="105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5">
      <c r="A184" s="78">
        <v>43461.480937499997</v>
      </c>
      <c r="B184" s="79">
        <v>43187</v>
      </c>
      <c r="C184" s="20" t="s">
        <v>1</v>
      </c>
      <c r="D184" s="20">
        <v>184</v>
      </c>
      <c r="F184" s="105">
        <v>720</v>
      </c>
      <c r="G184" s="105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5">
      <c r="A185" s="78">
        <v>43461.480937499997</v>
      </c>
      <c r="B185" s="79">
        <v>43187</v>
      </c>
      <c r="C185" s="20" t="s">
        <v>1</v>
      </c>
      <c r="D185" s="20">
        <v>185</v>
      </c>
      <c r="F185" s="105">
        <v>1180</v>
      </c>
      <c r="G185" s="105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5">
      <c r="A186" s="78">
        <v>43461.480937499997</v>
      </c>
      <c r="B186" s="79">
        <v>43187</v>
      </c>
      <c r="C186" s="20" t="s">
        <v>1</v>
      </c>
      <c r="D186" s="20">
        <v>186</v>
      </c>
      <c r="F186" s="105">
        <v>1200</v>
      </c>
      <c r="G186" s="105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5">
      <c r="A187" s="78">
        <v>43461.480937499997</v>
      </c>
      <c r="B187" s="79">
        <v>43187</v>
      </c>
      <c r="C187" s="20" t="s">
        <v>1</v>
      </c>
      <c r="D187" s="20">
        <v>187</v>
      </c>
      <c r="F187" s="105">
        <v>621.5</v>
      </c>
      <c r="G187" s="105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5">
      <c r="A188" s="78">
        <v>43461.480937499997</v>
      </c>
      <c r="B188" s="79">
        <v>43187</v>
      </c>
      <c r="C188" s="20" t="s">
        <v>1</v>
      </c>
      <c r="D188" s="20">
        <v>188</v>
      </c>
      <c r="F188" s="105">
        <v>713</v>
      </c>
      <c r="G188" s="105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5">
      <c r="A189" s="78">
        <v>43461.480937499997</v>
      </c>
      <c r="B189" s="79">
        <v>43187</v>
      </c>
      <c r="C189" s="20" t="s">
        <v>1</v>
      </c>
      <c r="D189" s="20">
        <v>189</v>
      </c>
      <c r="F189" s="105">
        <v>300</v>
      </c>
      <c r="G189" s="105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5">
      <c r="A190" s="78">
        <v>43461.480937499997</v>
      </c>
      <c r="B190" s="79">
        <v>43187</v>
      </c>
      <c r="C190" s="20" t="s">
        <v>1</v>
      </c>
      <c r="D190" s="20">
        <v>190</v>
      </c>
      <c r="F190" s="105">
        <v>400</v>
      </c>
      <c r="G190" s="105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5">
      <c r="A191" s="78">
        <v>43461.480937499997</v>
      </c>
      <c r="B191" s="79">
        <v>43187</v>
      </c>
      <c r="C191" s="20" t="s">
        <v>1</v>
      </c>
      <c r="D191" s="20">
        <v>191</v>
      </c>
      <c r="F191" s="105">
        <v>442</v>
      </c>
      <c r="G191" s="105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5">
      <c r="A192" s="78">
        <v>43461.480937499997</v>
      </c>
      <c r="B192" s="79">
        <v>43187</v>
      </c>
      <c r="C192" s="20" t="s">
        <v>1</v>
      </c>
      <c r="D192" s="20">
        <v>192</v>
      </c>
      <c r="F192" s="105">
        <v>1080</v>
      </c>
      <c r="G192" s="105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5">
      <c r="A193" s="78">
        <v>43461.480937499997</v>
      </c>
      <c r="B193" s="79">
        <v>43187</v>
      </c>
      <c r="C193" s="20" t="s">
        <v>1</v>
      </c>
      <c r="D193" s="20">
        <v>193</v>
      </c>
      <c r="F193" s="105">
        <v>632</v>
      </c>
      <c r="G193" s="105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5">
      <c r="A194" s="78">
        <v>43461.480937499997</v>
      </c>
      <c r="B194" s="79">
        <v>43187</v>
      </c>
      <c r="C194" s="20" t="s">
        <v>1</v>
      </c>
      <c r="D194" s="20">
        <v>194</v>
      </c>
      <c r="F194" s="105">
        <v>1128</v>
      </c>
      <c r="G194" s="105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5">
      <c r="A195" s="78">
        <v>43461.480937499997</v>
      </c>
      <c r="B195" s="79">
        <v>43187</v>
      </c>
      <c r="C195" s="20" t="s">
        <v>1</v>
      </c>
      <c r="D195" s="20">
        <v>195</v>
      </c>
      <c r="F195" s="105">
        <v>1790</v>
      </c>
      <c r="G195" s="105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5">
      <c r="A196" s="78">
        <v>43461.480937499997</v>
      </c>
      <c r="B196" s="79">
        <v>43187</v>
      </c>
      <c r="C196" s="20" t="s">
        <v>1</v>
      </c>
      <c r="D196" s="20">
        <v>196</v>
      </c>
      <c r="F196" s="105">
        <v>-5000</v>
      </c>
      <c r="G196" s="105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5">
      <c r="A197" s="78">
        <v>43461.480937499997</v>
      </c>
      <c r="B197" s="79">
        <v>43188</v>
      </c>
      <c r="C197" s="20" t="s">
        <v>1</v>
      </c>
      <c r="D197" s="20">
        <v>197</v>
      </c>
      <c r="F197" s="105">
        <v>791</v>
      </c>
      <c r="G197" s="105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5">
      <c r="A198" s="78">
        <v>43461.480937499997</v>
      </c>
      <c r="B198" s="79">
        <v>43188</v>
      </c>
      <c r="C198" s="20" t="s">
        <v>1</v>
      </c>
      <c r="D198" s="20">
        <v>198</v>
      </c>
      <c r="F198" s="105">
        <v>214.6</v>
      </c>
      <c r="G198" s="105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5">
      <c r="A199" s="78">
        <v>43461.480937499997</v>
      </c>
      <c r="B199" s="79">
        <v>43188</v>
      </c>
      <c r="C199" s="20" t="s">
        <v>1</v>
      </c>
      <c r="D199" s="20">
        <v>199</v>
      </c>
      <c r="F199" s="105">
        <v>2139</v>
      </c>
      <c r="G199" s="105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5">
      <c r="A200" s="78">
        <v>43461.480937499997</v>
      </c>
      <c r="B200" s="79">
        <v>43188</v>
      </c>
      <c r="C200" s="20" t="s">
        <v>1</v>
      </c>
      <c r="D200" s="20">
        <v>200</v>
      </c>
      <c r="F200" s="105">
        <v>456</v>
      </c>
      <c r="G200" s="105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5">
      <c r="A201" s="78">
        <v>43461.480937499997</v>
      </c>
      <c r="B201" s="79">
        <v>43188</v>
      </c>
      <c r="C201" s="20" t="s">
        <v>1</v>
      </c>
      <c r="D201" s="20">
        <v>201</v>
      </c>
      <c r="F201" s="105">
        <v>3380</v>
      </c>
      <c r="G201" s="105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5">
      <c r="A202" s="78">
        <v>43461.480937499997</v>
      </c>
      <c r="B202" s="79">
        <v>43188</v>
      </c>
      <c r="C202" s="20" t="s">
        <v>1</v>
      </c>
      <c r="D202" s="20">
        <v>202</v>
      </c>
      <c r="F202" s="105">
        <v>2400</v>
      </c>
      <c r="G202" s="105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5">
      <c r="A203" s="78">
        <v>43461.480937499997</v>
      </c>
      <c r="B203" s="79">
        <v>43188</v>
      </c>
      <c r="C203" s="20" t="s">
        <v>1</v>
      </c>
      <c r="D203" s="20">
        <v>203</v>
      </c>
      <c r="F203" s="105">
        <v>1700</v>
      </c>
      <c r="G203" s="105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5">
      <c r="A204" s="78">
        <v>43461.480937499997</v>
      </c>
      <c r="B204" s="79">
        <v>43188</v>
      </c>
      <c r="C204" s="20" t="s">
        <v>1</v>
      </c>
      <c r="D204" s="20">
        <v>204</v>
      </c>
      <c r="F204" s="105">
        <v>1670</v>
      </c>
      <c r="G204" s="105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5">
      <c r="A205" s="78">
        <v>43461.480937499997</v>
      </c>
      <c r="B205" s="79">
        <v>43189</v>
      </c>
      <c r="C205" s="20" t="s">
        <v>1</v>
      </c>
      <c r="D205" s="20">
        <v>205</v>
      </c>
      <c r="F205" s="105">
        <v>400</v>
      </c>
      <c r="G205" s="105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5">
      <c r="A206" s="78">
        <v>43461.480937499997</v>
      </c>
      <c r="B206" s="79">
        <v>43189</v>
      </c>
      <c r="C206" s="20" t="s">
        <v>1</v>
      </c>
      <c r="D206" s="20">
        <v>206</v>
      </c>
      <c r="F206" s="105">
        <v>170267.9</v>
      </c>
      <c r="G206" s="105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5">
      <c r="A207" s="78">
        <v>43461.480937499997</v>
      </c>
      <c r="B207" s="79">
        <v>43189</v>
      </c>
      <c r="C207" s="20" t="s">
        <v>1</v>
      </c>
      <c r="D207" s="20">
        <v>207</v>
      </c>
      <c r="F207" s="105">
        <v>40404</v>
      </c>
      <c r="G207" s="105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5">
      <c r="A208" s="78">
        <v>43461.480937499997</v>
      </c>
      <c r="B208" s="79">
        <v>43189</v>
      </c>
      <c r="C208" s="20" t="s">
        <v>1</v>
      </c>
      <c r="D208" s="20">
        <v>208</v>
      </c>
      <c r="F208" s="105">
        <v>132</v>
      </c>
      <c r="G208" s="105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5">
      <c r="A209" s="78">
        <v>43461.480937499997</v>
      </c>
      <c r="B209" s="79">
        <v>43189</v>
      </c>
      <c r="C209" s="20" t="s">
        <v>1</v>
      </c>
      <c r="D209" s="20">
        <v>209</v>
      </c>
      <c r="F209" s="105">
        <v>232</v>
      </c>
      <c r="G209" s="105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5">
      <c r="A210" s="78">
        <v>43461.480937499997</v>
      </c>
      <c r="B210" s="79">
        <v>43189</v>
      </c>
      <c r="C210" s="20" t="s">
        <v>1</v>
      </c>
      <c r="D210" s="20">
        <v>210</v>
      </c>
      <c r="F210" s="105">
        <v>1950</v>
      </c>
      <c r="G210" s="105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5">
      <c r="A211" s="78">
        <v>43461.480937499997</v>
      </c>
      <c r="B211" s="79">
        <v>43189</v>
      </c>
      <c r="C211" s="20" t="s">
        <v>1</v>
      </c>
      <c r="D211" s="20">
        <v>211</v>
      </c>
      <c r="F211" s="105">
        <v>1354</v>
      </c>
      <c r="G211" s="105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5">
      <c r="A212" s="78">
        <v>43461.480937499997</v>
      </c>
      <c r="B212" s="79">
        <v>43189</v>
      </c>
      <c r="C212" s="20" t="s">
        <v>1</v>
      </c>
      <c r="D212" s="20">
        <v>212</v>
      </c>
      <c r="F212" s="105">
        <v>2578</v>
      </c>
      <c r="G212" s="105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5">
      <c r="A213" s="78">
        <v>43461.480937499997</v>
      </c>
      <c r="B213" s="79">
        <v>43189</v>
      </c>
      <c r="C213" s="20" t="s">
        <v>1</v>
      </c>
      <c r="D213" s="20">
        <v>213</v>
      </c>
      <c r="F213" s="105">
        <v>2550</v>
      </c>
      <c r="G213" s="105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5">
      <c r="A214" s="78">
        <v>43461.480937499997</v>
      </c>
      <c r="B214" s="79">
        <v>43189</v>
      </c>
      <c r="C214" s="20" t="s">
        <v>1</v>
      </c>
      <c r="D214" s="20">
        <v>214</v>
      </c>
      <c r="F214" s="105">
        <v>2581</v>
      </c>
      <c r="G214" s="105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5">
      <c r="A215" s="78">
        <v>43461.480937499997</v>
      </c>
      <c r="B215" s="79">
        <v>43189</v>
      </c>
      <c r="C215" s="20" t="s">
        <v>1</v>
      </c>
      <c r="D215" s="20">
        <v>215</v>
      </c>
      <c r="F215" s="105">
        <v>1368</v>
      </c>
      <c r="G215" s="105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5">
      <c r="A216" s="78">
        <v>43461.480937499997</v>
      </c>
      <c r="B216" s="79">
        <v>43189</v>
      </c>
      <c r="C216" s="20" t="s">
        <v>1</v>
      </c>
      <c r="D216" s="20">
        <v>216</v>
      </c>
      <c r="F216" s="105">
        <v>1000</v>
      </c>
      <c r="G216" s="105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5">
      <c r="A217" s="78">
        <v>43461.480937499997</v>
      </c>
      <c r="B217" s="79">
        <v>43189</v>
      </c>
      <c r="C217" s="20" t="s">
        <v>1</v>
      </c>
      <c r="D217" s="20">
        <v>217</v>
      </c>
      <c r="F217" s="105">
        <v>553.5</v>
      </c>
      <c r="G217" s="105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5">
      <c r="A218" s="78">
        <v>43461.480937499997</v>
      </c>
      <c r="B218" s="79">
        <v>43189</v>
      </c>
      <c r="C218" s="20" t="s">
        <v>1</v>
      </c>
      <c r="D218" s="20">
        <v>218</v>
      </c>
      <c r="F218" s="105">
        <v>1860</v>
      </c>
      <c r="G218" s="105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5">
      <c r="A219" s="78">
        <v>43461.480937499997</v>
      </c>
      <c r="B219" s="79">
        <v>43189</v>
      </c>
      <c r="C219" s="20" t="s">
        <v>1</v>
      </c>
      <c r="D219" s="20">
        <v>219</v>
      </c>
      <c r="F219" s="105">
        <v>1105</v>
      </c>
      <c r="G219" s="105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5">
      <c r="A220" s="78">
        <v>43461.480937499997</v>
      </c>
      <c r="B220" s="79">
        <v>43189</v>
      </c>
      <c r="C220" s="20" t="s">
        <v>1</v>
      </c>
      <c r="D220" s="20">
        <v>220</v>
      </c>
      <c r="F220" s="105">
        <v>1374</v>
      </c>
      <c r="G220" s="105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5">
      <c r="A221" s="78">
        <v>43461.480937499997</v>
      </c>
      <c r="B221" s="79">
        <v>43189</v>
      </c>
      <c r="C221" s="20" t="s">
        <v>1</v>
      </c>
      <c r="D221" s="20">
        <v>221</v>
      </c>
      <c r="F221" s="105">
        <v>400</v>
      </c>
      <c r="G221" s="105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5">
      <c r="A222" s="78">
        <v>43461.480937499997</v>
      </c>
      <c r="B222" s="79">
        <v>43189</v>
      </c>
      <c r="C222" s="20" t="s">
        <v>1</v>
      </c>
      <c r="D222" s="20">
        <v>222</v>
      </c>
      <c r="F222" s="105">
        <v>87</v>
      </c>
      <c r="G222" s="105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5">
      <c r="A223" s="78">
        <v>43461.480937499997</v>
      </c>
      <c r="B223" s="79">
        <v>43189</v>
      </c>
      <c r="C223" s="20" t="s">
        <v>1</v>
      </c>
      <c r="D223" s="20">
        <v>223</v>
      </c>
      <c r="F223" s="105">
        <v>1958</v>
      </c>
      <c r="G223" s="105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5">
      <c r="A224" s="78">
        <v>43461.480937499997</v>
      </c>
      <c r="B224" s="79">
        <v>43192</v>
      </c>
      <c r="C224" s="20" t="s">
        <v>1</v>
      </c>
      <c r="D224" s="20">
        <v>224</v>
      </c>
      <c r="F224" s="105">
        <v>50000</v>
      </c>
      <c r="G224" s="105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5">
      <c r="A225" s="78">
        <v>43461.480937499997</v>
      </c>
      <c r="B225" s="79">
        <v>43193</v>
      </c>
      <c r="C225" s="20" t="s">
        <v>1</v>
      </c>
      <c r="D225" s="20">
        <v>225</v>
      </c>
      <c r="E225" s="105">
        <v>966201.18</v>
      </c>
      <c r="G225" s="105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5">
      <c r="A226" s="78">
        <v>43461.480937499997</v>
      </c>
      <c r="B226" s="79">
        <v>43200</v>
      </c>
      <c r="C226" s="20" t="s">
        <v>1</v>
      </c>
      <c r="D226" s="20">
        <v>226</v>
      </c>
      <c r="F226" s="105">
        <v>1186.92</v>
      </c>
      <c r="G226" s="105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5">
      <c r="A227" s="78">
        <v>43461.480937499997</v>
      </c>
      <c r="B227" s="79">
        <v>43200</v>
      </c>
      <c r="C227" s="20" t="s">
        <v>1</v>
      </c>
      <c r="D227" s="20">
        <v>227</v>
      </c>
      <c r="F227" s="105">
        <v>66014.83</v>
      </c>
      <c r="G227" s="105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5">
      <c r="A228" s="78">
        <v>43461.480937499997</v>
      </c>
      <c r="B228" s="79">
        <v>43200</v>
      </c>
      <c r="C228" s="20" t="s">
        <v>1</v>
      </c>
      <c r="D228" s="20">
        <v>228</v>
      </c>
      <c r="F228" s="105">
        <v>4704.12</v>
      </c>
      <c r="G228" s="105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5">
      <c r="A229" s="78">
        <v>43461.480937499997</v>
      </c>
      <c r="B229" s="79">
        <v>43200</v>
      </c>
      <c r="C229" s="20" t="s">
        <v>1</v>
      </c>
      <c r="D229" s="20">
        <v>229</v>
      </c>
      <c r="F229" s="105">
        <v>3360.09</v>
      </c>
      <c r="G229" s="105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5">
      <c r="A230" s="78">
        <v>43461.480937499997</v>
      </c>
      <c r="B230" s="79">
        <v>43200</v>
      </c>
      <c r="C230" s="20" t="s">
        <v>1</v>
      </c>
      <c r="D230" s="20">
        <v>230</v>
      </c>
      <c r="F230" s="105">
        <v>559.66999999999996</v>
      </c>
      <c r="G230" s="105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5">
      <c r="A231" s="78">
        <v>43461.480937499997</v>
      </c>
      <c r="B231" s="79">
        <v>43202</v>
      </c>
      <c r="C231" s="20" t="s">
        <v>1</v>
      </c>
      <c r="D231" s="20">
        <v>231</v>
      </c>
      <c r="F231" s="105">
        <v>6288.24</v>
      </c>
      <c r="G231" s="105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5">
      <c r="A232" s="78">
        <v>43461.480937499997</v>
      </c>
      <c r="B232" s="79">
        <v>43202</v>
      </c>
      <c r="C232" s="20" t="s">
        <v>1</v>
      </c>
      <c r="D232" s="20">
        <v>232</v>
      </c>
      <c r="F232" s="105">
        <v>1900</v>
      </c>
      <c r="G232" s="105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5">
      <c r="A233" s="78">
        <v>43461.480937499997</v>
      </c>
      <c r="B233" s="79">
        <v>43202</v>
      </c>
      <c r="C233" s="20" t="s">
        <v>1</v>
      </c>
      <c r="D233" s="20">
        <v>233</v>
      </c>
      <c r="F233" s="105">
        <v>1881.5</v>
      </c>
      <c r="G233" s="105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5">
      <c r="A234" s="78">
        <v>43461.480937499997</v>
      </c>
      <c r="B234" s="79">
        <v>43203</v>
      </c>
      <c r="C234" s="20" t="s">
        <v>1</v>
      </c>
      <c r="D234" s="20">
        <v>234</v>
      </c>
      <c r="F234" s="105">
        <v>83084.429999999993</v>
      </c>
      <c r="G234" s="105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5">
      <c r="A235" s="78">
        <v>43461.480937499997</v>
      </c>
      <c r="B235" s="79">
        <v>43203</v>
      </c>
      <c r="C235" s="20" t="s">
        <v>1</v>
      </c>
      <c r="D235" s="20">
        <v>235</v>
      </c>
      <c r="F235" s="105">
        <v>30000</v>
      </c>
      <c r="G235" s="105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5">
      <c r="A236" s="78">
        <v>43461.480937499997</v>
      </c>
      <c r="B236" s="79">
        <v>43203</v>
      </c>
      <c r="C236" s="20" t="s">
        <v>1</v>
      </c>
      <c r="D236" s="20">
        <v>236</v>
      </c>
      <c r="F236" s="105">
        <v>74170.06</v>
      </c>
      <c r="G236" s="105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5">
      <c r="A237" s="78">
        <v>43461.480937499997</v>
      </c>
      <c r="B237" s="79">
        <v>43203</v>
      </c>
      <c r="C237" s="20" t="s">
        <v>1</v>
      </c>
      <c r="D237" s="20">
        <v>237</v>
      </c>
      <c r="F237" s="105">
        <v>15788.08</v>
      </c>
      <c r="G237" s="105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5">
      <c r="A238" s="78">
        <v>43461.480937499997</v>
      </c>
      <c r="B238" s="79">
        <v>43203</v>
      </c>
      <c r="C238" s="20" t="s">
        <v>1</v>
      </c>
      <c r="D238" s="20">
        <v>238</v>
      </c>
      <c r="F238" s="105">
        <v>20334.009999999998</v>
      </c>
      <c r="G238" s="105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5">
      <c r="A239" s="78">
        <v>43461.480937499997</v>
      </c>
      <c r="B239" s="79">
        <v>43207</v>
      </c>
      <c r="C239" s="20" t="s">
        <v>1</v>
      </c>
      <c r="D239" s="20">
        <v>239</v>
      </c>
      <c r="F239" s="105">
        <v>54690.12</v>
      </c>
      <c r="G239" s="105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5">
      <c r="A240" s="78">
        <v>43461.480937499997</v>
      </c>
      <c r="B240" s="79">
        <v>43207</v>
      </c>
      <c r="C240" s="20" t="s">
        <v>1</v>
      </c>
      <c r="D240" s="20">
        <v>240</v>
      </c>
      <c r="F240" s="105">
        <v>7500</v>
      </c>
      <c r="G240" s="105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5">
      <c r="A241" s="78">
        <v>43461.480937499997</v>
      </c>
      <c r="B241" s="79">
        <v>43207</v>
      </c>
      <c r="C241" s="20" t="s">
        <v>1</v>
      </c>
      <c r="D241" s="20">
        <v>241</v>
      </c>
      <c r="F241" s="105">
        <v>3112</v>
      </c>
      <c r="G241" s="105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5">
      <c r="A242" s="78">
        <v>43461.480937499997</v>
      </c>
      <c r="B242" s="79">
        <v>43213</v>
      </c>
      <c r="C242" s="20" t="s">
        <v>1</v>
      </c>
      <c r="D242" s="20">
        <v>242</v>
      </c>
      <c r="F242" s="105">
        <v>748</v>
      </c>
      <c r="G242" s="105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5">
      <c r="A243" s="78">
        <v>43461.480937499997</v>
      </c>
      <c r="B243" s="79">
        <v>43213</v>
      </c>
      <c r="C243" s="20" t="s">
        <v>1</v>
      </c>
      <c r="D243" s="20">
        <v>243</v>
      </c>
      <c r="F243" s="105">
        <v>807</v>
      </c>
      <c r="G243" s="105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5">
      <c r="A244" s="78">
        <v>43461.480937499997</v>
      </c>
      <c r="B244" s="79">
        <v>43213</v>
      </c>
      <c r="C244" s="20" t="s">
        <v>1</v>
      </c>
      <c r="D244" s="20">
        <v>244</v>
      </c>
      <c r="F244" s="105">
        <v>1824</v>
      </c>
      <c r="G244" s="105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5">
      <c r="A245" s="78">
        <v>43461.480937499997</v>
      </c>
      <c r="B245" s="79">
        <v>43213</v>
      </c>
      <c r="C245" s="20" t="s">
        <v>1</v>
      </c>
      <c r="D245" s="20">
        <v>245</v>
      </c>
      <c r="F245" s="105">
        <v>12570</v>
      </c>
      <c r="G245" s="105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5">
      <c r="A246" s="78">
        <v>43461.480937499997</v>
      </c>
      <c r="B246" s="79">
        <v>43213</v>
      </c>
      <c r="C246" s="20" t="s">
        <v>1</v>
      </c>
      <c r="D246" s="20">
        <v>246</v>
      </c>
      <c r="F246" s="105">
        <v>400</v>
      </c>
      <c r="G246" s="105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5">
      <c r="A247" s="78">
        <v>43461.480937499997</v>
      </c>
      <c r="B247" s="79">
        <v>43213</v>
      </c>
      <c r="C247" s="20" t="s">
        <v>1</v>
      </c>
      <c r="D247" s="20">
        <v>247</v>
      </c>
      <c r="F247" s="105">
        <v>400</v>
      </c>
      <c r="G247" s="105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5">
      <c r="A248" s="78">
        <v>43461.480937499997</v>
      </c>
      <c r="B248" s="79">
        <v>43214</v>
      </c>
      <c r="C248" s="20" t="s">
        <v>1</v>
      </c>
      <c r="D248" s="20">
        <v>248</v>
      </c>
      <c r="F248" s="105">
        <v>377</v>
      </c>
      <c r="G248" s="105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5">
      <c r="A249" s="78">
        <v>43461.480937499997</v>
      </c>
      <c r="B249" s="79">
        <v>43214</v>
      </c>
      <c r="C249" s="20" t="s">
        <v>1</v>
      </c>
      <c r="D249" s="20">
        <v>249</v>
      </c>
      <c r="F249" s="105">
        <v>1954</v>
      </c>
      <c r="G249" s="105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5">
      <c r="A250" s="78">
        <v>43461.480937499997</v>
      </c>
      <c r="B250" s="79">
        <v>43214</v>
      </c>
      <c r="C250" s="20" t="s">
        <v>1</v>
      </c>
      <c r="D250" s="20">
        <v>250</v>
      </c>
      <c r="F250" s="105">
        <v>277.89999999999998</v>
      </c>
      <c r="G250" s="105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5">
      <c r="A251" s="78">
        <v>43461.480937499997</v>
      </c>
      <c r="B251" s="79">
        <v>43214</v>
      </c>
      <c r="C251" s="20" t="s">
        <v>1</v>
      </c>
      <c r="D251" s="20">
        <v>251</v>
      </c>
      <c r="F251" s="105">
        <v>290</v>
      </c>
      <c r="G251" s="105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5">
      <c r="A252" s="78">
        <v>43461.480937499997</v>
      </c>
      <c r="B252" s="79">
        <v>43215</v>
      </c>
      <c r="C252" s="20" t="s">
        <v>1</v>
      </c>
      <c r="D252" s="20">
        <v>252</v>
      </c>
      <c r="F252" s="105">
        <v>3418</v>
      </c>
      <c r="G252" s="105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5">
      <c r="A253" s="78">
        <v>43461.480937499997</v>
      </c>
      <c r="B253" s="79">
        <v>43217</v>
      </c>
      <c r="C253" s="20" t="s">
        <v>1</v>
      </c>
      <c r="D253" s="20">
        <v>253</v>
      </c>
      <c r="F253" s="105">
        <v>302</v>
      </c>
      <c r="G253" s="105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5">
      <c r="A254" s="78">
        <v>43461.480937499997</v>
      </c>
      <c r="B254" s="79">
        <v>43217</v>
      </c>
      <c r="C254" s="20" t="s">
        <v>1</v>
      </c>
      <c r="D254" s="20">
        <v>254</v>
      </c>
      <c r="F254" s="105">
        <v>300</v>
      </c>
      <c r="G254" s="105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5">
      <c r="A255" s="78">
        <v>43461.480937499997</v>
      </c>
      <c r="B255" s="79">
        <v>43217</v>
      </c>
      <c r="C255" s="20" t="s">
        <v>1</v>
      </c>
      <c r="D255" s="20">
        <v>255</v>
      </c>
      <c r="F255" s="105">
        <v>1618997.97</v>
      </c>
      <c r="G255" s="105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5">
      <c r="A256" s="78">
        <v>43461.480937499997</v>
      </c>
      <c r="B256" s="79">
        <v>43217</v>
      </c>
      <c r="C256" s="20" t="s">
        <v>1</v>
      </c>
      <c r="D256" s="20">
        <v>256</v>
      </c>
      <c r="F256" s="105">
        <v>345843.21</v>
      </c>
      <c r="G256" s="105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5">
      <c r="A257" s="78">
        <v>43461.480937499997</v>
      </c>
      <c r="B257" s="79">
        <v>43217</v>
      </c>
      <c r="C257" s="20" t="s">
        <v>1</v>
      </c>
      <c r="D257" s="20">
        <v>257</v>
      </c>
      <c r="F257" s="105">
        <v>40404</v>
      </c>
      <c r="G257" s="105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5">
      <c r="A258" s="78">
        <v>43461.480937499997</v>
      </c>
      <c r="B258" s="79">
        <v>43217</v>
      </c>
      <c r="C258" s="20" t="s">
        <v>1</v>
      </c>
      <c r="D258" s="20">
        <v>258</v>
      </c>
      <c r="F258" s="105">
        <v>22</v>
      </c>
      <c r="G258" s="105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5">
      <c r="A259" s="78">
        <v>43461.480937499997</v>
      </c>
      <c r="B259" s="79">
        <v>43218</v>
      </c>
      <c r="C259" s="20" t="s">
        <v>1</v>
      </c>
      <c r="D259" s="20">
        <v>259</v>
      </c>
      <c r="F259" s="105">
        <v>1129</v>
      </c>
      <c r="G259" s="105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5">
      <c r="A260" s="78">
        <v>43461.480937499997</v>
      </c>
      <c r="B260" s="79">
        <v>43218</v>
      </c>
      <c r="C260" s="20" t="s">
        <v>1</v>
      </c>
      <c r="D260" s="20">
        <v>260</v>
      </c>
      <c r="F260" s="105">
        <v>2414</v>
      </c>
      <c r="G260" s="105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5">
      <c r="A261" s="78">
        <v>43461.480937499997</v>
      </c>
      <c r="B261" s="79">
        <v>43218</v>
      </c>
      <c r="C261" s="20" t="s">
        <v>1</v>
      </c>
      <c r="D261" s="20">
        <v>261</v>
      </c>
      <c r="F261" s="105">
        <v>1393</v>
      </c>
      <c r="G261" s="105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5">
      <c r="A262" s="78">
        <v>43461.480937499997</v>
      </c>
      <c r="B262" s="79">
        <v>43218</v>
      </c>
      <c r="C262" s="20" t="s">
        <v>1</v>
      </c>
      <c r="D262" s="20">
        <v>262</v>
      </c>
      <c r="F262" s="105">
        <v>1072</v>
      </c>
      <c r="G262" s="105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5">
      <c r="A263" s="78">
        <v>43461.480937499997</v>
      </c>
      <c r="B263" s="79">
        <v>43218</v>
      </c>
      <c r="C263" s="20" t="s">
        <v>1</v>
      </c>
      <c r="D263" s="20">
        <v>263</v>
      </c>
      <c r="F263" s="105">
        <v>9159.34</v>
      </c>
      <c r="G263" s="105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5">
      <c r="A264" s="78">
        <v>43461.480937499997</v>
      </c>
      <c r="B264" s="79">
        <v>43218</v>
      </c>
      <c r="C264" s="20" t="s">
        <v>1</v>
      </c>
      <c r="D264" s="20">
        <v>264</v>
      </c>
      <c r="F264" s="105">
        <v>1490</v>
      </c>
      <c r="G264" s="105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5">
      <c r="A265" s="78">
        <v>43461.480937499997</v>
      </c>
      <c r="B265" s="79">
        <v>43218</v>
      </c>
      <c r="C265" s="20" t="s">
        <v>1</v>
      </c>
      <c r="D265" s="20">
        <v>265</v>
      </c>
      <c r="F265" s="105">
        <v>1713</v>
      </c>
      <c r="G265" s="105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5">
      <c r="A266" s="78">
        <v>43461.480937499997</v>
      </c>
      <c r="B266" s="79">
        <v>43218</v>
      </c>
      <c r="C266" s="20" t="s">
        <v>1</v>
      </c>
      <c r="D266" s="20">
        <v>266</v>
      </c>
      <c r="F266" s="105">
        <v>3685</v>
      </c>
      <c r="G266" s="105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5">
      <c r="A267" s="78">
        <v>43461.480937499997</v>
      </c>
      <c r="B267" s="79">
        <v>43218</v>
      </c>
      <c r="C267" s="20" t="s">
        <v>1</v>
      </c>
      <c r="D267" s="20">
        <v>267</v>
      </c>
      <c r="F267" s="105">
        <v>728</v>
      </c>
      <c r="G267" s="105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5">
      <c r="A268" s="78">
        <v>43461.480937499997</v>
      </c>
      <c r="B268" s="79">
        <v>43218</v>
      </c>
      <c r="C268" s="20" t="s">
        <v>1</v>
      </c>
      <c r="D268" s="20">
        <v>268</v>
      </c>
      <c r="F268" s="105">
        <v>1000</v>
      </c>
      <c r="G268" s="105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5">
      <c r="A269" s="78">
        <v>43461.480937499997</v>
      </c>
      <c r="B269" s="79">
        <v>43218</v>
      </c>
      <c r="C269" s="20" t="s">
        <v>1</v>
      </c>
      <c r="D269" s="20">
        <v>269</v>
      </c>
      <c r="F269" s="105">
        <v>2280</v>
      </c>
      <c r="G269" s="105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5">
      <c r="A270" s="78">
        <v>43461.480937499997</v>
      </c>
      <c r="B270" s="79">
        <v>43222</v>
      </c>
      <c r="C270" s="20" t="s">
        <v>1</v>
      </c>
      <c r="D270" s="20">
        <v>270</v>
      </c>
      <c r="E270" s="105">
        <v>1289000</v>
      </c>
      <c r="G270" s="105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5">
      <c r="A271" s="78">
        <v>43461.480937499997</v>
      </c>
      <c r="B271" s="79">
        <v>43224</v>
      </c>
      <c r="C271" s="20" t="s">
        <v>1</v>
      </c>
      <c r="D271" s="20">
        <v>271</v>
      </c>
      <c r="F271" s="105">
        <v>1259.03</v>
      </c>
      <c r="G271" s="105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5">
      <c r="A272" s="78">
        <v>43461.480937499997</v>
      </c>
      <c r="B272" s="79">
        <v>43224</v>
      </c>
      <c r="C272" s="20" t="s">
        <v>1</v>
      </c>
      <c r="D272" s="20">
        <v>272</v>
      </c>
      <c r="F272" s="105">
        <v>9355.4</v>
      </c>
      <c r="G272" s="105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5">
      <c r="A273" s="78">
        <v>43461.480937499997</v>
      </c>
      <c r="B273" s="79">
        <v>43224</v>
      </c>
      <c r="C273" s="20" t="s">
        <v>1</v>
      </c>
      <c r="D273" s="20">
        <v>273</v>
      </c>
      <c r="F273" s="105">
        <v>13097.56</v>
      </c>
      <c r="G273" s="105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5">
      <c r="A274" s="78">
        <v>43461.480937499997</v>
      </c>
      <c r="B274" s="79">
        <v>43224</v>
      </c>
      <c r="C274" s="20" t="s">
        <v>1</v>
      </c>
      <c r="D274" s="20">
        <v>274</v>
      </c>
      <c r="F274" s="105">
        <v>187107.94</v>
      </c>
      <c r="G274" s="105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5">
      <c r="A275" s="78">
        <v>43461.480937499997</v>
      </c>
      <c r="B275" s="79">
        <v>43230</v>
      </c>
      <c r="C275" s="20" t="s">
        <v>1</v>
      </c>
      <c r="D275" s="20">
        <v>275</v>
      </c>
      <c r="E275" s="105">
        <v>50554.26</v>
      </c>
      <c r="G275" s="105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5">
      <c r="A276" s="78">
        <v>43461.480937499997</v>
      </c>
      <c r="B276" s="79">
        <v>43235</v>
      </c>
      <c r="C276" s="20" t="s">
        <v>1</v>
      </c>
      <c r="D276" s="20">
        <v>276</v>
      </c>
      <c r="F276" s="105">
        <v>5739.55</v>
      </c>
      <c r="G276" s="105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5">
      <c r="A277" s="78">
        <v>43461.480937499997</v>
      </c>
      <c r="B277" s="79">
        <v>43235</v>
      </c>
      <c r="C277" s="20" t="s">
        <v>1</v>
      </c>
      <c r="D277" s="20">
        <v>277</v>
      </c>
      <c r="F277" s="105">
        <v>140</v>
      </c>
      <c r="G277" s="105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5">
      <c r="A278" s="78">
        <v>43461.480937499997</v>
      </c>
      <c r="B278" s="79">
        <v>43235</v>
      </c>
      <c r="C278" s="20" t="s">
        <v>1</v>
      </c>
      <c r="D278" s="20">
        <v>278</v>
      </c>
      <c r="F278" s="105">
        <v>864</v>
      </c>
      <c r="G278" s="105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5">
      <c r="A279" s="78">
        <v>43461.480937499997</v>
      </c>
      <c r="B279" s="79">
        <v>43235</v>
      </c>
      <c r="C279" s="20" t="s">
        <v>1</v>
      </c>
      <c r="D279" s="20">
        <v>279</v>
      </c>
      <c r="F279" s="105">
        <v>83084.429999999993</v>
      </c>
      <c r="G279" s="105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5">
      <c r="A280" s="78">
        <v>43461.480937499997</v>
      </c>
      <c r="B280" s="79">
        <v>43235</v>
      </c>
      <c r="C280" s="20" t="s">
        <v>1</v>
      </c>
      <c r="D280" s="20">
        <v>280</v>
      </c>
      <c r="F280" s="105">
        <v>479132.12</v>
      </c>
      <c r="G280" s="105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5">
      <c r="A281" s="78">
        <v>43461.480937499997</v>
      </c>
      <c r="B281" s="79">
        <v>43237</v>
      </c>
      <c r="C281" s="20" t="s">
        <v>1</v>
      </c>
      <c r="D281" s="20">
        <v>281</v>
      </c>
      <c r="F281" s="105">
        <v>8427.86</v>
      </c>
      <c r="G281" s="105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5">
      <c r="A282" s="78">
        <v>43461.480937499997</v>
      </c>
      <c r="B282" s="79">
        <v>43237</v>
      </c>
      <c r="C282" s="20" t="s">
        <v>1</v>
      </c>
      <c r="D282" s="20">
        <v>282</v>
      </c>
      <c r="F282" s="105">
        <v>658</v>
      </c>
      <c r="G282" s="105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5">
      <c r="A283" s="78">
        <v>43461.480937499997</v>
      </c>
      <c r="B283" s="79">
        <v>43237</v>
      </c>
      <c r="C283" s="20" t="s">
        <v>1</v>
      </c>
      <c r="D283" s="20">
        <v>283</v>
      </c>
      <c r="F283" s="105">
        <v>1280</v>
      </c>
      <c r="G283" s="105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5">
      <c r="A284" s="78">
        <v>43461.480937499997</v>
      </c>
      <c r="B284" s="79">
        <v>43237</v>
      </c>
      <c r="C284" s="20" t="s">
        <v>1</v>
      </c>
      <c r="D284" s="20">
        <v>284</v>
      </c>
      <c r="F284" s="105">
        <v>3085</v>
      </c>
      <c r="G284" s="105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5">
      <c r="A285" s="78">
        <v>43461.480937499997</v>
      </c>
      <c r="B285" s="79">
        <v>43237</v>
      </c>
      <c r="C285" s="20" t="s">
        <v>1</v>
      </c>
      <c r="D285" s="20">
        <v>285</v>
      </c>
      <c r="F285" s="105">
        <v>1366</v>
      </c>
      <c r="G285" s="105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5">
      <c r="A286" s="78">
        <v>43461.480937499997</v>
      </c>
      <c r="B286" s="79">
        <v>43237</v>
      </c>
      <c r="C286" s="20" t="s">
        <v>1</v>
      </c>
      <c r="D286" s="20">
        <v>286</v>
      </c>
      <c r="F286" s="105">
        <v>6480</v>
      </c>
      <c r="G286" s="105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5">
      <c r="A287" s="78">
        <v>43461.480937499997</v>
      </c>
      <c r="B287" s="79">
        <v>43237</v>
      </c>
      <c r="C287" s="20" t="s">
        <v>1</v>
      </c>
      <c r="D287" s="20">
        <v>287</v>
      </c>
      <c r="F287" s="105">
        <v>6419.84</v>
      </c>
      <c r="G287" s="105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5">
      <c r="A288" s="78">
        <v>43461.480937499997</v>
      </c>
      <c r="B288" s="79">
        <v>43237</v>
      </c>
      <c r="C288" s="20" t="s">
        <v>1</v>
      </c>
      <c r="D288" s="20">
        <v>288</v>
      </c>
      <c r="F288" s="105">
        <v>658</v>
      </c>
      <c r="G288" s="105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5">
      <c r="A289" s="78">
        <v>43461.480937499997</v>
      </c>
      <c r="B289" s="79">
        <v>43237</v>
      </c>
      <c r="C289" s="20" t="s">
        <v>1</v>
      </c>
      <c r="D289" s="20">
        <v>289</v>
      </c>
      <c r="F289" s="105">
        <v>971</v>
      </c>
      <c r="G289" s="105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5">
      <c r="A290" s="78">
        <v>43461.480937499997</v>
      </c>
      <c r="B290" s="79">
        <v>43237</v>
      </c>
      <c r="C290" s="20" t="s">
        <v>1</v>
      </c>
      <c r="D290" s="20">
        <v>290</v>
      </c>
      <c r="F290" s="105">
        <v>1800</v>
      </c>
      <c r="G290" s="105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5">
      <c r="A291" s="78">
        <v>43461.480937499997</v>
      </c>
      <c r="B291" s="79">
        <v>43237</v>
      </c>
      <c r="C291" s="20" t="s">
        <v>1</v>
      </c>
      <c r="D291" s="20">
        <v>291</v>
      </c>
      <c r="F291" s="105">
        <v>400</v>
      </c>
      <c r="G291" s="105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5">
      <c r="A292" s="78">
        <v>43461.480937499997</v>
      </c>
      <c r="B292" s="79">
        <v>43237</v>
      </c>
      <c r="C292" s="20" t="s">
        <v>1</v>
      </c>
      <c r="D292" s="20">
        <v>292</v>
      </c>
      <c r="F292" s="105">
        <v>300</v>
      </c>
      <c r="G292" s="105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5">
      <c r="A293" s="78">
        <v>43461.480937499997</v>
      </c>
      <c r="B293" s="79">
        <v>43237</v>
      </c>
      <c r="C293" s="20" t="s">
        <v>1</v>
      </c>
      <c r="D293" s="20">
        <v>293</v>
      </c>
      <c r="E293" s="105">
        <v>500</v>
      </c>
      <c r="G293" s="105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5">
      <c r="A294" s="78">
        <v>43461.480937499997</v>
      </c>
      <c r="B294" s="79">
        <v>43238</v>
      </c>
      <c r="C294" s="20" t="s">
        <v>1</v>
      </c>
      <c r="D294" s="20">
        <v>294</v>
      </c>
      <c r="F294" s="105">
        <v>654</v>
      </c>
      <c r="G294" s="105">
        <f>SUM($E$2:E294)-SUM($F$2:F294)</f>
        <v>1295816.5699999975</v>
      </c>
      <c r="H294" s="20"/>
      <c r="I294" s="20"/>
      <c r="J294" s="20"/>
      <c r="K294" s="20"/>
      <c r="L294" s="8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5">
      <c r="A295" s="78">
        <v>43461.480937499997</v>
      </c>
      <c r="B295" s="79">
        <v>43238</v>
      </c>
      <c r="C295" s="20" t="s">
        <v>1</v>
      </c>
      <c r="D295" s="20">
        <v>295</v>
      </c>
      <c r="F295" s="105">
        <v>531</v>
      </c>
      <c r="G295" s="105">
        <f>SUM($E$2:E295)-SUM($F$2:F295)</f>
        <v>1295285.5699999975</v>
      </c>
      <c r="H295" s="20"/>
      <c r="I295" s="20"/>
      <c r="J295" s="20"/>
      <c r="K295" s="20"/>
      <c r="L295" s="8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5">
      <c r="A296" s="78">
        <v>43461.480937499997</v>
      </c>
      <c r="B296" s="79">
        <v>43238</v>
      </c>
      <c r="C296" s="20" t="s">
        <v>1</v>
      </c>
      <c r="D296" s="20">
        <v>296</v>
      </c>
      <c r="F296" s="105">
        <v>2193</v>
      </c>
      <c r="G296" s="105">
        <f>SUM($E$2:E296)-SUM($F$2:F296)</f>
        <v>1293092.5699999975</v>
      </c>
      <c r="H296" s="20"/>
      <c r="I296" s="20"/>
      <c r="J296" s="20"/>
      <c r="K296" s="20"/>
      <c r="L296" s="8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5">
      <c r="A297" s="78">
        <v>43461.480937499997</v>
      </c>
      <c r="B297" s="79">
        <v>43238</v>
      </c>
      <c r="C297" s="20" t="s">
        <v>1</v>
      </c>
      <c r="D297" s="20">
        <v>297</v>
      </c>
      <c r="F297" s="105">
        <v>453</v>
      </c>
      <c r="G297" s="105">
        <f>SUM($E$2:E297)-SUM($F$2:F297)</f>
        <v>1292639.5699999975</v>
      </c>
      <c r="H297" s="20"/>
      <c r="I297" s="20"/>
      <c r="J297" s="20"/>
      <c r="K297" s="20"/>
      <c r="L297" s="8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5">
      <c r="A298" s="78">
        <v>43461.480937499997</v>
      </c>
      <c r="B298" s="79">
        <v>43238</v>
      </c>
      <c r="C298" s="20" t="s">
        <v>1</v>
      </c>
      <c r="D298" s="20">
        <v>298</v>
      </c>
      <c r="F298" s="105">
        <v>100</v>
      </c>
      <c r="G298" s="105">
        <f>SUM($E$2:E298)-SUM($F$2:F298)</f>
        <v>1292539.5699999975</v>
      </c>
      <c r="H298" s="20"/>
      <c r="I298" s="20"/>
      <c r="J298" s="20"/>
      <c r="K298" s="20"/>
      <c r="L298" s="8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5">
      <c r="A299" s="78">
        <v>43461.480937499997</v>
      </c>
      <c r="B299" s="79">
        <v>43238</v>
      </c>
      <c r="C299" s="20" t="s">
        <v>1</v>
      </c>
      <c r="D299" s="20">
        <v>299</v>
      </c>
      <c r="F299" s="105">
        <v>200</v>
      </c>
      <c r="G299" s="105">
        <f>SUM($E$2:E299)-SUM($F$2:F299)</f>
        <v>1292339.5699999975</v>
      </c>
      <c r="H299" s="20"/>
      <c r="I299" s="20"/>
      <c r="J299" s="20"/>
      <c r="K299" s="20"/>
      <c r="L299" s="8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5">
      <c r="A300" s="78">
        <v>43461.480937499997</v>
      </c>
      <c r="B300" s="79">
        <v>43238</v>
      </c>
      <c r="C300" s="20" t="s">
        <v>1</v>
      </c>
      <c r="D300" s="20">
        <v>300</v>
      </c>
      <c r="F300" s="105">
        <v>169.5</v>
      </c>
      <c r="G300" s="105">
        <f>SUM($E$2:E300)-SUM($F$2:F300)</f>
        <v>1292170.0699999975</v>
      </c>
      <c r="H300" s="20"/>
      <c r="I300" s="20"/>
      <c r="J300" s="20"/>
      <c r="K300" s="20"/>
      <c r="L300" s="8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5">
      <c r="A301" s="78">
        <v>43461.480937499997</v>
      </c>
      <c r="B301" s="79">
        <v>43238</v>
      </c>
      <c r="C301" s="20" t="s">
        <v>1</v>
      </c>
      <c r="D301" s="20">
        <v>301</v>
      </c>
      <c r="F301" s="105">
        <v>163.30000000000001</v>
      </c>
      <c r="G301" s="105">
        <f>SUM($E$2:E301)-SUM($F$2:F301)</f>
        <v>1292006.7699999977</v>
      </c>
      <c r="H301" s="20"/>
      <c r="I301" s="20"/>
      <c r="J301" s="20"/>
      <c r="K301" s="20"/>
      <c r="L301" s="8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5">
      <c r="A302" s="78">
        <v>43461.480937499997</v>
      </c>
      <c r="B302" s="79">
        <v>43238</v>
      </c>
      <c r="C302" s="20" t="s">
        <v>1</v>
      </c>
      <c r="D302" s="20">
        <v>302</v>
      </c>
      <c r="F302" s="105">
        <v>265</v>
      </c>
      <c r="G302" s="105">
        <f>SUM($E$2:E302)-SUM($F$2:F302)</f>
        <v>1291741.7699999977</v>
      </c>
      <c r="H302" s="20"/>
      <c r="I302" s="20"/>
      <c r="J302" s="20"/>
      <c r="K302" s="20"/>
      <c r="L302" s="8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5">
      <c r="A303" s="78">
        <v>43461.480937499997</v>
      </c>
      <c r="B303" s="79">
        <v>43238</v>
      </c>
      <c r="C303" s="20" t="s">
        <v>1</v>
      </c>
      <c r="D303" s="20">
        <v>303</v>
      </c>
      <c r="F303" s="105">
        <v>167.3</v>
      </c>
      <c r="G303" s="105">
        <f>SUM($E$2:E303)-SUM($F$2:F303)</f>
        <v>1291574.4699999979</v>
      </c>
      <c r="H303" s="20"/>
      <c r="I303" s="20"/>
      <c r="J303" s="20"/>
      <c r="K303" s="20"/>
      <c r="L303" s="8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5">
      <c r="A304" s="78">
        <v>43461.480937499997</v>
      </c>
      <c r="B304" s="79">
        <v>43238</v>
      </c>
      <c r="C304" s="20" t="s">
        <v>1</v>
      </c>
      <c r="D304" s="20">
        <v>304</v>
      </c>
      <c r="F304" s="105">
        <v>383.4</v>
      </c>
      <c r="G304" s="105">
        <f>SUM($E$2:E304)-SUM($F$2:F304)</f>
        <v>1291191.0699999975</v>
      </c>
      <c r="H304" s="20"/>
      <c r="I304" s="20"/>
      <c r="J304" s="20"/>
      <c r="K304" s="20"/>
      <c r="L304" s="8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5">
      <c r="A305" s="78">
        <v>43461.480937499997</v>
      </c>
      <c r="B305" s="79">
        <v>43238</v>
      </c>
      <c r="C305" s="20" t="s">
        <v>1</v>
      </c>
      <c r="D305" s="20">
        <v>305</v>
      </c>
      <c r="F305" s="105">
        <v>189.5</v>
      </c>
      <c r="G305" s="105">
        <f>SUM($E$2:E305)-SUM($F$2:F305)</f>
        <v>1291001.5699999975</v>
      </c>
      <c r="H305" s="20"/>
      <c r="I305" s="20"/>
      <c r="J305" s="20"/>
      <c r="K305" s="20"/>
      <c r="L305" s="8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5">
      <c r="A306" s="78">
        <v>43461.480937499997</v>
      </c>
      <c r="B306" s="79">
        <v>43238</v>
      </c>
      <c r="C306" s="20" t="s">
        <v>1</v>
      </c>
      <c r="D306" s="20">
        <v>306</v>
      </c>
      <c r="F306" s="105">
        <v>320</v>
      </c>
      <c r="G306" s="105">
        <f>SUM($E$2:E306)-SUM($F$2:F306)</f>
        <v>1290681.5699999975</v>
      </c>
      <c r="H306" s="20"/>
      <c r="I306" s="20"/>
      <c r="J306" s="20"/>
      <c r="K306" s="20"/>
      <c r="L306" s="8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5">
      <c r="A307" s="78">
        <v>43461.480937499997</v>
      </c>
      <c r="B307" s="79">
        <v>43238</v>
      </c>
      <c r="C307" s="20" t="s">
        <v>1</v>
      </c>
      <c r="D307" s="20">
        <v>307</v>
      </c>
      <c r="F307" s="105">
        <v>332.3</v>
      </c>
      <c r="G307" s="105">
        <f>SUM($E$2:E307)-SUM($F$2:F307)</f>
        <v>1290349.2699999977</v>
      </c>
      <c r="H307" s="20"/>
      <c r="I307" s="20"/>
      <c r="J307" s="20"/>
      <c r="K307" s="20"/>
      <c r="L307" s="8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5">
      <c r="A308" s="78">
        <v>43461.480937499997</v>
      </c>
      <c r="B308" s="79">
        <v>43238</v>
      </c>
      <c r="C308" s="20" t="s">
        <v>1</v>
      </c>
      <c r="D308" s="20">
        <v>308</v>
      </c>
      <c r="F308" s="105">
        <v>657.9</v>
      </c>
      <c r="G308" s="105">
        <f>SUM($E$2:E308)-SUM($F$2:F308)</f>
        <v>1289691.3699999973</v>
      </c>
      <c r="H308" s="20"/>
      <c r="I308" s="20"/>
      <c r="J308" s="20"/>
      <c r="K308" s="20"/>
      <c r="L308" s="8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5">
      <c r="A309" s="78">
        <v>43461.480937499997</v>
      </c>
      <c r="B309" s="79">
        <v>43238</v>
      </c>
      <c r="C309" s="20" t="s">
        <v>1</v>
      </c>
      <c r="D309" s="20">
        <v>309</v>
      </c>
      <c r="F309" s="105">
        <v>1759</v>
      </c>
      <c r="G309" s="105">
        <f>SUM($E$2:E309)-SUM($F$2:F309)</f>
        <v>1287932.3699999973</v>
      </c>
      <c r="H309" s="20"/>
      <c r="I309" s="20"/>
      <c r="J309" s="20"/>
      <c r="K309" s="20"/>
      <c r="L309" s="8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5">
      <c r="A310" s="78">
        <v>43461.480937499997</v>
      </c>
      <c r="B310" s="79">
        <v>43238</v>
      </c>
      <c r="C310" s="20" t="s">
        <v>1</v>
      </c>
      <c r="D310" s="20">
        <v>310</v>
      </c>
      <c r="F310" s="105">
        <v>1197</v>
      </c>
      <c r="G310" s="105">
        <f>SUM($E$2:E310)-SUM($F$2:F310)</f>
        <v>1286735.3699999973</v>
      </c>
      <c r="H310" s="20"/>
      <c r="I310" s="20"/>
      <c r="J310" s="20"/>
      <c r="K310" s="20"/>
      <c r="L310" s="8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5">
      <c r="A311" s="78">
        <v>43461.480937499997</v>
      </c>
      <c r="B311" s="79">
        <v>43238</v>
      </c>
      <c r="C311" s="20" t="s">
        <v>1</v>
      </c>
      <c r="D311" s="20">
        <v>311</v>
      </c>
      <c r="F311" s="105">
        <v>273</v>
      </c>
      <c r="G311" s="105">
        <f>SUM($E$2:E311)-SUM($F$2:F311)</f>
        <v>1286462.3699999973</v>
      </c>
      <c r="H311" s="20"/>
      <c r="I311" s="20"/>
      <c r="J311" s="20"/>
      <c r="K311" s="20"/>
      <c r="L311" s="8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5">
      <c r="A312" s="78">
        <v>43461.480937499997</v>
      </c>
      <c r="B312" s="79">
        <v>43238</v>
      </c>
      <c r="C312" s="20" t="s">
        <v>1</v>
      </c>
      <c r="D312" s="20">
        <v>312</v>
      </c>
      <c r="F312" s="105">
        <v>780</v>
      </c>
      <c r="G312" s="105">
        <f>SUM($E$2:E312)-SUM($F$2:F312)</f>
        <v>1285682.3699999973</v>
      </c>
      <c r="H312" s="20"/>
      <c r="I312" s="20"/>
      <c r="J312" s="20"/>
      <c r="K312" s="20"/>
      <c r="L312" s="8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5">
      <c r="A313" s="78">
        <v>43461.480937499997</v>
      </c>
      <c r="B313" s="79">
        <v>43238</v>
      </c>
      <c r="C313" s="20" t="s">
        <v>1</v>
      </c>
      <c r="D313" s="20">
        <v>313</v>
      </c>
      <c r="F313" s="105">
        <v>1298</v>
      </c>
      <c r="G313" s="105">
        <f>SUM($E$2:E313)-SUM($F$2:F313)</f>
        <v>1284384.3699999973</v>
      </c>
      <c r="H313" s="20"/>
      <c r="I313" s="20"/>
      <c r="J313" s="20"/>
      <c r="K313" s="20"/>
      <c r="L313" s="8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5">
      <c r="A314" s="78">
        <v>43461.480937499997</v>
      </c>
      <c r="B314" s="79">
        <v>43241</v>
      </c>
      <c r="C314" s="20" t="s">
        <v>1</v>
      </c>
      <c r="D314" s="20">
        <v>314</v>
      </c>
      <c r="F314" s="105">
        <v>56725.62</v>
      </c>
      <c r="G314" s="105">
        <f>SUM($E$2:E314)-SUM($F$2:F314)</f>
        <v>1227658.7499999972</v>
      </c>
      <c r="H314" s="20"/>
      <c r="I314" s="20"/>
      <c r="J314" s="20"/>
      <c r="K314" s="20"/>
      <c r="L314" s="8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5">
      <c r="A315" s="78">
        <v>43461.480937499997</v>
      </c>
      <c r="B315" s="79">
        <v>43241</v>
      </c>
      <c r="C315" s="20" t="s">
        <v>1</v>
      </c>
      <c r="D315" s="20">
        <v>315</v>
      </c>
      <c r="F315" s="105">
        <v>2476</v>
      </c>
      <c r="G315" s="105">
        <f>SUM($E$2:E315)-SUM($F$2:F315)</f>
        <v>1225182.7499999972</v>
      </c>
      <c r="H315" s="20"/>
      <c r="I315" s="20"/>
      <c r="J315" s="20"/>
      <c r="K315" s="20"/>
      <c r="L315" s="8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5">
      <c r="A316" s="78">
        <v>43461.480937499997</v>
      </c>
      <c r="B316" s="79">
        <v>43241</v>
      </c>
      <c r="C316" s="20" t="s">
        <v>1</v>
      </c>
      <c r="D316" s="20">
        <v>316</v>
      </c>
      <c r="F316" s="105">
        <v>792</v>
      </c>
      <c r="G316" s="105">
        <f>SUM($E$2:E316)-SUM($F$2:F316)</f>
        <v>1224390.7499999972</v>
      </c>
      <c r="H316" s="20"/>
      <c r="I316" s="20"/>
      <c r="J316" s="20"/>
      <c r="K316" s="20"/>
      <c r="L316" s="8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5">
      <c r="A317" s="78">
        <v>43461.480937499997</v>
      </c>
      <c r="B317" s="79">
        <v>43242</v>
      </c>
      <c r="C317" s="20" t="s">
        <v>1</v>
      </c>
      <c r="D317" s="20">
        <v>317</v>
      </c>
      <c r="F317" s="105">
        <v>10800</v>
      </c>
      <c r="G317" s="105">
        <f>SUM($E$2:E317)-SUM($F$2:F317)</f>
        <v>1213590.7499999972</v>
      </c>
      <c r="H317" s="20"/>
      <c r="I317" s="20"/>
      <c r="J317" s="20"/>
      <c r="K317" s="20"/>
      <c r="L317" s="8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5">
      <c r="A318" s="78">
        <v>43461.480937499997</v>
      </c>
      <c r="B318" s="79">
        <v>43242</v>
      </c>
      <c r="C318" s="20" t="s">
        <v>1</v>
      </c>
      <c r="D318" s="20">
        <v>318</v>
      </c>
      <c r="F318" s="105">
        <v>1345.3</v>
      </c>
      <c r="G318" s="105">
        <f>SUM($E$2:E318)-SUM($F$2:F318)</f>
        <v>1212245.4499999974</v>
      </c>
      <c r="H318" s="20"/>
      <c r="I318" s="20"/>
      <c r="J318" s="20"/>
      <c r="K318" s="20"/>
      <c r="L318" s="8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5">
      <c r="A319" s="78">
        <v>43461.480937499997</v>
      </c>
      <c r="B319" s="79">
        <v>43242</v>
      </c>
      <c r="C319" s="20" t="s">
        <v>1</v>
      </c>
      <c r="D319" s="20">
        <v>319</v>
      </c>
      <c r="F319" s="105">
        <v>2091.6999999999998</v>
      </c>
      <c r="G319" s="105">
        <f>SUM($E$2:E319)-SUM($F$2:F319)</f>
        <v>1210153.7499999972</v>
      </c>
      <c r="H319" s="20"/>
      <c r="I319" s="20"/>
      <c r="J319" s="20"/>
      <c r="K319" s="20"/>
      <c r="L319" s="8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5">
      <c r="A320" s="78">
        <v>43461.480937499997</v>
      </c>
      <c r="B320" s="79">
        <v>43242</v>
      </c>
      <c r="C320" s="20" t="s">
        <v>1</v>
      </c>
      <c r="D320" s="20">
        <v>320</v>
      </c>
      <c r="F320" s="105">
        <v>261</v>
      </c>
      <c r="G320" s="105">
        <f>SUM($E$2:E320)-SUM($F$2:F320)</f>
        <v>1209892.7499999972</v>
      </c>
      <c r="H320" s="20"/>
      <c r="I320" s="20"/>
      <c r="J320" s="20"/>
      <c r="K320" s="20"/>
      <c r="L320" s="8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5">
      <c r="A321" s="78">
        <v>43461.480937499997</v>
      </c>
      <c r="B321" s="79">
        <v>43242</v>
      </c>
      <c r="C321" s="20" t="s">
        <v>1</v>
      </c>
      <c r="D321" s="20">
        <v>321</v>
      </c>
      <c r="F321" s="105">
        <v>16301.4</v>
      </c>
      <c r="G321" s="105">
        <f>SUM($E$2:E321)-SUM($F$2:F321)</f>
        <v>1193591.3499999968</v>
      </c>
      <c r="H321" s="20"/>
      <c r="I321" s="20"/>
      <c r="J321" s="20"/>
      <c r="K321" s="20"/>
      <c r="L321" s="8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5">
      <c r="A322" s="78">
        <v>43461.480937499997</v>
      </c>
      <c r="B322" s="79">
        <v>43242</v>
      </c>
      <c r="C322" s="20" t="s">
        <v>1</v>
      </c>
      <c r="D322" s="20">
        <v>322</v>
      </c>
      <c r="F322" s="105">
        <v>249.4</v>
      </c>
      <c r="G322" s="105">
        <f>SUM($E$2:E322)-SUM($F$2:F322)</f>
        <v>1193341.9499999965</v>
      </c>
      <c r="H322" s="20"/>
      <c r="I322" s="20"/>
      <c r="J322" s="20"/>
      <c r="K322" s="20"/>
      <c r="L322" s="8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5">
      <c r="A323" s="78">
        <v>43461.480937499997</v>
      </c>
      <c r="B323" s="79">
        <v>43242</v>
      </c>
      <c r="C323" s="20" t="s">
        <v>1</v>
      </c>
      <c r="D323" s="20">
        <v>323</v>
      </c>
      <c r="F323" s="105">
        <v>300</v>
      </c>
      <c r="G323" s="105">
        <f>SUM($E$2:E323)-SUM($F$2:F323)</f>
        <v>1193041.9499999965</v>
      </c>
      <c r="H323" s="20"/>
      <c r="I323" s="20"/>
      <c r="J323" s="20"/>
      <c r="K323" s="20"/>
      <c r="L323" s="8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5">
      <c r="A324" s="78">
        <v>43461.480937499997</v>
      </c>
      <c r="B324" s="79">
        <v>43242</v>
      </c>
      <c r="C324" s="20" t="s">
        <v>1</v>
      </c>
      <c r="D324" s="20">
        <v>324</v>
      </c>
      <c r="F324" s="105">
        <v>28619.3</v>
      </c>
      <c r="G324" s="105">
        <f>SUM($E$2:E324)-SUM($F$2:F324)</f>
        <v>1164422.6499999966</v>
      </c>
      <c r="H324" s="20"/>
      <c r="I324" s="20"/>
      <c r="J324" s="20"/>
      <c r="K324" s="20"/>
      <c r="L324" s="8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5">
      <c r="A325" s="78">
        <v>43461.480937499997</v>
      </c>
      <c r="B325" s="79">
        <v>43242</v>
      </c>
      <c r="C325" s="20" t="s">
        <v>1</v>
      </c>
      <c r="D325" s="20">
        <v>325</v>
      </c>
      <c r="F325" s="105">
        <v>213236.27</v>
      </c>
      <c r="G325" s="105">
        <f>SUM($E$2:E325)-SUM($F$2:F325)</f>
        <v>951186.37999999709</v>
      </c>
      <c r="H325" s="20"/>
      <c r="I325" s="20"/>
      <c r="J325" s="20"/>
      <c r="K325" s="20"/>
      <c r="L325" s="8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5">
      <c r="A326" s="78">
        <v>43461.480937499997</v>
      </c>
      <c r="B326" s="79">
        <v>43242</v>
      </c>
      <c r="C326" s="20" t="s">
        <v>1</v>
      </c>
      <c r="D326" s="20">
        <v>326</v>
      </c>
      <c r="F326" s="105">
        <v>40404</v>
      </c>
      <c r="G326" s="105">
        <f>SUM($E$2:E326)-SUM($F$2:F326)</f>
        <v>910782.37999999709</v>
      </c>
      <c r="H326" s="20"/>
      <c r="I326" s="20"/>
      <c r="J326" s="20"/>
      <c r="K326" s="20"/>
      <c r="L326" s="8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5">
      <c r="A327" s="78">
        <v>43461.480937499997</v>
      </c>
      <c r="B327" s="79">
        <v>43247</v>
      </c>
      <c r="C327" s="20" t="s">
        <v>1</v>
      </c>
      <c r="D327" s="20">
        <v>327</v>
      </c>
      <c r="F327" s="105">
        <v>16</v>
      </c>
      <c r="G327" s="105">
        <f>SUM($E$2:E327)-SUM($F$2:F327)</f>
        <v>910766.37999999709</v>
      </c>
      <c r="H327" s="20"/>
      <c r="I327" s="20"/>
      <c r="J327" s="20"/>
      <c r="K327" s="20"/>
      <c r="L327" s="8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5">
      <c r="A328" s="78">
        <v>43461.480937499997</v>
      </c>
      <c r="B328" s="79">
        <v>43249</v>
      </c>
      <c r="C328" s="20" t="s">
        <v>1</v>
      </c>
      <c r="D328" s="20">
        <v>328</v>
      </c>
      <c r="F328" s="105">
        <v>36608</v>
      </c>
      <c r="G328" s="105">
        <f>SUM($E$2:E328)-SUM($F$2:F328)</f>
        <v>874158.37999999709</v>
      </c>
      <c r="H328" s="20"/>
      <c r="I328" s="20"/>
      <c r="J328" s="20"/>
      <c r="K328" s="20"/>
      <c r="L328" s="8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5">
      <c r="A329" s="78">
        <v>43461.480937499997</v>
      </c>
      <c r="B329" s="79">
        <v>43249</v>
      </c>
      <c r="C329" s="20" t="s">
        <v>1</v>
      </c>
      <c r="D329" s="20">
        <v>329</v>
      </c>
      <c r="F329" s="105">
        <v>500</v>
      </c>
      <c r="G329" s="105">
        <f>SUM($E$2:E329)-SUM($F$2:F329)</f>
        <v>873658.37999999709</v>
      </c>
      <c r="H329" s="20"/>
      <c r="I329" s="20"/>
      <c r="J329" s="20"/>
      <c r="K329" s="20"/>
      <c r="L329" s="8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5">
      <c r="A330" s="78">
        <v>43461.480937499997</v>
      </c>
      <c r="B330" s="79">
        <v>43249</v>
      </c>
      <c r="C330" s="20" t="s">
        <v>1</v>
      </c>
      <c r="D330" s="20">
        <v>330</v>
      </c>
      <c r="F330" s="105">
        <v>6878.74</v>
      </c>
      <c r="G330" s="105">
        <f>SUM($E$2:E330)-SUM($F$2:F330)</f>
        <v>866779.63999999687</v>
      </c>
      <c r="H330" s="20"/>
      <c r="I330" s="20"/>
      <c r="J330" s="20"/>
      <c r="K330" s="20"/>
      <c r="L330" s="8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5">
      <c r="A331" s="78">
        <v>43461.480937499997</v>
      </c>
      <c r="B331" s="79">
        <v>43249</v>
      </c>
      <c r="C331" s="20" t="s">
        <v>1</v>
      </c>
      <c r="D331" s="20">
        <v>331</v>
      </c>
      <c r="F331" s="105">
        <v>141855.43</v>
      </c>
      <c r="G331" s="105">
        <f>SUM($E$2:E331)-SUM($F$2:F331)</f>
        <v>724924.20999999717</v>
      </c>
      <c r="H331" s="20"/>
      <c r="I331" s="20"/>
      <c r="J331" s="20"/>
      <c r="K331" s="20"/>
      <c r="L331" s="8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5">
      <c r="A332" s="78">
        <v>43461.480937499997</v>
      </c>
      <c r="B332" s="79">
        <v>43249</v>
      </c>
      <c r="C332" s="20" t="s">
        <v>1</v>
      </c>
      <c r="D332" s="20">
        <v>332</v>
      </c>
      <c r="F332" s="105">
        <v>1305</v>
      </c>
      <c r="G332" s="105">
        <f>SUM($E$2:E332)-SUM($F$2:F332)</f>
        <v>723619.20999999717</v>
      </c>
      <c r="H332" s="20"/>
      <c r="I332" s="20"/>
      <c r="J332" s="20"/>
      <c r="K332" s="20"/>
      <c r="L332" s="8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5">
      <c r="A333" s="78">
        <v>43461.480937499997</v>
      </c>
      <c r="B333" s="79">
        <v>43249</v>
      </c>
      <c r="C333" s="20" t="s">
        <v>1</v>
      </c>
      <c r="D333" s="20">
        <v>333</v>
      </c>
      <c r="F333" s="105">
        <v>2760</v>
      </c>
      <c r="G333" s="105">
        <f>SUM($E$2:E333)-SUM($F$2:F333)</f>
        <v>720859.20999999717</v>
      </c>
      <c r="H333" s="20"/>
      <c r="I333" s="20"/>
      <c r="J333" s="20"/>
      <c r="K333" s="20"/>
      <c r="L333" s="8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5">
      <c r="A334" s="78">
        <v>43461.480937499997</v>
      </c>
      <c r="B334" s="79">
        <v>43249</v>
      </c>
      <c r="C334" s="20" t="s">
        <v>1</v>
      </c>
      <c r="D334" s="20">
        <v>334</v>
      </c>
      <c r="F334" s="105">
        <v>900</v>
      </c>
      <c r="G334" s="105">
        <f>SUM($E$2:E334)-SUM($F$2:F334)</f>
        <v>719959.20999999717</v>
      </c>
      <c r="H334" s="20"/>
      <c r="I334" s="20"/>
      <c r="J334" s="20"/>
      <c r="K334" s="20"/>
      <c r="L334" s="8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5">
      <c r="A335" s="78">
        <v>43461.480937499997</v>
      </c>
      <c r="B335" s="79">
        <v>43249</v>
      </c>
      <c r="C335" s="20" t="s">
        <v>1</v>
      </c>
      <c r="D335" s="20">
        <v>335</v>
      </c>
      <c r="F335" s="105">
        <v>160</v>
      </c>
      <c r="G335" s="105">
        <f>SUM($E$2:E335)-SUM($F$2:F335)</f>
        <v>719799.20999999717</v>
      </c>
      <c r="H335" s="20"/>
      <c r="I335" s="20"/>
      <c r="J335" s="20"/>
      <c r="K335" s="20"/>
      <c r="L335" s="8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5">
      <c r="A336" s="78">
        <v>43461.480937499997</v>
      </c>
      <c r="B336" s="79">
        <v>43249</v>
      </c>
      <c r="C336" s="20" t="s">
        <v>1</v>
      </c>
      <c r="D336" s="20">
        <v>336</v>
      </c>
      <c r="F336" s="105">
        <v>1904</v>
      </c>
      <c r="G336" s="105">
        <f>SUM($E$2:E336)-SUM($F$2:F336)</f>
        <v>717895.20999999717</v>
      </c>
      <c r="H336" s="20"/>
      <c r="I336" s="20"/>
      <c r="J336" s="20"/>
      <c r="K336" s="20"/>
      <c r="L336" s="8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5">
      <c r="A337" s="78">
        <v>43461.480937499997</v>
      </c>
      <c r="B337" s="79">
        <v>43249</v>
      </c>
      <c r="C337" s="20" t="s">
        <v>1</v>
      </c>
      <c r="D337" s="20">
        <v>337</v>
      </c>
      <c r="F337" s="105">
        <v>491.5</v>
      </c>
      <c r="G337" s="105">
        <f>SUM($E$2:E337)-SUM($F$2:F337)</f>
        <v>717403.70999999717</v>
      </c>
      <c r="H337" s="20"/>
      <c r="I337" s="20"/>
      <c r="J337" s="20"/>
      <c r="K337" s="20"/>
      <c r="L337" s="8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5">
      <c r="A338" s="78">
        <v>43461.480937499997</v>
      </c>
      <c r="B338" s="79">
        <v>43250</v>
      </c>
      <c r="C338" s="20" t="s">
        <v>1</v>
      </c>
      <c r="D338" s="20">
        <v>338</v>
      </c>
      <c r="F338" s="105">
        <v>663</v>
      </c>
      <c r="G338" s="105">
        <f>SUM($E$2:E338)-SUM($F$2:F338)</f>
        <v>716740.70999999717</v>
      </c>
      <c r="H338" s="20"/>
      <c r="I338" s="20"/>
      <c r="J338" s="20"/>
      <c r="K338" s="20"/>
      <c r="L338" s="8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5">
      <c r="A339" s="78">
        <v>43461.480937499997</v>
      </c>
      <c r="B339" s="79">
        <v>43250</v>
      </c>
      <c r="C339" s="20" t="s">
        <v>1</v>
      </c>
      <c r="D339" s="20">
        <v>339</v>
      </c>
      <c r="F339" s="105">
        <v>1564</v>
      </c>
      <c r="G339" s="105">
        <f>SUM($E$2:E339)-SUM($F$2:F339)</f>
        <v>715176.70999999717</v>
      </c>
      <c r="H339" s="20"/>
      <c r="I339" s="20"/>
      <c r="J339" s="20"/>
      <c r="K339" s="20"/>
      <c r="L339" s="8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5">
      <c r="A340" s="78">
        <v>43461.480937499997</v>
      </c>
      <c r="B340" s="79">
        <v>43250</v>
      </c>
      <c r="C340" s="20" t="s">
        <v>1</v>
      </c>
      <c r="D340" s="20">
        <v>340</v>
      </c>
      <c r="F340" s="105">
        <v>1842</v>
      </c>
      <c r="G340" s="105">
        <f>SUM($E$2:E340)-SUM($F$2:F340)</f>
        <v>713334.70999999717</v>
      </c>
      <c r="H340" s="20"/>
      <c r="I340" s="20"/>
      <c r="J340" s="20"/>
      <c r="K340" s="20"/>
      <c r="L340" s="8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5">
      <c r="A341" s="78">
        <v>43461.480937499997</v>
      </c>
      <c r="B341" s="79">
        <v>43250</v>
      </c>
      <c r="C341" s="20" t="s">
        <v>1</v>
      </c>
      <c r="D341" s="20">
        <v>341</v>
      </c>
      <c r="F341" s="105">
        <v>324</v>
      </c>
      <c r="G341" s="105">
        <f>SUM($E$2:E341)-SUM($F$2:F341)</f>
        <v>713010.70999999717</v>
      </c>
      <c r="H341" s="20"/>
      <c r="I341" s="20"/>
      <c r="J341" s="20"/>
      <c r="K341" s="20"/>
      <c r="L341" s="8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5">
      <c r="A342" s="78">
        <v>43461.480937499997</v>
      </c>
      <c r="B342" s="79">
        <v>43250</v>
      </c>
      <c r="C342" s="20" t="s">
        <v>1</v>
      </c>
      <c r="D342" s="20">
        <v>342</v>
      </c>
      <c r="F342" s="105">
        <v>286</v>
      </c>
      <c r="G342" s="105">
        <f>SUM($E$2:E342)-SUM($F$2:F342)</f>
        <v>712724.70999999717</v>
      </c>
      <c r="H342" s="20"/>
      <c r="I342" s="20"/>
      <c r="J342" s="20"/>
      <c r="K342" s="20"/>
      <c r="L342" s="8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5">
      <c r="A343" s="78">
        <v>43461.480937499997</v>
      </c>
      <c r="B343" s="79">
        <v>43250</v>
      </c>
      <c r="C343" s="20" t="s">
        <v>1</v>
      </c>
      <c r="D343" s="20">
        <v>343</v>
      </c>
      <c r="F343" s="105">
        <v>1880</v>
      </c>
      <c r="G343" s="105">
        <f>SUM($E$2:E343)-SUM($F$2:F343)</f>
        <v>710844.70999999717</v>
      </c>
      <c r="H343" s="20"/>
      <c r="I343" s="20"/>
      <c r="J343" s="20"/>
      <c r="K343" s="20"/>
      <c r="L343" s="8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5">
      <c r="A344" s="78">
        <v>43461.480937499997</v>
      </c>
      <c r="B344" s="79">
        <v>43250</v>
      </c>
      <c r="C344" s="20" t="s">
        <v>1</v>
      </c>
      <c r="D344" s="20">
        <v>344</v>
      </c>
      <c r="F344" s="105">
        <v>1936</v>
      </c>
      <c r="G344" s="105">
        <f>SUM($E$2:E344)-SUM($F$2:F344)</f>
        <v>708908.70999999717</v>
      </c>
      <c r="H344" s="20"/>
      <c r="I344" s="20"/>
      <c r="J344" s="20"/>
      <c r="K344" s="20"/>
      <c r="L344" s="8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5">
      <c r="A345" s="78">
        <v>43461.480937499997</v>
      </c>
      <c r="B345" s="79">
        <v>43250</v>
      </c>
      <c r="C345" s="20" t="s">
        <v>1</v>
      </c>
      <c r="D345" s="20">
        <v>345</v>
      </c>
      <c r="F345" s="105">
        <v>1638</v>
      </c>
      <c r="G345" s="105">
        <f>SUM($E$2:E345)-SUM($F$2:F345)</f>
        <v>707270.70999999717</v>
      </c>
      <c r="H345" s="20"/>
      <c r="I345" s="20"/>
      <c r="J345" s="20"/>
      <c r="K345" s="20"/>
      <c r="L345" s="8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5">
      <c r="A346" s="78">
        <v>43461.480937499997</v>
      </c>
      <c r="B346" s="79">
        <v>43250</v>
      </c>
      <c r="C346" s="20" t="s">
        <v>1</v>
      </c>
      <c r="D346" s="20">
        <v>346</v>
      </c>
      <c r="F346" s="105">
        <v>3521</v>
      </c>
      <c r="G346" s="105">
        <f>SUM($E$2:E346)-SUM($F$2:F346)</f>
        <v>703749.70999999717</v>
      </c>
      <c r="H346" s="20"/>
      <c r="I346" s="20"/>
      <c r="J346" s="20"/>
      <c r="K346" s="20"/>
      <c r="L346" s="8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5">
      <c r="A347" s="78">
        <v>43461.480937499997</v>
      </c>
      <c r="B347" s="79">
        <v>43250</v>
      </c>
      <c r="C347" s="20" t="s">
        <v>1</v>
      </c>
      <c r="D347" s="20">
        <v>347</v>
      </c>
      <c r="F347" s="105">
        <v>2902</v>
      </c>
      <c r="G347" s="105">
        <f>SUM($E$2:E347)-SUM($F$2:F347)</f>
        <v>700847.70999999717</v>
      </c>
      <c r="H347" s="20"/>
      <c r="I347" s="20"/>
      <c r="J347" s="20"/>
      <c r="K347" s="20"/>
      <c r="L347" s="8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5">
      <c r="A348" s="78">
        <v>43461.480937499997</v>
      </c>
      <c r="B348" s="79">
        <v>43250</v>
      </c>
      <c r="C348" s="20" t="s">
        <v>1</v>
      </c>
      <c r="D348" s="20">
        <v>348</v>
      </c>
      <c r="F348" s="105">
        <v>504</v>
      </c>
      <c r="G348" s="105">
        <f>SUM($E$2:E348)-SUM($F$2:F348)</f>
        <v>700343.70999999717</v>
      </c>
      <c r="H348" s="20"/>
      <c r="I348" s="20"/>
      <c r="J348" s="20"/>
      <c r="K348" s="20"/>
      <c r="L348" s="8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5">
      <c r="A349" s="78">
        <v>43461.480937499997</v>
      </c>
      <c r="B349" s="79">
        <v>43250</v>
      </c>
      <c r="C349" s="20" t="s">
        <v>1</v>
      </c>
      <c r="D349" s="20">
        <v>349</v>
      </c>
      <c r="F349" s="105">
        <v>2529</v>
      </c>
      <c r="G349" s="105">
        <f>SUM($E$2:E349)-SUM($F$2:F349)</f>
        <v>697814.70999999717</v>
      </c>
      <c r="H349" s="20"/>
      <c r="I349" s="20"/>
      <c r="J349" s="20"/>
      <c r="K349" s="20"/>
      <c r="L349" s="8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5">
      <c r="A350" s="78">
        <v>43461.480937499997</v>
      </c>
      <c r="B350" s="79">
        <v>43250</v>
      </c>
      <c r="C350" s="20" t="s">
        <v>1</v>
      </c>
      <c r="D350" s="20">
        <v>350</v>
      </c>
      <c r="F350" s="105">
        <v>700</v>
      </c>
      <c r="G350" s="105">
        <f>SUM($E$2:E350)-SUM($F$2:F350)</f>
        <v>697114.70999999717</v>
      </c>
      <c r="H350" s="20"/>
      <c r="I350" s="20"/>
      <c r="J350" s="20"/>
      <c r="K350" s="20"/>
      <c r="L350" s="8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5">
      <c r="A351" s="78">
        <v>43461.480937499997</v>
      </c>
      <c r="B351" s="79">
        <v>43250</v>
      </c>
      <c r="C351" s="20" t="s">
        <v>1</v>
      </c>
      <c r="D351" s="20">
        <v>351</v>
      </c>
      <c r="F351" s="105">
        <v>980</v>
      </c>
      <c r="G351" s="105">
        <f>SUM($E$2:E351)-SUM($F$2:F351)</f>
        <v>696134.70999999717</v>
      </c>
      <c r="H351" s="20"/>
      <c r="I351" s="20"/>
      <c r="J351" s="20"/>
      <c r="K351" s="20"/>
      <c r="L351" s="8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5">
      <c r="A352" s="78">
        <v>43461.480937499997</v>
      </c>
      <c r="B352" s="79">
        <v>43250</v>
      </c>
      <c r="C352" s="20" t="s">
        <v>1</v>
      </c>
      <c r="D352" s="20">
        <v>352</v>
      </c>
      <c r="F352" s="105">
        <v>166</v>
      </c>
      <c r="G352" s="105">
        <f>SUM($E$2:E352)-SUM($F$2:F352)</f>
        <v>695968.70999999717</v>
      </c>
      <c r="H352" s="20"/>
      <c r="I352" s="20"/>
      <c r="J352" s="20"/>
      <c r="K352" s="20"/>
      <c r="L352" s="8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5">
      <c r="A353" s="78">
        <v>43461.480937499997</v>
      </c>
      <c r="B353" s="79">
        <v>43250</v>
      </c>
      <c r="C353" s="20" t="s">
        <v>1</v>
      </c>
      <c r="D353" s="20">
        <v>353</v>
      </c>
      <c r="F353" s="105">
        <v>711</v>
      </c>
      <c r="G353" s="105">
        <f>SUM($E$2:E353)-SUM($F$2:F353)</f>
        <v>695257.70999999717</v>
      </c>
      <c r="H353" s="20"/>
      <c r="I353" s="20"/>
      <c r="J353" s="20"/>
      <c r="K353" s="20"/>
      <c r="L353" s="8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5">
      <c r="A354" s="78">
        <v>43461.480937499997</v>
      </c>
      <c r="B354" s="79">
        <v>43250</v>
      </c>
      <c r="C354" s="20" t="s">
        <v>1</v>
      </c>
      <c r="D354" s="20">
        <v>354</v>
      </c>
      <c r="F354" s="105">
        <v>1743</v>
      </c>
      <c r="G354" s="105">
        <f>SUM($E$2:E354)-SUM($F$2:F354)</f>
        <v>693514.70999999717</v>
      </c>
      <c r="H354" s="20"/>
      <c r="I354" s="20"/>
      <c r="J354" s="20"/>
      <c r="K354" s="20"/>
      <c r="L354" s="8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5">
      <c r="A355" s="78">
        <v>43461.480937499997</v>
      </c>
      <c r="B355" s="79">
        <v>43250</v>
      </c>
      <c r="C355" s="20" t="s">
        <v>1</v>
      </c>
      <c r="D355" s="20">
        <v>355</v>
      </c>
      <c r="F355" s="105">
        <v>1908</v>
      </c>
      <c r="G355" s="105">
        <f>SUM($E$2:E355)-SUM($F$2:F355)</f>
        <v>691606.70999999717</v>
      </c>
      <c r="H355" s="20"/>
      <c r="I355" s="20"/>
      <c r="J355" s="20"/>
      <c r="K355" s="20"/>
      <c r="L355" s="8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5">
      <c r="A356" s="78">
        <v>43461.480937499997</v>
      </c>
      <c r="B356" s="79">
        <v>43250</v>
      </c>
      <c r="C356" s="20" t="s">
        <v>1</v>
      </c>
      <c r="D356" s="20">
        <v>356</v>
      </c>
      <c r="F356" s="105">
        <v>1095</v>
      </c>
      <c r="G356" s="105">
        <f>SUM($E$2:E356)-SUM($F$2:F356)</f>
        <v>690511.70999999717</v>
      </c>
      <c r="H356" s="20"/>
      <c r="I356" s="20"/>
      <c r="J356" s="20"/>
      <c r="K356" s="20"/>
      <c r="L356" s="8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5">
      <c r="A357" s="78">
        <v>43461.480937499997</v>
      </c>
      <c r="B357" s="79">
        <v>43250</v>
      </c>
      <c r="C357" s="20" t="s">
        <v>1</v>
      </c>
      <c r="D357" s="20">
        <v>357</v>
      </c>
      <c r="F357" s="105">
        <v>1484</v>
      </c>
      <c r="G357" s="105">
        <f>SUM($E$2:E357)-SUM($F$2:F357)</f>
        <v>689027.70999999717</v>
      </c>
      <c r="H357" s="20"/>
      <c r="I357" s="20"/>
      <c r="J357" s="20"/>
      <c r="K357" s="20"/>
      <c r="L357" s="8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5">
      <c r="A358" s="78">
        <v>43461.480937499997</v>
      </c>
      <c r="B358" s="79">
        <v>43250</v>
      </c>
      <c r="C358" s="20" t="s">
        <v>1</v>
      </c>
      <c r="D358" s="20">
        <v>358</v>
      </c>
      <c r="F358" s="105">
        <v>1650</v>
      </c>
      <c r="G358" s="105">
        <f>SUM($E$2:E358)-SUM($F$2:F358)</f>
        <v>687377.70999999717</v>
      </c>
      <c r="H358" s="20"/>
      <c r="I358" s="20"/>
      <c r="J358" s="20"/>
      <c r="K358" s="20"/>
      <c r="L358" s="8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5">
      <c r="A359" s="78">
        <v>43461.480937499997</v>
      </c>
      <c r="B359" s="79">
        <v>43250</v>
      </c>
      <c r="C359" s="20" t="s">
        <v>1</v>
      </c>
      <c r="D359" s="20">
        <v>359</v>
      </c>
      <c r="F359" s="105">
        <v>2569.5</v>
      </c>
      <c r="G359" s="105">
        <f>SUM($E$2:E359)-SUM($F$2:F359)</f>
        <v>684808.20999999717</v>
      </c>
      <c r="H359" s="20"/>
      <c r="I359" s="20"/>
      <c r="J359" s="20"/>
      <c r="K359" s="20"/>
      <c r="L359" s="8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5">
      <c r="A360" s="78">
        <v>43461.480937499997</v>
      </c>
      <c r="B360" s="79">
        <v>43250</v>
      </c>
      <c r="C360" s="20" t="s">
        <v>1</v>
      </c>
      <c r="D360" s="20">
        <v>360</v>
      </c>
      <c r="F360" s="105">
        <v>1768</v>
      </c>
      <c r="G360" s="105">
        <f>SUM($E$2:E360)-SUM($F$2:F360)</f>
        <v>683040.20999999717</v>
      </c>
      <c r="H360" s="20"/>
      <c r="I360" s="20"/>
      <c r="J360" s="20"/>
      <c r="K360" s="20"/>
      <c r="L360" s="8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5">
      <c r="A361" s="78">
        <v>43461.480937499997</v>
      </c>
      <c r="B361" s="79">
        <v>43250</v>
      </c>
      <c r="C361" s="20" t="s">
        <v>1</v>
      </c>
      <c r="D361" s="20">
        <v>361</v>
      </c>
      <c r="F361" s="105">
        <v>1099</v>
      </c>
      <c r="G361" s="105">
        <f>SUM($E$2:E361)-SUM($F$2:F361)</f>
        <v>681941.20999999717</v>
      </c>
      <c r="H361" s="20"/>
      <c r="I361" s="20"/>
      <c r="J361" s="20"/>
      <c r="K361" s="20"/>
      <c r="L361" s="8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5">
      <c r="A362" s="78">
        <v>43461.480937499997</v>
      </c>
      <c r="B362" s="79">
        <v>43250</v>
      </c>
      <c r="C362" s="20" t="s">
        <v>1</v>
      </c>
      <c r="D362" s="20">
        <v>362</v>
      </c>
      <c r="F362" s="105">
        <v>2350</v>
      </c>
      <c r="G362" s="105">
        <f>SUM($E$2:E362)-SUM($F$2:F362)</f>
        <v>679591.20999999717</v>
      </c>
      <c r="H362" s="20"/>
      <c r="I362" s="20"/>
      <c r="J362" s="20"/>
      <c r="K362" s="20"/>
      <c r="L362" s="8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5">
      <c r="A363" s="78">
        <v>43461.480937499997</v>
      </c>
      <c r="B363" s="79">
        <v>43250</v>
      </c>
      <c r="C363" s="20" t="s">
        <v>1</v>
      </c>
      <c r="D363" s="20">
        <v>363</v>
      </c>
      <c r="F363" s="105">
        <v>1000</v>
      </c>
      <c r="G363" s="105">
        <f>SUM($E$2:E363)-SUM($F$2:F363)</f>
        <v>678591.20999999717</v>
      </c>
      <c r="H363" s="20"/>
      <c r="I363" s="20"/>
      <c r="J363" s="20"/>
      <c r="K363" s="20"/>
      <c r="L363" s="8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5">
      <c r="A364" s="78">
        <v>43461.480937499997</v>
      </c>
      <c r="B364" s="79">
        <v>43250</v>
      </c>
      <c r="C364" s="20" t="s">
        <v>1</v>
      </c>
      <c r="D364" s="20">
        <v>364</v>
      </c>
      <c r="F364" s="105">
        <v>300</v>
      </c>
      <c r="G364" s="105">
        <f>SUM($E$2:E364)-SUM($F$2:F364)</f>
        <v>678291.20999999717</v>
      </c>
      <c r="H364" s="20"/>
      <c r="I364" s="20"/>
      <c r="J364" s="20"/>
      <c r="K364" s="20"/>
      <c r="L364" s="8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5">
      <c r="A365" s="78">
        <v>43461.480937499997</v>
      </c>
      <c r="B365" s="79">
        <v>43250</v>
      </c>
      <c r="C365" s="20" t="s">
        <v>1</v>
      </c>
      <c r="D365" s="20">
        <v>365</v>
      </c>
      <c r="F365" s="105">
        <v>1966</v>
      </c>
      <c r="G365" s="105">
        <f>SUM($E$2:E365)-SUM($F$2:F365)</f>
        <v>676325.20999999717</v>
      </c>
      <c r="H365" s="20"/>
      <c r="I365" s="20"/>
      <c r="J365" s="20"/>
      <c r="K365" s="20"/>
      <c r="L365" s="8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5">
      <c r="A366" s="78">
        <v>43461.480937499997</v>
      </c>
      <c r="B366" s="79">
        <v>43250</v>
      </c>
      <c r="C366" s="20" t="s">
        <v>1</v>
      </c>
      <c r="D366" s="20">
        <v>366</v>
      </c>
      <c r="F366" s="105">
        <v>4096.1000000000004</v>
      </c>
      <c r="G366" s="105">
        <f>SUM($E$2:E366)-SUM($F$2:F366)</f>
        <v>672229.10999999754</v>
      </c>
      <c r="H366" s="20"/>
      <c r="I366" s="20"/>
      <c r="J366" s="20"/>
      <c r="K366" s="20"/>
      <c r="L366" s="8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5">
      <c r="A367" s="78">
        <v>43461.480937499997</v>
      </c>
      <c r="B367" s="79">
        <v>43250</v>
      </c>
      <c r="C367" s="20" t="s">
        <v>1</v>
      </c>
      <c r="D367" s="20">
        <v>367</v>
      </c>
      <c r="F367" s="105">
        <v>651.29999999999995</v>
      </c>
      <c r="G367" s="105">
        <f>SUM($E$2:E367)-SUM($F$2:F367)</f>
        <v>671577.80999999773</v>
      </c>
      <c r="H367" s="20"/>
      <c r="I367" s="20"/>
      <c r="J367" s="20"/>
      <c r="K367" s="20"/>
      <c r="L367" s="8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5">
      <c r="A368" s="78">
        <v>43461.480937499997</v>
      </c>
      <c r="B368" s="79">
        <v>43250</v>
      </c>
      <c r="C368" s="20" t="s">
        <v>1</v>
      </c>
      <c r="D368" s="20">
        <v>368</v>
      </c>
      <c r="F368" s="105">
        <v>740</v>
      </c>
      <c r="G368" s="105">
        <f>SUM($E$2:E368)-SUM($F$2:F368)</f>
        <v>670837.80999999773</v>
      </c>
      <c r="H368" s="20"/>
      <c r="I368" s="20"/>
      <c r="J368" s="20"/>
      <c r="K368" s="20"/>
      <c r="L368" s="8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5">
      <c r="A369" s="78">
        <v>43461.480937499997</v>
      </c>
      <c r="B369" s="79">
        <v>43250</v>
      </c>
      <c r="C369" s="20" t="s">
        <v>1</v>
      </c>
      <c r="D369" s="20">
        <v>369</v>
      </c>
      <c r="F369" s="105">
        <v>2569.1999999999998</v>
      </c>
      <c r="G369" s="105">
        <f>SUM($E$2:E369)-SUM($F$2:F369)</f>
        <v>668268.60999999754</v>
      </c>
      <c r="H369" s="20"/>
      <c r="I369" s="20"/>
      <c r="J369" s="20"/>
      <c r="K369" s="20"/>
      <c r="L369" s="8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5">
      <c r="A370" s="78">
        <v>43461.480937499997</v>
      </c>
      <c r="B370" s="79">
        <v>43250</v>
      </c>
      <c r="C370" s="20" t="s">
        <v>1</v>
      </c>
      <c r="D370" s="20">
        <v>370</v>
      </c>
      <c r="F370" s="105">
        <v>1631</v>
      </c>
      <c r="G370" s="105">
        <f>SUM($E$2:E370)-SUM($F$2:F370)</f>
        <v>666637.60999999754</v>
      </c>
      <c r="H370" s="20"/>
      <c r="I370" s="20"/>
      <c r="J370" s="20"/>
      <c r="K370" s="20"/>
      <c r="L370" s="8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5">
      <c r="A371" s="78">
        <v>43461.480937499997</v>
      </c>
      <c r="B371" s="79">
        <v>43250</v>
      </c>
      <c r="C371" s="20" t="s">
        <v>1</v>
      </c>
      <c r="D371" s="20">
        <v>371</v>
      </c>
      <c r="F371" s="105">
        <v>2145</v>
      </c>
      <c r="G371" s="105">
        <f>SUM($E$2:E371)-SUM($F$2:F371)</f>
        <v>664492.60999999754</v>
      </c>
      <c r="H371" s="20"/>
      <c r="I371" s="20"/>
      <c r="J371" s="20"/>
      <c r="K371" s="20"/>
      <c r="L371" s="8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5">
      <c r="A372" s="78">
        <v>43461.480937499997</v>
      </c>
      <c r="B372" s="79">
        <v>43250</v>
      </c>
      <c r="C372" s="20" t="s">
        <v>1</v>
      </c>
      <c r="D372" s="20">
        <v>372</v>
      </c>
      <c r="F372" s="105">
        <v>377</v>
      </c>
      <c r="G372" s="105">
        <f>SUM($E$2:E372)-SUM($F$2:F372)</f>
        <v>664115.60999999754</v>
      </c>
      <c r="H372" s="20"/>
      <c r="I372" s="20"/>
      <c r="J372" s="20"/>
      <c r="K372" s="20"/>
      <c r="L372" s="8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5">
      <c r="A373" s="78">
        <v>43461.480937499997</v>
      </c>
      <c r="B373" s="79">
        <v>43250</v>
      </c>
      <c r="C373" s="20" t="s">
        <v>1</v>
      </c>
      <c r="D373" s="20">
        <v>373</v>
      </c>
      <c r="F373" s="105">
        <v>2203.9899999999998</v>
      </c>
      <c r="G373" s="105">
        <f>SUM($E$2:E373)-SUM($F$2:F373)</f>
        <v>661911.61999999732</v>
      </c>
      <c r="H373" s="20"/>
      <c r="I373" s="20"/>
      <c r="J373" s="20"/>
      <c r="K373" s="20"/>
      <c r="L373" s="8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5">
      <c r="A374" s="78">
        <v>43461.480937499997</v>
      </c>
      <c r="B374" s="79">
        <v>43250</v>
      </c>
      <c r="C374" s="20" t="s">
        <v>1</v>
      </c>
      <c r="D374" s="20">
        <v>374</v>
      </c>
      <c r="F374" s="105">
        <v>1265</v>
      </c>
      <c r="G374" s="105">
        <f>SUM($E$2:E374)-SUM($F$2:F374)</f>
        <v>660646.61999999732</v>
      </c>
      <c r="H374" s="20"/>
      <c r="I374" s="20"/>
      <c r="J374" s="20"/>
      <c r="K374" s="20"/>
      <c r="L374" s="8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5">
      <c r="A375" s="78">
        <v>43461.480937499997</v>
      </c>
      <c r="B375" s="79">
        <v>43252</v>
      </c>
      <c r="C375" s="20" t="s">
        <v>1</v>
      </c>
      <c r="D375" s="20">
        <v>375</v>
      </c>
      <c r="F375" s="105">
        <v>1540</v>
      </c>
      <c r="G375" s="105">
        <f>SUM($E$2:E375)-SUM($F$2:F375)</f>
        <v>659106.61999999732</v>
      </c>
      <c r="H375" s="20"/>
      <c r="I375" s="20"/>
      <c r="J375" s="20"/>
      <c r="K375" s="20"/>
      <c r="L375" s="8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5">
      <c r="A376" s="78">
        <v>43461.480937499997</v>
      </c>
      <c r="B376" s="79">
        <v>43255</v>
      </c>
      <c r="C376" s="20" t="s">
        <v>1</v>
      </c>
      <c r="D376" s="20">
        <v>376</v>
      </c>
      <c r="F376" s="105">
        <v>1093</v>
      </c>
      <c r="G376" s="105">
        <f>SUM($E$2:E376)-SUM($F$2:F376)</f>
        <v>658013.61999999732</v>
      </c>
      <c r="H376" s="20"/>
      <c r="I376" s="20"/>
      <c r="J376" s="20"/>
      <c r="K376" s="20"/>
      <c r="L376" s="8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5">
      <c r="A377" s="78">
        <v>43461.480937499997</v>
      </c>
      <c r="B377" s="79">
        <v>43255</v>
      </c>
      <c r="C377" s="20" t="s">
        <v>1</v>
      </c>
      <c r="D377" s="20">
        <v>377</v>
      </c>
      <c r="E377" s="105">
        <v>273000</v>
      </c>
      <c r="G377" s="105">
        <f>SUM($E$2:E377)-SUM($F$2:F377)</f>
        <v>931013.61999999732</v>
      </c>
      <c r="H377" s="20"/>
      <c r="I377" s="20"/>
      <c r="J377" s="20"/>
      <c r="K377" s="20"/>
      <c r="L377" s="8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5">
      <c r="A378" s="78">
        <v>43461.480937499997</v>
      </c>
      <c r="B378" s="79">
        <v>43255</v>
      </c>
      <c r="C378" s="20" t="s">
        <v>1</v>
      </c>
      <c r="D378" s="20">
        <v>378</v>
      </c>
      <c r="F378" s="105">
        <v>8130</v>
      </c>
      <c r="G378" s="105">
        <f>SUM($E$2:E378)-SUM($F$2:F378)</f>
        <v>922883.61999999732</v>
      </c>
      <c r="H378" s="20"/>
      <c r="I378" s="20"/>
      <c r="J378" s="20"/>
      <c r="K378" s="20"/>
      <c r="L378" s="8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5">
      <c r="A379" s="78">
        <v>43461.480937499997</v>
      </c>
      <c r="B379" s="79">
        <v>43255</v>
      </c>
      <c r="C379" s="20" t="s">
        <v>1</v>
      </c>
      <c r="D379" s="20">
        <v>379</v>
      </c>
      <c r="F379" s="105">
        <v>1937</v>
      </c>
      <c r="G379" s="105">
        <f>SUM($E$2:E379)-SUM($F$2:F379)</f>
        <v>920946.61999999732</v>
      </c>
      <c r="H379" s="20"/>
      <c r="I379" s="20"/>
      <c r="J379" s="20"/>
      <c r="K379" s="20"/>
      <c r="L379" s="8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5">
      <c r="A380" s="78">
        <v>43461.480937499997</v>
      </c>
      <c r="B380" s="79">
        <v>43255</v>
      </c>
      <c r="C380" s="20" t="s">
        <v>1</v>
      </c>
      <c r="D380" s="20">
        <v>380</v>
      </c>
      <c r="F380" s="105">
        <v>1958</v>
      </c>
      <c r="G380" s="105">
        <f>SUM($E$2:E380)-SUM($F$2:F380)</f>
        <v>918988.61999999732</v>
      </c>
      <c r="H380" s="20"/>
      <c r="I380" s="20"/>
      <c r="J380" s="20"/>
      <c r="K380" s="20"/>
      <c r="L380" s="8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5">
      <c r="A381" s="78">
        <v>43461.480937499997</v>
      </c>
      <c r="B381" s="79">
        <v>43255</v>
      </c>
      <c r="C381" s="20" t="s">
        <v>1</v>
      </c>
      <c r="D381" s="20">
        <v>381</v>
      </c>
      <c r="F381" s="105">
        <v>340</v>
      </c>
      <c r="G381" s="105">
        <f>SUM($E$2:E381)-SUM($F$2:F381)</f>
        <v>918648.61999999732</v>
      </c>
      <c r="H381" s="20"/>
      <c r="I381" s="20"/>
      <c r="J381" s="20"/>
      <c r="K381" s="20"/>
      <c r="L381" s="8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5">
      <c r="A382" s="78">
        <v>43461.480937499997</v>
      </c>
      <c r="B382" s="79">
        <v>43255</v>
      </c>
      <c r="C382" s="20" t="s">
        <v>1</v>
      </c>
      <c r="D382" s="20">
        <v>382</v>
      </c>
      <c r="F382" s="105">
        <v>1862</v>
      </c>
      <c r="G382" s="105">
        <f>SUM($E$2:E382)-SUM($F$2:F382)</f>
        <v>916786.61999999732</v>
      </c>
      <c r="H382" s="20"/>
      <c r="I382" s="20"/>
      <c r="J382" s="20"/>
      <c r="K382" s="20"/>
      <c r="L382" s="8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5">
      <c r="A383" s="78">
        <v>43461.480937499997</v>
      </c>
      <c r="B383" s="79">
        <v>43255</v>
      </c>
      <c r="C383" s="20" t="s">
        <v>1</v>
      </c>
      <c r="D383" s="20">
        <v>383</v>
      </c>
      <c r="F383" s="105">
        <v>3454.3</v>
      </c>
      <c r="G383" s="105">
        <f>SUM($E$2:E383)-SUM($F$2:F383)</f>
        <v>913332.3199999975</v>
      </c>
      <c r="H383" s="20"/>
      <c r="I383" s="20"/>
      <c r="J383" s="20"/>
      <c r="K383" s="20"/>
      <c r="L383" s="8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5">
      <c r="A384" s="78">
        <v>43461.480937499997</v>
      </c>
      <c r="B384" s="79">
        <v>43255</v>
      </c>
      <c r="C384" s="20" t="s">
        <v>1</v>
      </c>
      <c r="D384" s="20">
        <v>384</v>
      </c>
      <c r="F384" s="105">
        <v>1200</v>
      </c>
      <c r="G384" s="105">
        <f>SUM($E$2:E384)-SUM($F$2:F384)</f>
        <v>912132.3199999975</v>
      </c>
      <c r="H384" s="20"/>
      <c r="I384" s="20"/>
      <c r="J384" s="20"/>
      <c r="K384" s="20"/>
      <c r="L384" s="8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5">
      <c r="A385" s="78">
        <v>43461.480937499997</v>
      </c>
      <c r="B385" s="79">
        <v>43255</v>
      </c>
      <c r="C385" s="20" t="s">
        <v>1</v>
      </c>
      <c r="D385" s="20">
        <v>385</v>
      </c>
      <c r="F385" s="105">
        <v>1858.5</v>
      </c>
      <c r="G385" s="105">
        <f>SUM($E$2:E385)-SUM($F$2:F385)</f>
        <v>910273.8199999975</v>
      </c>
      <c r="H385" s="20"/>
      <c r="I385" s="20"/>
      <c r="J385" s="20"/>
      <c r="K385" s="20"/>
      <c r="L385" s="8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5">
      <c r="A386" s="78">
        <v>43461.480937499997</v>
      </c>
      <c r="B386" s="79">
        <v>43255</v>
      </c>
      <c r="C386" s="20" t="s">
        <v>1</v>
      </c>
      <c r="D386" s="20">
        <v>386</v>
      </c>
      <c r="F386" s="105">
        <v>1960</v>
      </c>
      <c r="G386" s="105">
        <f>SUM($E$2:E386)-SUM($F$2:F386)</f>
        <v>908313.8199999975</v>
      </c>
      <c r="H386" s="20"/>
      <c r="I386" s="20"/>
      <c r="J386" s="20"/>
      <c r="K386" s="20"/>
      <c r="L386" s="8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5">
      <c r="A387" s="78">
        <v>43461.480937499997</v>
      </c>
      <c r="B387" s="79">
        <v>43255</v>
      </c>
      <c r="C387" s="20" t="s">
        <v>1</v>
      </c>
      <c r="D387" s="20">
        <v>387</v>
      </c>
      <c r="F387" s="105">
        <v>1770</v>
      </c>
      <c r="G387" s="105">
        <f>SUM($E$2:E387)-SUM($F$2:F387)</f>
        <v>906543.8199999975</v>
      </c>
      <c r="H387" s="20"/>
      <c r="I387" s="20"/>
      <c r="J387" s="20"/>
      <c r="K387" s="20"/>
      <c r="L387" s="8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5">
      <c r="A388" s="78">
        <v>43461.480937499997</v>
      </c>
      <c r="B388" s="79">
        <v>43258</v>
      </c>
      <c r="C388" s="20" t="s">
        <v>1</v>
      </c>
      <c r="D388" s="20">
        <v>388</v>
      </c>
      <c r="F388" s="105">
        <v>1532</v>
      </c>
      <c r="G388" s="105">
        <f>SUM($E$2:E388)-SUM($F$2:F388)</f>
        <v>905011.8199999975</v>
      </c>
      <c r="H388" s="20"/>
      <c r="I388" s="20"/>
      <c r="J388" s="20"/>
      <c r="K388" s="20"/>
      <c r="L388" s="8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5">
      <c r="A389" s="78">
        <v>43461.480937499997</v>
      </c>
      <c r="B389" s="79">
        <v>43258</v>
      </c>
      <c r="C389" s="20" t="s">
        <v>1</v>
      </c>
      <c r="D389" s="20">
        <v>389</v>
      </c>
      <c r="F389" s="105">
        <v>1010.2</v>
      </c>
      <c r="G389" s="105">
        <f>SUM($E$2:E389)-SUM($F$2:F389)</f>
        <v>904001.61999999732</v>
      </c>
      <c r="H389" s="20"/>
      <c r="I389" s="20"/>
      <c r="J389" s="20"/>
      <c r="K389" s="20"/>
      <c r="L389" s="8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5">
      <c r="A390" s="78">
        <v>43461.480937499997</v>
      </c>
      <c r="B390" s="79">
        <v>43258</v>
      </c>
      <c r="C390" s="20" t="s">
        <v>1</v>
      </c>
      <c r="D390" s="20">
        <v>390</v>
      </c>
      <c r="F390" s="105">
        <v>826.2</v>
      </c>
      <c r="G390" s="105">
        <f>SUM($E$2:E390)-SUM($F$2:F390)</f>
        <v>903175.41999999713</v>
      </c>
      <c r="H390" s="20"/>
      <c r="I390" s="20"/>
      <c r="J390" s="20"/>
      <c r="K390" s="20"/>
      <c r="L390" s="8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5">
      <c r="A391" s="78">
        <v>43461.480937499997</v>
      </c>
      <c r="B391" s="79">
        <v>43258</v>
      </c>
      <c r="C391" s="20" t="s">
        <v>1</v>
      </c>
      <c r="D391" s="20">
        <v>391</v>
      </c>
      <c r="F391" s="105">
        <v>105334.9</v>
      </c>
      <c r="G391" s="105">
        <f>SUM($E$2:E391)-SUM($F$2:F391)</f>
        <v>797840.51999999676</v>
      </c>
      <c r="H391" s="20"/>
      <c r="I391" s="20"/>
      <c r="J391" s="20"/>
      <c r="K391" s="20"/>
      <c r="L391" s="8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5">
      <c r="A392" s="78">
        <v>43461.480937499997</v>
      </c>
      <c r="B392" s="79">
        <v>43258</v>
      </c>
      <c r="C392" s="20" t="s">
        <v>1</v>
      </c>
      <c r="D392" s="20">
        <v>392</v>
      </c>
      <c r="F392" s="105">
        <v>613.54</v>
      </c>
      <c r="G392" s="105">
        <f>SUM($E$2:E392)-SUM($F$2:F392)</f>
        <v>797226.97999999672</v>
      </c>
      <c r="H392" s="20"/>
      <c r="I392" s="20"/>
      <c r="J392" s="20"/>
      <c r="K392" s="20"/>
      <c r="L392" s="8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5">
      <c r="A393" s="78">
        <v>43461.480937499997</v>
      </c>
      <c r="B393" s="79">
        <v>43258</v>
      </c>
      <c r="C393" s="20" t="s">
        <v>1</v>
      </c>
      <c r="D393" s="20">
        <v>393</v>
      </c>
      <c r="F393" s="105">
        <v>7416.39</v>
      </c>
      <c r="G393" s="105">
        <f>SUM($E$2:E393)-SUM($F$2:F393)</f>
        <v>789810.58999999706</v>
      </c>
      <c r="H393" s="20"/>
      <c r="I393" s="20"/>
      <c r="J393" s="20"/>
      <c r="K393" s="20"/>
      <c r="L393" s="8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5">
      <c r="A394" s="78">
        <v>43461.480937499997</v>
      </c>
      <c r="B394" s="79">
        <v>43258</v>
      </c>
      <c r="C394" s="20" t="s">
        <v>1</v>
      </c>
      <c r="D394" s="20">
        <v>394</v>
      </c>
      <c r="F394" s="105">
        <v>5297.42</v>
      </c>
      <c r="G394" s="105">
        <f>SUM($E$2:E394)-SUM($F$2:F394)</f>
        <v>784513.16999999713</v>
      </c>
      <c r="H394" s="20"/>
      <c r="I394" s="20"/>
      <c r="J394" s="20"/>
      <c r="K394" s="20"/>
      <c r="L394" s="8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5">
      <c r="A395" s="78">
        <v>43461.480937499997</v>
      </c>
      <c r="B395" s="79">
        <v>43258</v>
      </c>
      <c r="C395" s="20" t="s">
        <v>1</v>
      </c>
      <c r="D395" s="20">
        <v>395</v>
      </c>
      <c r="F395" s="105">
        <v>752.88</v>
      </c>
      <c r="G395" s="105">
        <f>SUM($E$2:E395)-SUM($F$2:F395)</f>
        <v>783760.28999999724</v>
      </c>
      <c r="H395" s="20"/>
      <c r="I395" s="20"/>
      <c r="J395" s="20"/>
      <c r="K395" s="20"/>
      <c r="L395" s="8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5">
      <c r="A396" s="78">
        <v>43461.480937499997</v>
      </c>
      <c r="B396" s="79">
        <v>43259</v>
      </c>
      <c r="C396" s="20" t="s">
        <v>1</v>
      </c>
      <c r="D396" s="20">
        <v>396</v>
      </c>
      <c r="F396" s="105">
        <v>124</v>
      </c>
      <c r="G396" s="105">
        <f>SUM($E$2:E396)-SUM($F$2:F396)</f>
        <v>783636.28999999724</v>
      </c>
      <c r="H396" s="20"/>
      <c r="I396" s="20"/>
      <c r="J396" s="20"/>
      <c r="K396" s="20"/>
      <c r="L396" s="8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5">
      <c r="A397" s="78">
        <v>43461.480937499997</v>
      </c>
      <c r="B397" s="79">
        <v>43259</v>
      </c>
      <c r="C397" s="20" t="s">
        <v>1</v>
      </c>
      <c r="D397" s="20">
        <v>397</v>
      </c>
      <c r="F397" s="105">
        <v>1134</v>
      </c>
      <c r="G397" s="105">
        <f>SUM($E$2:E397)-SUM($F$2:F397)</f>
        <v>782502.28999999724</v>
      </c>
      <c r="H397" s="20"/>
      <c r="I397" s="20"/>
      <c r="J397" s="20"/>
      <c r="K397" s="20"/>
      <c r="L397" s="8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5">
      <c r="A398" s="78">
        <v>43461.480937499997</v>
      </c>
      <c r="B398" s="79">
        <v>43259</v>
      </c>
      <c r="C398" s="20" t="s">
        <v>1</v>
      </c>
      <c r="D398" s="20">
        <v>398</v>
      </c>
      <c r="F398" s="105">
        <v>1340</v>
      </c>
      <c r="G398" s="105">
        <f>SUM($E$2:E398)-SUM($F$2:F398)</f>
        <v>781162.28999999724</v>
      </c>
      <c r="H398" s="20"/>
      <c r="I398" s="20"/>
      <c r="J398" s="20"/>
      <c r="K398" s="20"/>
      <c r="L398" s="8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5">
      <c r="A399" s="78">
        <v>43461.480937499997</v>
      </c>
      <c r="B399" s="79">
        <v>43259</v>
      </c>
      <c r="C399" s="20" t="s">
        <v>1</v>
      </c>
      <c r="D399" s="20">
        <v>399</v>
      </c>
      <c r="F399" s="105">
        <v>200</v>
      </c>
      <c r="G399" s="105">
        <f>SUM($E$2:E399)-SUM($F$2:F399)</f>
        <v>780962.28999999724</v>
      </c>
      <c r="H399" s="20"/>
      <c r="I399" s="20"/>
      <c r="J399" s="20"/>
      <c r="K399" s="20"/>
      <c r="L399" s="8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5">
      <c r="A400" s="78">
        <v>43461.480937499997</v>
      </c>
      <c r="B400" s="79">
        <v>43259</v>
      </c>
      <c r="C400" s="20" t="s">
        <v>1</v>
      </c>
      <c r="D400" s="20">
        <v>400</v>
      </c>
      <c r="F400" s="105">
        <v>864</v>
      </c>
      <c r="G400" s="105">
        <f>SUM($E$2:E400)-SUM($F$2:F400)</f>
        <v>780098.28999999724</v>
      </c>
      <c r="H400" s="20"/>
      <c r="I400" s="20"/>
      <c r="J400" s="20"/>
      <c r="K400" s="20"/>
      <c r="L400" s="8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5">
      <c r="A401" s="78">
        <v>43461.480937499997</v>
      </c>
      <c r="B401" s="79">
        <v>43259</v>
      </c>
      <c r="C401" s="20" t="s">
        <v>1</v>
      </c>
      <c r="D401" s="20">
        <v>401</v>
      </c>
      <c r="F401" s="105">
        <v>260</v>
      </c>
      <c r="G401" s="105">
        <f>SUM($E$2:E401)-SUM($F$2:F401)</f>
        <v>779838.28999999724</v>
      </c>
      <c r="H401" s="20"/>
      <c r="I401" s="20"/>
      <c r="J401" s="20"/>
      <c r="K401" s="20"/>
      <c r="L401" s="8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5">
      <c r="A402" s="78">
        <v>43461.480937499997</v>
      </c>
      <c r="B402" s="79">
        <v>43259</v>
      </c>
      <c r="C402" s="20" t="s">
        <v>1</v>
      </c>
      <c r="D402" s="20">
        <v>402</v>
      </c>
      <c r="F402" s="105">
        <v>903</v>
      </c>
      <c r="G402" s="105">
        <f>SUM($E$2:E402)-SUM($F$2:F402)</f>
        <v>778935.28999999724</v>
      </c>
      <c r="H402" s="20"/>
      <c r="I402" s="20"/>
      <c r="J402" s="20"/>
      <c r="K402" s="20"/>
      <c r="L402" s="8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5">
      <c r="A403" s="78">
        <v>43461.480937499997</v>
      </c>
      <c r="B403" s="79">
        <v>43259</v>
      </c>
      <c r="C403" s="20" t="s">
        <v>1</v>
      </c>
      <c r="D403" s="20">
        <v>403</v>
      </c>
      <c r="F403" s="105">
        <v>455.4</v>
      </c>
      <c r="G403" s="105">
        <f>SUM($E$2:E403)-SUM($F$2:F403)</f>
        <v>778479.88999999687</v>
      </c>
      <c r="H403" s="20"/>
      <c r="I403" s="20"/>
      <c r="J403" s="20"/>
      <c r="K403" s="20"/>
      <c r="L403" s="8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5">
      <c r="A404" s="78">
        <v>43461.480937499997</v>
      </c>
      <c r="B404" s="79">
        <v>43259</v>
      </c>
      <c r="C404" s="20" t="s">
        <v>1</v>
      </c>
      <c r="D404" s="20">
        <v>404</v>
      </c>
      <c r="F404" s="105">
        <v>922.5</v>
      </c>
      <c r="G404" s="105">
        <f>SUM($E$2:E404)-SUM($F$2:F404)</f>
        <v>777557.38999999687</v>
      </c>
      <c r="H404" s="20"/>
      <c r="I404" s="20"/>
      <c r="J404" s="20"/>
      <c r="K404" s="20"/>
      <c r="L404" s="8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5">
      <c r="A405" s="78">
        <v>43461.480937499997</v>
      </c>
      <c r="B405" s="79">
        <v>43263</v>
      </c>
      <c r="C405" s="20" t="s">
        <v>1</v>
      </c>
      <c r="D405" s="20">
        <v>405</v>
      </c>
      <c r="F405" s="105">
        <v>500</v>
      </c>
      <c r="G405" s="105">
        <f>SUM($E$2:E405)-SUM($F$2:F405)</f>
        <v>777057.38999999687</v>
      </c>
      <c r="H405" s="20"/>
      <c r="I405" s="20"/>
      <c r="J405" s="20"/>
      <c r="K405" s="20"/>
      <c r="L405" s="8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5">
      <c r="A406" s="78">
        <v>43461.480937499997</v>
      </c>
      <c r="B406" s="79">
        <v>43264</v>
      </c>
      <c r="C406" s="20" t="s">
        <v>1</v>
      </c>
      <c r="D406" s="20">
        <v>406</v>
      </c>
      <c r="F406" s="105">
        <v>1269</v>
      </c>
      <c r="G406" s="105">
        <f>SUM($E$2:E406)-SUM($F$2:F406)</f>
        <v>775788.38999999687</v>
      </c>
      <c r="H406" s="20"/>
      <c r="I406" s="20"/>
      <c r="J406" s="20"/>
      <c r="K406" s="20"/>
      <c r="L406" s="8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5">
      <c r="A407" s="78">
        <v>43461.480937499997</v>
      </c>
      <c r="B407" s="79">
        <v>43264</v>
      </c>
      <c r="C407" s="20" t="s">
        <v>1</v>
      </c>
      <c r="D407" s="20">
        <v>407</v>
      </c>
      <c r="F407" s="105">
        <v>1669</v>
      </c>
      <c r="G407" s="105">
        <f>SUM($E$2:E407)-SUM($F$2:F407)</f>
        <v>774119.38999999687</v>
      </c>
      <c r="H407" s="20"/>
      <c r="I407" s="20"/>
      <c r="J407" s="20"/>
      <c r="K407" s="20"/>
      <c r="L407" s="8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5">
      <c r="A408" s="78">
        <v>43461.480937499997</v>
      </c>
      <c r="B408" s="79">
        <v>43264</v>
      </c>
      <c r="C408" s="20" t="s">
        <v>1</v>
      </c>
      <c r="D408" s="20">
        <v>408</v>
      </c>
      <c r="F408" s="105">
        <v>200</v>
      </c>
      <c r="G408" s="105">
        <f>SUM($E$2:E408)-SUM($F$2:F408)</f>
        <v>773919.38999999687</v>
      </c>
      <c r="H408" s="20"/>
      <c r="I408" s="20"/>
      <c r="J408" s="20"/>
      <c r="K408" s="20"/>
      <c r="L408" s="8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5">
      <c r="A409" s="78">
        <v>43461.480937499997</v>
      </c>
      <c r="B409" s="79">
        <v>43264</v>
      </c>
      <c r="C409" s="20" t="s">
        <v>1</v>
      </c>
      <c r="D409" s="20">
        <v>409</v>
      </c>
      <c r="F409" s="105">
        <v>1378</v>
      </c>
      <c r="G409" s="105">
        <f>SUM($E$2:E409)-SUM($F$2:F409)</f>
        <v>772541.38999999687</v>
      </c>
      <c r="H409" s="20"/>
      <c r="I409" s="20"/>
      <c r="J409" s="20"/>
      <c r="K409" s="20"/>
      <c r="L409" s="8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5">
      <c r="A410" s="78">
        <v>43461.480937499997</v>
      </c>
      <c r="B410" s="79">
        <v>43264</v>
      </c>
      <c r="C410" s="20" t="s">
        <v>1</v>
      </c>
      <c r="D410" s="20">
        <v>410</v>
      </c>
      <c r="F410" s="105">
        <v>2680</v>
      </c>
      <c r="G410" s="105">
        <f>SUM($E$2:E410)-SUM($F$2:F410)</f>
        <v>769861.38999999687</v>
      </c>
      <c r="H410" s="20"/>
      <c r="I410" s="20"/>
      <c r="J410" s="20"/>
      <c r="K410" s="20"/>
      <c r="L410" s="8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5">
      <c r="A411" s="78">
        <v>43461.480937499997</v>
      </c>
      <c r="B411" s="79">
        <v>43264</v>
      </c>
      <c r="C411" s="20" t="s">
        <v>1</v>
      </c>
      <c r="D411" s="20">
        <v>411</v>
      </c>
      <c r="F411" s="105">
        <v>2767</v>
      </c>
      <c r="G411" s="105">
        <f>SUM($E$2:E411)-SUM($F$2:F411)</f>
        <v>767094.38999999687</v>
      </c>
      <c r="H411" s="20"/>
      <c r="I411" s="20"/>
      <c r="J411" s="20"/>
      <c r="K411" s="20"/>
      <c r="L411" s="8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5">
      <c r="A412" s="78">
        <v>43461.480937499997</v>
      </c>
      <c r="B412" s="79">
        <v>43264</v>
      </c>
      <c r="C412" s="20" t="s">
        <v>1</v>
      </c>
      <c r="D412" s="20">
        <v>412</v>
      </c>
      <c r="F412" s="105">
        <v>2060</v>
      </c>
      <c r="G412" s="105">
        <f>SUM($E$2:E412)-SUM($F$2:F412)</f>
        <v>765034.38999999687</v>
      </c>
      <c r="H412" s="20"/>
      <c r="I412" s="20"/>
      <c r="J412" s="20"/>
      <c r="K412" s="20"/>
      <c r="L412" s="8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5">
      <c r="A413" s="78">
        <v>43461.480937499997</v>
      </c>
      <c r="B413" s="79">
        <v>43264</v>
      </c>
      <c r="C413" s="20" t="s">
        <v>1</v>
      </c>
      <c r="D413" s="20">
        <v>413</v>
      </c>
      <c r="F413" s="105">
        <v>2241</v>
      </c>
      <c r="G413" s="105">
        <f>SUM($E$2:E413)-SUM($F$2:F413)</f>
        <v>762793.38999999687</v>
      </c>
      <c r="H413" s="20"/>
      <c r="I413" s="20"/>
      <c r="J413" s="20"/>
      <c r="K413" s="20"/>
      <c r="L413" s="8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5">
      <c r="A414" s="78">
        <v>43461.480937499997</v>
      </c>
      <c r="B414" s="79">
        <v>43264</v>
      </c>
      <c r="C414" s="20" t="s">
        <v>1</v>
      </c>
      <c r="D414" s="20">
        <v>414</v>
      </c>
      <c r="F414" s="105">
        <v>26581.56</v>
      </c>
      <c r="G414" s="105">
        <f>SUM($E$2:E414)-SUM($F$2:F414)</f>
        <v>736211.82999999728</v>
      </c>
      <c r="H414" s="20"/>
      <c r="I414" s="20"/>
      <c r="J414" s="20"/>
      <c r="K414" s="20"/>
      <c r="L414" s="8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5">
      <c r="A415" s="78">
        <v>43461.480937499997</v>
      </c>
      <c r="B415" s="79">
        <v>43264</v>
      </c>
      <c r="C415" s="20" t="s">
        <v>1</v>
      </c>
      <c r="D415" s="20">
        <v>415</v>
      </c>
      <c r="F415" s="105">
        <v>3360</v>
      </c>
      <c r="G415" s="105">
        <f>SUM($E$2:E415)-SUM($F$2:F415)</f>
        <v>732851.82999999728</v>
      </c>
      <c r="H415" s="20"/>
      <c r="I415" s="20"/>
      <c r="J415" s="20"/>
      <c r="K415" s="20"/>
      <c r="L415" s="8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5">
      <c r="A416" s="78">
        <v>43461.480937499997</v>
      </c>
      <c r="B416" s="79">
        <v>43264</v>
      </c>
      <c r="C416" s="20" t="s">
        <v>1</v>
      </c>
      <c r="D416" s="20">
        <v>416</v>
      </c>
      <c r="F416" s="105">
        <v>3141</v>
      </c>
      <c r="G416" s="105">
        <f>SUM($E$2:E416)-SUM($F$2:F416)</f>
        <v>729710.82999999728</v>
      </c>
      <c r="H416" s="20"/>
      <c r="I416" s="20"/>
      <c r="J416" s="20"/>
      <c r="K416" s="20"/>
      <c r="L416" s="8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5">
      <c r="A417" s="78">
        <v>43461.480937499997</v>
      </c>
      <c r="B417" s="79">
        <v>43264</v>
      </c>
      <c r="C417" s="20" t="s">
        <v>1</v>
      </c>
      <c r="D417" s="20">
        <v>417</v>
      </c>
      <c r="F417" s="105">
        <v>2792</v>
      </c>
      <c r="G417" s="105">
        <f>SUM($E$2:E417)-SUM($F$2:F417)</f>
        <v>726918.82999999728</v>
      </c>
      <c r="H417" s="20"/>
      <c r="I417" s="20"/>
      <c r="J417" s="20"/>
      <c r="K417" s="20"/>
      <c r="L417" s="8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5">
      <c r="A418" s="78">
        <v>43461.480937499997</v>
      </c>
      <c r="B418" s="79">
        <v>43264</v>
      </c>
      <c r="C418" s="20" t="s">
        <v>1</v>
      </c>
      <c r="D418" s="20">
        <v>418</v>
      </c>
      <c r="F418" s="105">
        <v>192</v>
      </c>
      <c r="G418" s="105">
        <f>SUM($E$2:E418)-SUM($F$2:F418)</f>
        <v>726726.82999999728</v>
      </c>
      <c r="H418" s="20"/>
      <c r="I418" s="20"/>
      <c r="J418" s="20"/>
      <c r="K418" s="20"/>
      <c r="L418" s="8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5">
      <c r="A419" s="78">
        <v>43461.480937499997</v>
      </c>
      <c r="B419" s="79">
        <v>43264</v>
      </c>
      <c r="C419" s="20" t="s">
        <v>1</v>
      </c>
      <c r="D419" s="20">
        <v>419</v>
      </c>
      <c r="F419" s="105">
        <v>185683.27</v>
      </c>
      <c r="G419" s="105">
        <f>SUM($E$2:E419)-SUM($F$2:F419)</f>
        <v>541043.55999999773</v>
      </c>
      <c r="H419" s="20"/>
      <c r="I419" s="20"/>
      <c r="J419" s="20"/>
      <c r="K419" s="20"/>
      <c r="L419" s="8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5">
      <c r="A420" s="78">
        <v>43461.480937499997</v>
      </c>
      <c r="B420" s="79">
        <v>43264</v>
      </c>
      <c r="C420" s="20" t="s">
        <v>1</v>
      </c>
      <c r="D420" s="20">
        <v>420</v>
      </c>
      <c r="F420" s="105">
        <v>40404</v>
      </c>
      <c r="G420" s="105">
        <f>SUM($E$2:E420)-SUM($F$2:F420)</f>
        <v>500639.55999999773</v>
      </c>
      <c r="H420" s="20"/>
      <c r="I420" s="20"/>
      <c r="J420" s="20"/>
      <c r="K420" s="20"/>
      <c r="L420" s="8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5">
      <c r="A421" s="78">
        <v>43461.480937499997</v>
      </c>
      <c r="B421" s="79">
        <v>43265</v>
      </c>
      <c r="C421" s="20" t="s">
        <v>1</v>
      </c>
      <c r="D421" s="20">
        <v>421</v>
      </c>
      <c r="F421" s="105">
        <v>2230.89</v>
      </c>
      <c r="G421" s="105">
        <f>SUM($E$2:E421)-SUM($F$2:F421)</f>
        <v>498408.66999999806</v>
      </c>
      <c r="H421" s="20"/>
      <c r="I421" s="20"/>
      <c r="J421" s="20"/>
      <c r="K421" s="20"/>
      <c r="L421" s="8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5">
      <c r="A422" s="78">
        <v>43461.480937499997</v>
      </c>
      <c r="B422" s="79">
        <v>43265</v>
      </c>
      <c r="C422" s="20" t="s">
        <v>1</v>
      </c>
      <c r="D422" s="20">
        <v>422</v>
      </c>
      <c r="F422" s="105">
        <v>83084.429999999993</v>
      </c>
      <c r="G422" s="105">
        <f>SUM($E$2:E422)-SUM($F$2:F422)</f>
        <v>415324.23999999836</v>
      </c>
      <c r="H422" s="20"/>
      <c r="I422" s="20"/>
      <c r="J422" s="20"/>
      <c r="K422" s="20"/>
      <c r="L422" s="8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5">
      <c r="A423" s="78">
        <v>43461.480937499997</v>
      </c>
      <c r="B423" s="79">
        <v>43270</v>
      </c>
      <c r="C423" s="20" t="s">
        <v>1</v>
      </c>
      <c r="D423" s="20">
        <v>423</v>
      </c>
      <c r="F423" s="105">
        <v>1889</v>
      </c>
      <c r="G423" s="105">
        <f>SUM($E$2:E423)-SUM($F$2:F423)</f>
        <v>413435.23999999836</v>
      </c>
      <c r="H423" s="20"/>
      <c r="I423" s="20"/>
      <c r="J423" s="20"/>
      <c r="K423" s="20"/>
      <c r="L423" s="8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5">
      <c r="A424" s="78">
        <v>43461.480937499997</v>
      </c>
      <c r="B424" s="79">
        <v>43270</v>
      </c>
      <c r="C424" s="20" t="s">
        <v>1</v>
      </c>
      <c r="D424" s="20">
        <v>424</v>
      </c>
      <c r="F424" s="105">
        <v>617</v>
      </c>
      <c r="G424" s="105">
        <f>SUM($E$2:E424)-SUM($F$2:F424)</f>
        <v>412818.23999999836</v>
      </c>
      <c r="H424" s="20"/>
      <c r="I424" s="20"/>
      <c r="J424" s="20"/>
      <c r="K424" s="20"/>
      <c r="L424" s="8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5">
      <c r="A425" s="78">
        <v>43461.480937499997</v>
      </c>
      <c r="B425" s="79">
        <v>43270</v>
      </c>
      <c r="C425" s="20" t="s">
        <v>1</v>
      </c>
      <c r="D425" s="20">
        <v>425</v>
      </c>
      <c r="F425" s="105">
        <v>1315</v>
      </c>
      <c r="G425" s="105">
        <f>SUM($E$2:E425)-SUM($F$2:F425)</f>
        <v>411503.23999999836</v>
      </c>
      <c r="H425" s="20"/>
      <c r="I425" s="20"/>
      <c r="J425" s="20"/>
      <c r="K425" s="20"/>
      <c r="L425" s="8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5">
      <c r="A426" s="78">
        <v>43461.480937499997</v>
      </c>
      <c r="B426" s="79">
        <v>43270</v>
      </c>
      <c r="C426" s="20" t="s">
        <v>1</v>
      </c>
      <c r="D426" s="20">
        <v>426</v>
      </c>
      <c r="F426" s="105">
        <v>2930</v>
      </c>
      <c r="G426" s="105">
        <f>SUM($E$2:E426)-SUM($F$2:F426)</f>
        <v>408573.23999999836</v>
      </c>
      <c r="H426" s="20"/>
      <c r="I426" s="20"/>
      <c r="J426" s="20"/>
      <c r="K426" s="20"/>
      <c r="L426" s="8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5">
      <c r="A427" s="78">
        <v>43461.480937499997</v>
      </c>
      <c r="B427" s="79">
        <v>43270</v>
      </c>
      <c r="C427" s="20" t="s">
        <v>1</v>
      </c>
      <c r="D427" s="20">
        <v>427</v>
      </c>
      <c r="F427" s="105">
        <v>1859</v>
      </c>
      <c r="G427" s="105">
        <f>SUM($E$2:E427)-SUM($F$2:F427)</f>
        <v>406714.23999999836</v>
      </c>
      <c r="H427" s="20"/>
      <c r="I427" s="20"/>
      <c r="J427" s="20"/>
      <c r="K427" s="20"/>
      <c r="L427" s="8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5">
      <c r="A428" s="78">
        <v>43461.480937499997</v>
      </c>
      <c r="B428" s="79">
        <v>43270</v>
      </c>
      <c r="C428" s="20" t="s">
        <v>1</v>
      </c>
      <c r="D428" s="20">
        <v>428</v>
      </c>
      <c r="F428" s="105">
        <v>90</v>
      </c>
      <c r="G428" s="105">
        <f>SUM($E$2:E428)-SUM($F$2:F428)</f>
        <v>406624.23999999836</v>
      </c>
      <c r="H428" s="20"/>
      <c r="I428" s="20"/>
      <c r="J428" s="20"/>
      <c r="K428" s="20"/>
      <c r="L428" s="8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5">
      <c r="A429" s="78">
        <v>43461.480937499997</v>
      </c>
      <c r="B429" s="79">
        <v>43272</v>
      </c>
      <c r="C429" s="20" t="s">
        <v>1</v>
      </c>
      <c r="D429" s="20">
        <v>429</v>
      </c>
      <c r="E429" s="105">
        <v>1355.88</v>
      </c>
      <c r="G429" s="105">
        <f>SUM($E$2:E429)-SUM($F$2:F429)</f>
        <v>407980.11999999825</v>
      </c>
      <c r="H429" s="20"/>
      <c r="I429" s="20"/>
      <c r="J429" s="20"/>
      <c r="K429" s="20"/>
      <c r="L429" s="8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5">
      <c r="A430" s="78">
        <v>43461.480937499997</v>
      </c>
      <c r="B430" s="79">
        <v>43272</v>
      </c>
      <c r="C430" s="20" t="s">
        <v>1</v>
      </c>
      <c r="D430" s="20">
        <v>430</v>
      </c>
      <c r="F430" s="105">
        <v>2736</v>
      </c>
      <c r="G430" s="105">
        <f>SUM($E$2:E430)-SUM($F$2:F430)</f>
        <v>405244.11999999825</v>
      </c>
      <c r="H430" s="20"/>
      <c r="I430" s="20"/>
      <c r="J430" s="20"/>
      <c r="K430" s="20"/>
      <c r="L430" s="8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5">
      <c r="A431" s="78">
        <v>43461.480937499997</v>
      </c>
      <c r="B431" s="79">
        <v>43272</v>
      </c>
      <c r="C431" s="20" t="s">
        <v>1</v>
      </c>
      <c r="D431" s="20">
        <v>431</v>
      </c>
      <c r="F431" s="105">
        <v>1693</v>
      </c>
      <c r="G431" s="105">
        <f>SUM($E$2:E431)-SUM($F$2:F431)</f>
        <v>403551.11999999825</v>
      </c>
      <c r="H431" s="20"/>
      <c r="I431" s="20"/>
      <c r="J431" s="20"/>
      <c r="K431" s="20"/>
      <c r="L431" s="8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5">
      <c r="A432" s="78">
        <v>43461.480937499997</v>
      </c>
      <c r="B432" s="79">
        <v>43272</v>
      </c>
      <c r="C432" s="20" t="s">
        <v>1</v>
      </c>
      <c r="D432" s="20">
        <v>432</v>
      </c>
      <c r="F432" s="105">
        <v>200</v>
      </c>
      <c r="G432" s="105">
        <f>SUM($E$2:E432)-SUM($F$2:F432)</f>
        <v>403351.11999999825</v>
      </c>
      <c r="H432" s="20"/>
      <c r="I432" s="20"/>
      <c r="J432" s="20"/>
      <c r="K432" s="20"/>
      <c r="L432" s="8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5">
      <c r="A433" s="78">
        <v>43461.480937499997</v>
      </c>
      <c r="B433" s="79">
        <v>43272</v>
      </c>
      <c r="C433" s="20" t="s">
        <v>1</v>
      </c>
      <c r="D433" s="20">
        <v>433</v>
      </c>
      <c r="F433" s="105">
        <v>169.2</v>
      </c>
      <c r="G433" s="105">
        <f>SUM($E$2:E433)-SUM($F$2:F433)</f>
        <v>403181.91999999806</v>
      </c>
      <c r="H433" s="20"/>
      <c r="I433" s="20"/>
      <c r="J433" s="20"/>
      <c r="K433" s="20"/>
      <c r="L433" s="8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5">
      <c r="A434" s="78">
        <v>43461.480937499997</v>
      </c>
      <c r="B434" s="79">
        <v>43272</v>
      </c>
      <c r="C434" s="20" t="s">
        <v>1</v>
      </c>
      <c r="D434" s="20">
        <v>434</v>
      </c>
      <c r="F434" s="105">
        <v>300</v>
      </c>
      <c r="G434" s="105">
        <f>SUM($E$2:E434)-SUM($F$2:F434)</f>
        <v>402881.91999999806</v>
      </c>
      <c r="H434" s="20"/>
      <c r="I434" s="20"/>
      <c r="J434" s="20"/>
      <c r="K434" s="20"/>
      <c r="L434" s="8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5">
      <c r="A435" s="78">
        <v>43461.480937499997</v>
      </c>
      <c r="B435" s="79">
        <v>43272</v>
      </c>
      <c r="C435" s="20" t="s">
        <v>1</v>
      </c>
      <c r="D435" s="20">
        <v>435</v>
      </c>
      <c r="F435" s="105">
        <v>163.6</v>
      </c>
      <c r="G435" s="105">
        <f>SUM($E$2:E435)-SUM($F$2:F435)</f>
        <v>402718.31999999844</v>
      </c>
      <c r="H435" s="20"/>
      <c r="I435" s="20"/>
      <c r="J435" s="20"/>
      <c r="K435" s="20"/>
      <c r="L435" s="8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5">
      <c r="A436" s="78">
        <v>43461.480937499997</v>
      </c>
      <c r="B436" s="79">
        <v>43272</v>
      </c>
      <c r="C436" s="20" t="s">
        <v>1</v>
      </c>
      <c r="D436" s="20">
        <v>436</v>
      </c>
      <c r="F436" s="105">
        <v>280.8</v>
      </c>
      <c r="G436" s="105">
        <f>SUM($E$2:E436)-SUM($F$2:F436)</f>
        <v>402437.51999999862</v>
      </c>
      <c r="H436" s="20"/>
      <c r="I436" s="20"/>
      <c r="J436" s="20"/>
      <c r="K436" s="20"/>
      <c r="L436" s="8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5">
      <c r="A437" s="78">
        <v>43461.480937499997</v>
      </c>
      <c r="B437" s="79">
        <v>43272</v>
      </c>
      <c r="C437" s="20" t="s">
        <v>1</v>
      </c>
      <c r="D437" s="20">
        <v>437</v>
      </c>
      <c r="F437" s="105">
        <v>1000</v>
      </c>
      <c r="G437" s="105">
        <f>SUM($E$2:E437)-SUM($F$2:F437)</f>
        <v>401437.51999999862</v>
      </c>
      <c r="H437" s="20"/>
      <c r="I437" s="20"/>
      <c r="J437" s="20"/>
      <c r="K437" s="20"/>
      <c r="L437" s="8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5">
      <c r="A438" s="78">
        <v>43461.480937499997</v>
      </c>
      <c r="B438" s="79">
        <v>43272</v>
      </c>
      <c r="C438" s="20" t="s">
        <v>1</v>
      </c>
      <c r="D438" s="20">
        <v>438</v>
      </c>
      <c r="F438" s="105">
        <v>1920</v>
      </c>
      <c r="G438" s="105">
        <f>SUM($E$2:E438)-SUM($F$2:F438)</f>
        <v>399517.51999999862</v>
      </c>
      <c r="H438" s="20"/>
      <c r="I438" s="20"/>
      <c r="J438" s="20"/>
      <c r="K438" s="20"/>
      <c r="L438" s="8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5">
      <c r="A439" s="78">
        <v>43461.480937499997</v>
      </c>
      <c r="B439" s="79">
        <v>43272</v>
      </c>
      <c r="C439" s="20" t="s">
        <v>1</v>
      </c>
      <c r="D439" s="20">
        <v>439</v>
      </c>
      <c r="F439" s="105">
        <v>995</v>
      </c>
      <c r="G439" s="105">
        <f>SUM($E$2:E439)-SUM($F$2:F439)</f>
        <v>398522.51999999862</v>
      </c>
      <c r="H439" s="20"/>
      <c r="I439" s="20"/>
      <c r="J439" s="20"/>
      <c r="K439" s="20"/>
      <c r="L439" s="8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5">
      <c r="A440" s="78">
        <v>43461.480937499997</v>
      </c>
      <c r="B440" s="79">
        <v>43272</v>
      </c>
      <c r="C440" s="20" t="s">
        <v>1</v>
      </c>
      <c r="D440" s="20">
        <v>440</v>
      </c>
      <c r="F440" s="105">
        <v>995</v>
      </c>
      <c r="G440" s="105">
        <f>SUM($E$2:E440)-SUM($F$2:F440)</f>
        <v>397527.51999999862</v>
      </c>
      <c r="H440" s="20"/>
      <c r="I440" s="20"/>
      <c r="J440" s="20"/>
      <c r="K440" s="20"/>
      <c r="L440" s="8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5">
      <c r="A441" s="78">
        <v>43461.480937499997</v>
      </c>
      <c r="B441" s="79">
        <v>43272</v>
      </c>
      <c r="C441" s="20" t="s">
        <v>1</v>
      </c>
      <c r="D441" s="20">
        <v>441</v>
      </c>
      <c r="F441" s="105">
        <v>1000</v>
      </c>
      <c r="G441" s="105">
        <f>SUM($E$2:E441)-SUM($F$2:F441)</f>
        <v>396527.51999999862</v>
      </c>
      <c r="H441" s="20"/>
      <c r="I441" s="20"/>
      <c r="J441" s="20"/>
      <c r="K441" s="20"/>
      <c r="L441" s="8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5">
      <c r="A442" s="78">
        <v>43461.480937499997</v>
      </c>
      <c r="B442" s="79">
        <v>43272</v>
      </c>
      <c r="C442" s="20" t="s">
        <v>1</v>
      </c>
      <c r="D442" s="20">
        <v>442</v>
      </c>
      <c r="F442" s="105">
        <v>1890.5</v>
      </c>
      <c r="G442" s="105">
        <f>SUM($E$2:E442)-SUM($F$2:F442)</f>
        <v>394637.01999999862</v>
      </c>
      <c r="H442" s="20"/>
      <c r="I442" s="20"/>
      <c r="J442" s="20"/>
      <c r="K442" s="20"/>
      <c r="L442" s="8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5">
      <c r="A443" s="78">
        <v>43461.480937499997</v>
      </c>
      <c r="B443" s="79">
        <v>43272</v>
      </c>
      <c r="C443" s="20" t="s">
        <v>1</v>
      </c>
      <c r="D443" s="20">
        <v>443</v>
      </c>
      <c r="F443" s="105">
        <v>1612</v>
      </c>
      <c r="G443" s="105">
        <f>SUM($E$2:E443)-SUM($F$2:F443)</f>
        <v>393025.01999999862</v>
      </c>
      <c r="H443" s="20"/>
      <c r="I443" s="20"/>
      <c r="J443" s="20"/>
      <c r="K443" s="20"/>
      <c r="L443" s="8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5">
      <c r="A444" s="78">
        <v>43461.480937499997</v>
      </c>
      <c r="B444" s="79">
        <v>43272</v>
      </c>
      <c r="C444" s="20" t="s">
        <v>1</v>
      </c>
      <c r="D444" s="20">
        <v>444</v>
      </c>
      <c r="F444" s="105">
        <v>404</v>
      </c>
      <c r="G444" s="105">
        <f>SUM($E$2:E444)-SUM($F$2:F444)</f>
        <v>392621.01999999862</v>
      </c>
      <c r="H444" s="20"/>
      <c r="I444" s="20"/>
      <c r="J444" s="20"/>
      <c r="K444" s="20"/>
      <c r="L444" s="8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5">
      <c r="A445" s="78">
        <v>43461.480937499997</v>
      </c>
      <c r="B445" s="79">
        <v>43272</v>
      </c>
      <c r="C445" s="20" t="s">
        <v>1</v>
      </c>
      <c r="D445" s="20">
        <v>445</v>
      </c>
      <c r="F445" s="105">
        <v>900</v>
      </c>
      <c r="G445" s="105">
        <f>SUM($E$2:E445)-SUM($F$2:F445)</f>
        <v>391721.01999999862</v>
      </c>
      <c r="H445" s="20"/>
      <c r="I445" s="20"/>
      <c r="J445" s="20"/>
      <c r="K445" s="20"/>
      <c r="L445" s="8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5">
      <c r="A446" s="78">
        <v>43461.480937499997</v>
      </c>
      <c r="B446" s="79">
        <v>43272</v>
      </c>
      <c r="C446" s="20" t="s">
        <v>1</v>
      </c>
      <c r="D446" s="20">
        <v>446</v>
      </c>
      <c r="F446" s="105">
        <v>2000</v>
      </c>
      <c r="G446" s="105">
        <f>SUM($E$2:E446)-SUM($F$2:F446)</f>
        <v>389721.01999999862</v>
      </c>
      <c r="H446" s="20"/>
      <c r="I446" s="20"/>
      <c r="J446" s="20"/>
      <c r="K446" s="20"/>
      <c r="L446" s="8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5">
      <c r="A447" s="78">
        <v>43461.480937499997</v>
      </c>
      <c r="B447" s="79">
        <v>43272</v>
      </c>
      <c r="C447" s="20" t="s">
        <v>1</v>
      </c>
      <c r="D447" s="20">
        <v>447</v>
      </c>
      <c r="F447" s="105">
        <v>3500</v>
      </c>
      <c r="G447" s="105">
        <f>SUM($E$2:E447)-SUM($F$2:F447)</f>
        <v>386221.01999999862</v>
      </c>
      <c r="H447" s="20"/>
      <c r="I447" s="20"/>
      <c r="J447" s="20"/>
      <c r="K447" s="20"/>
      <c r="L447" s="8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5">
      <c r="A448" s="78">
        <v>43461.480937499997</v>
      </c>
      <c r="B448" s="79">
        <v>43272</v>
      </c>
      <c r="C448" s="20" t="s">
        <v>1</v>
      </c>
      <c r="D448" s="20">
        <v>448</v>
      </c>
      <c r="F448" s="105">
        <v>2664</v>
      </c>
      <c r="G448" s="105">
        <f>SUM($E$2:E448)-SUM($F$2:F448)</f>
        <v>383557.01999999862</v>
      </c>
      <c r="H448" s="20"/>
      <c r="I448" s="20"/>
      <c r="J448" s="20"/>
      <c r="K448" s="20"/>
      <c r="L448" s="8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5">
      <c r="A449" s="78">
        <v>43461.480937499997</v>
      </c>
      <c r="B449" s="79">
        <v>43272</v>
      </c>
      <c r="C449" s="20" t="s">
        <v>1</v>
      </c>
      <c r="D449" s="20">
        <v>449</v>
      </c>
      <c r="F449" s="105">
        <v>2501</v>
      </c>
      <c r="G449" s="105">
        <f>SUM($E$2:E449)-SUM($F$2:F449)</f>
        <v>381056.01999999862</v>
      </c>
      <c r="H449" s="20"/>
      <c r="I449" s="20"/>
      <c r="J449" s="20"/>
      <c r="K449" s="20"/>
      <c r="L449" s="8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5">
      <c r="A450" s="78">
        <v>43461.480937499997</v>
      </c>
      <c r="B450" s="79">
        <v>43272</v>
      </c>
      <c r="C450" s="20" t="s">
        <v>1</v>
      </c>
      <c r="D450" s="20">
        <v>450</v>
      </c>
      <c r="E450" s="105">
        <v>1030000</v>
      </c>
      <c r="G450" s="105">
        <f>SUM($E$2:E450)-SUM($F$2:F450)</f>
        <v>1411056.0199999986</v>
      </c>
      <c r="H450" s="20"/>
      <c r="I450" s="20"/>
      <c r="J450" s="20"/>
      <c r="K450" s="20"/>
      <c r="L450" s="8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5">
      <c r="A451" s="78">
        <v>43461.480937499997</v>
      </c>
      <c r="B451" s="79">
        <v>43273</v>
      </c>
      <c r="C451" s="20" t="s">
        <v>1</v>
      </c>
      <c r="D451" s="20">
        <v>451</v>
      </c>
      <c r="F451" s="105">
        <v>2722.99</v>
      </c>
      <c r="G451" s="105">
        <f>SUM($E$2:E451)-SUM($F$2:F451)</f>
        <v>1408333.0299999984</v>
      </c>
      <c r="H451" s="20"/>
      <c r="I451" s="20"/>
      <c r="J451" s="20"/>
      <c r="K451" s="20"/>
      <c r="L451" s="8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5">
      <c r="A452" s="78">
        <v>43461.480937499997</v>
      </c>
      <c r="B452" s="79">
        <v>43273</v>
      </c>
      <c r="C452" s="20" t="s">
        <v>1</v>
      </c>
      <c r="D452" s="20">
        <v>452</v>
      </c>
      <c r="F452" s="105">
        <v>1321</v>
      </c>
      <c r="G452" s="105">
        <f>SUM($E$2:E452)-SUM($F$2:F452)</f>
        <v>1407012.0299999984</v>
      </c>
      <c r="H452" s="20"/>
      <c r="I452" s="20"/>
      <c r="J452" s="20"/>
      <c r="K452" s="20"/>
      <c r="L452" s="8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5">
      <c r="A453" s="78">
        <v>43461.480937499997</v>
      </c>
      <c r="B453" s="79">
        <v>43273</v>
      </c>
      <c r="C453" s="20" t="s">
        <v>1</v>
      </c>
      <c r="D453" s="20">
        <v>453</v>
      </c>
      <c r="F453" s="105">
        <v>2018</v>
      </c>
      <c r="G453" s="105">
        <f>SUM($E$2:E453)-SUM($F$2:F453)</f>
        <v>1404994.0299999984</v>
      </c>
      <c r="H453" s="20"/>
      <c r="I453" s="20"/>
      <c r="J453" s="20"/>
      <c r="K453" s="20"/>
      <c r="L453" s="8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5">
      <c r="A454" s="78">
        <v>43461.480937499997</v>
      </c>
      <c r="B454" s="79">
        <v>43273</v>
      </c>
      <c r="C454" s="20" t="s">
        <v>1</v>
      </c>
      <c r="D454" s="20">
        <v>454</v>
      </c>
      <c r="F454" s="105">
        <v>1920</v>
      </c>
      <c r="G454" s="105">
        <f>SUM($E$2:E454)-SUM($F$2:F454)</f>
        <v>1403074.0299999984</v>
      </c>
      <c r="H454" s="20"/>
      <c r="I454" s="20"/>
      <c r="J454" s="20"/>
      <c r="K454" s="20"/>
      <c r="L454" s="8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5">
      <c r="A455" s="78">
        <v>43461.480937499997</v>
      </c>
      <c r="B455" s="79">
        <v>43273</v>
      </c>
      <c r="C455" s="20" t="s">
        <v>1</v>
      </c>
      <c r="D455" s="20">
        <v>455</v>
      </c>
      <c r="F455" s="105">
        <v>113.5</v>
      </c>
      <c r="G455" s="105">
        <f>SUM($E$2:E455)-SUM($F$2:F455)</f>
        <v>1402960.5299999984</v>
      </c>
      <c r="H455" s="20"/>
      <c r="I455" s="20"/>
      <c r="J455" s="20"/>
      <c r="K455" s="20"/>
      <c r="L455" s="8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5">
      <c r="A456" s="78">
        <v>43461.480937499997</v>
      </c>
      <c r="B456" s="79">
        <v>43273</v>
      </c>
      <c r="C456" s="20" t="s">
        <v>1</v>
      </c>
      <c r="D456" s="20">
        <v>456</v>
      </c>
      <c r="F456" s="105">
        <v>2270</v>
      </c>
      <c r="G456" s="105">
        <f>SUM($E$2:E456)-SUM($F$2:F456)</f>
        <v>1400690.5299999984</v>
      </c>
      <c r="H456" s="20"/>
      <c r="I456" s="20"/>
      <c r="J456" s="20"/>
      <c r="K456" s="20"/>
      <c r="L456" s="8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5">
      <c r="A457" s="78">
        <v>43461.480937499997</v>
      </c>
      <c r="B457" s="79">
        <v>43273</v>
      </c>
      <c r="C457" s="20" t="s">
        <v>1</v>
      </c>
      <c r="D457" s="20">
        <v>457</v>
      </c>
      <c r="F457" s="105">
        <v>880</v>
      </c>
      <c r="G457" s="105">
        <f>SUM($E$2:E457)-SUM($F$2:F457)</f>
        <v>1399810.5299999984</v>
      </c>
      <c r="H457" s="20"/>
      <c r="I457" s="20"/>
      <c r="J457" s="20"/>
      <c r="K457" s="20"/>
      <c r="L457" s="8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5">
      <c r="A458" s="78">
        <v>43461.480937499997</v>
      </c>
      <c r="B458" s="79">
        <v>43273</v>
      </c>
      <c r="C458" s="20" t="s">
        <v>1</v>
      </c>
      <c r="D458" s="20">
        <v>458</v>
      </c>
      <c r="F458" s="105">
        <v>191.8</v>
      </c>
      <c r="G458" s="105">
        <f>SUM($E$2:E458)-SUM($F$2:F458)</f>
        <v>1399618.7299999986</v>
      </c>
      <c r="H458" s="20"/>
      <c r="I458" s="20"/>
      <c r="J458" s="20"/>
      <c r="K458" s="20"/>
      <c r="L458" s="8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5">
      <c r="A459" s="78">
        <v>43461.480937499997</v>
      </c>
      <c r="B459" s="79">
        <v>43273</v>
      </c>
      <c r="C459" s="20" t="s">
        <v>1</v>
      </c>
      <c r="D459" s="20">
        <v>459</v>
      </c>
      <c r="F459" s="105">
        <v>1136</v>
      </c>
      <c r="G459" s="105">
        <f>SUM($E$2:E459)-SUM($F$2:F459)</f>
        <v>1398482.7299999986</v>
      </c>
      <c r="H459" s="20"/>
      <c r="I459" s="20"/>
      <c r="J459" s="20"/>
      <c r="K459" s="20"/>
      <c r="L459" s="8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5">
      <c r="A460" s="78">
        <v>43461.480937499997</v>
      </c>
      <c r="B460" s="79">
        <v>43276</v>
      </c>
      <c r="C460" s="20" t="s">
        <v>1</v>
      </c>
      <c r="D460" s="20">
        <v>460</v>
      </c>
      <c r="F460" s="105">
        <v>1433</v>
      </c>
      <c r="G460" s="105">
        <f>SUM($E$2:E460)-SUM($F$2:F460)</f>
        <v>1397049.7299999986</v>
      </c>
      <c r="H460" s="20"/>
      <c r="I460" s="20"/>
      <c r="J460" s="20"/>
      <c r="K460" s="20"/>
      <c r="L460" s="8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5">
      <c r="A461" s="78">
        <v>43461.480937499997</v>
      </c>
      <c r="B461" s="79">
        <v>43276</v>
      </c>
      <c r="C461" s="20" t="s">
        <v>1</v>
      </c>
      <c r="D461" s="20">
        <v>461</v>
      </c>
      <c r="F461" s="105">
        <v>5425.04</v>
      </c>
      <c r="G461" s="105">
        <f>SUM($E$2:E461)-SUM($F$2:F461)</f>
        <v>1391624.6899999985</v>
      </c>
      <c r="H461" s="20"/>
      <c r="I461" s="20"/>
      <c r="J461" s="20"/>
      <c r="K461" s="20"/>
      <c r="L461" s="8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5">
      <c r="A462" s="78">
        <v>43461.480937499997</v>
      </c>
      <c r="B462" s="79">
        <v>43276</v>
      </c>
      <c r="C462" s="20" t="s">
        <v>1</v>
      </c>
      <c r="D462" s="20">
        <v>462</v>
      </c>
      <c r="F462" s="105">
        <v>67000</v>
      </c>
      <c r="G462" s="105">
        <f>SUM($E$2:E462)-SUM($F$2:F462)</f>
        <v>1324624.6899999985</v>
      </c>
      <c r="H462" s="20"/>
      <c r="I462" s="20"/>
      <c r="J462" s="20"/>
      <c r="K462" s="20"/>
      <c r="L462" s="8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5">
      <c r="A463" s="78">
        <v>43461.480937499997</v>
      </c>
      <c r="B463" s="79">
        <v>43276</v>
      </c>
      <c r="C463" s="20" t="s">
        <v>1</v>
      </c>
      <c r="D463" s="20">
        <v>463</v>
      </c>
      <c r="F463" s="105">
        <v>960093.95</v>
      </c>
      <c r="G463" s="105">
        <f>SUM($E$2:E463)-SUM($F$2:F463)</f>
        <v>364530.73999999836</v>
      </c>
      <c r="H463" s="20"/>
      <c r="I463" s="20"/>
      <c r="J463" s="20"/>
      <c r="K463" s="20"/>
      <c r="L463" s="8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5">
      <c r="A464" s="78">
        <v>43461.480937499997</v>
      </c>
      <c r="B464" s="79">
        <v>43276</v>
      </c>
      <c r="C464" s="20" t="s">
        <v>1</v>
      </c>
      <c r="D464" s="20">
        <v>464</v>
      </c>
      <c r="F464" s="105">
        <v>1378</v>
      </c>
      <c r="G464" s="105">
        <f>SUM($E$2:E464)-SUM($F$2:F464)</f>
        <v>363152.73999999836</v>
      </c>
      <c r="H464" s="20"/>
      <c r="I464" s="20"/>
      <c r="J464" s="20"/>
      <c r="K464" s="20"/>
      <c r="L464" s="8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5">
      <c r="A465" s="78">
        <v>43461.480937499997</v>
      </c>
      <c r="B465" s="79">
        <v>43276</v>
      </c>
      <c r="C465" s="20" t="s">
        <v>1</v>
      </c>
      <c r="D465" s="20">
        <v>465</v>
      </c>
      <c r="F465" s="105">
        <v>2491</v>
      </c>
      <c r="G465" s="105">
        <f>SUM($E$2:E465)-SUM($F$2:F465)</f>
        <v>360661.73999999836</v>
      </c>
      <c r="H465" s="20"/>
      <c r="I465" s="20"/>
      <c r="J465" s="20"/>
      <c r="K465" s="20"/>
      <c r="L465" s="8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5">
      <c r="A466" s="78">
        <v>43461.480937499997</v>
      </c>
      <c r="B466" s="79">
        <v>43276</v>
      </c>
      <c r="C466" s="20" t="s">
        <v>1</v>
      </c>
      <c r="D466" s="20">
        <v>466</v>
      </c>
      <c r="F466" s="105">
        <v>1688</v>
      </c>
      <c r="G466" s="105">
        <f>SUM($E$2:E466)-SUM($F$2:F466)</f>
        <v>358973.73999999836</v>
      </c>
      <c r="H466" s="20"/>
      <c r="I466" s="20"/>
      <c r="J466" s="20"/>
      <c r="K466" s="20"/>
      <c r="L466" s="8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5">
      <c r="A467" s="78">
        <v>43461.480937499997</v>
      </c>
      <c r="B467" s="79">
        <v>43276</v>
      </c>
      <c r="C467" s="20" t="s">
        <v>1</v>
      </c>
      <c r="D467" s="20">
        <v>467</v>
      </c>
      <c r="F467" s="105">
        <v>1766</v>
      </c>
      <c r="G467" s="105">
        <f>SUM($E$2:E467)-SUM($F$2:F467)</f>
        <v>357207.73999999836</v>
      </c>
      <c r="H467" s="20"/>
      <c r="I467" s="20"/>
      <c r="J467" s="20"/>
      <c r="K467" s="20"/>
      <c r="L467" s="8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5">
      <c r="A468" s="78">
        <v>43461.480937499997</v>
      </c>
      <c r="B468" s="79">
        <v>43276</v>
      </c>
      <c r="C468" s="20" t="s">
        <v>1</v>
      </c>
      <c r="D468" s="20">
        <v>468</v>
      </c>
      <c r="F468" s="105">
        <v>1140</v>
      </c>
      <c r="G468" s="105">
        <f>SUM($E$2:E468)-SUM($F$2:F468)</f>
        <v>356067.73999999836</v>
      </c>
      <c r="H468" s="20"/>
      <c r="I468" s="20"/>
      <c r="J468" s="20"/>
      <c r="K468" s="20"/>
      <c r="L468" s="8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5">
      <c r="A469" s="78">
        <v>43461.480937499997</v>
      </c>
      <c r="B469" s="79">
        <v>43276</v>
      </c>
      <c r="C469" s="20" t="s">
        <v>1</v>
      </c>
      <c r="D469" s="20">
        <v>469</v>
      </c>
      <c r="F469" s="105">
        <v>200</v>
      </c>
      <c r="G469" s="105">
        <f>SUM($E$2:E469)-SUM($F$2:F469)</f>
        <v>355867.73999999836</v>
      </c>
      <c r="H469" s="20"/>
      <c r="I469" s="20"/>
      <c r="J469" s="20"/>
      <c r="K469" s="20"/>
      <c r="L469" s="8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5">
      <c r="A470" s="78">
        <v>43461.480937499997</v>
      </c>
      <c r="B470" s="79">
        <v>43276</v>
      </c>
      <c r="C470" s="20" t="s">
        <v>1</v>
      </c>
      <c r="D470" s="20">
        <v>470</v>
      </c>
      <c r="F470" s="105">
        <v>200</v>
      </c>
      <c r="G470" s="105">
        <f>SUM($E$2:E470)-SUM($F$2:F470)</f>
        <v>355667.73999999836</v>
      </c>
      <c r="H470" s="20"/>
      <c r="I470" s="20"/>
      <c r="J470" s="20"/>
      <c r="K470" s="20"/>
      <c r="L470" s="8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5">
      <c r="A471" s="78">
        <v>43461.480937499997</v>
      </c>
      <c r="B471" s="79">
        <v>43276</v>
      </c>
      <c r="C471" s="20" t="s">
        <v>1</v>
      </c>
      <c r="D471" s="20">
        <v>471</v>
      </c>
      <c r="F471" s="105">
        <v>155</v>
      </c>
      <c r="G471" s="105">
        <f>SUM($E$2:E471)-SUM($F$2:F471)</f>
        <v>355512.73999999836</v>
      </c>
      <c r="H471" s="20"/>
      <c r="I471" s="20"/>
      <c r="J471" s="20"/>
      <c r="K471" s="20"/>
      <c r="L471" s="8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5">
      <c r="A472" s="78">
        <v>43461.480937499997</v>
      </c>
      <c r="B472" s="79">
        <v>43276</v>
      </c>
      <c r="C472" s="20" t="s">
        <v>1</v>
      </c>
      <c r="D472" s="20">
        <v>472</v>
      </c>
      <c r="F472" s="105">
        <v>423</v>
      </c>
      <c r="G472" s="105">
        <f>SUM($E$2:E472)-SUM($F$2:F472)</f>
        <v>355089.73999999836</v>
      </c>
      <c r="H472" s="20"/>
      <c r="I472" s="20"/>
      <c r="J472" s="20"/>
      <c r="K472" s="20"/>
      <c r="L472" s="8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5">
      <c r="A473" s="78">
        <v>43461.480937499997</v>
      </c>
      <c r="B473" s="79">
        <v>43276</v>
      </c>
      <c r="C473" s="20" t="s">
        <v>1</v>
      </c>
      <c r="D473" s="20">
        <v>473</v>
      </c>
      <c r="F473" s="105">
        <v>2061</v>
      </c>
      <c r="G473" s="105">
        <f>SUM($E$2:E473)-SUM($F$2:F473)</f>
        <v>353028.73999999836</v>
      </c>
      <c r="H473" s="20"/>
      <c r="I473" s="20"/>
      <c r="J473" s="20"/>
      <c r="K473" s="20"/>
      <c r="L473" s="8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5">
      <c r="A474" s="78">
        <v>43461.480937499997</v>
      </c>
      <c r="B474" s="79">
        <v>43276</v>
      </c>
      <c r="C474" s="20" t="s">
        <v>1</v>
      </c>
      <c r="D474" s="20">
        <v>474</v>
      </c>
      <c r="F474" s="105">
        <v>1210</v>
      </c>
      <c r="G474" s="105">
        <f>SUM($E$2:E474)-SUM($F$2:F474)</f>
        <v>351818.73999999836</v>
      </c>
      <c r="H474" s="20"/>
      <c r="I474" s="20"/>
      <c r="J474" s="20"/>
      <c r="K474" s="20"/>
      <c r="L474" s="8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5">
      <c r="A475" s="78">
        <v>43461.480937499997</v>
      </c>
      <c r="B475" s="79">
        <v>43277</v>
      </c>
      <c r="C475" s="20" t="s">
        <v>1</v>
      </c>
      <c r="D475" s="20">
        <v>475</v>
      </c>
      <c r="F475" s="105">
        <v>3181</v>
      </c>
      <c r="G475" s="105">
        <f>SUM($E$2:E475)-SUM($F$2:F475)</f>
        <v>348637.73999999836</v>
      </c>
      <c r="H475" s="20"/>
      <c r="I475" s="20"/>
      <c r="J475" s="20"/>
      <c r="K475" s="20"/>
      <c r="L475" s="8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5">
      <c r="A476" s="78">
        <v>43461.480937499997</v>
      </c>
      <c r="B476" s="79">
        <v>43277</v>
      </c>
      <c r="C476" s="20" t="s">
        <v>1</v>
      </c>
      <c r="D476" s="20">
        <v>476</v>
      </c>
      <c r="F476" s="105">
        <v>1000</v>
      </c>
      <c r="G476" s="105">
        <f>SUM($E$2:E476)-SUM($F$2:F476)</f>
        <v>347637.73999999836</v>
      </c>
      <c r="H476" s="20"/>
      <c r="I476" s="20"/>
      <c r="J476" s="20"/>
      <c r="K476" s="20"/>
      <c r="L476" s="8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5">
      <c r="A477" s="78">
        <v>43461.480937499997</v>
      </c>
      <c r="B477" s="79">
        <v>43277</v>
      </c>
      <c r="C477" s="20" t="s">
        <v>1</v>
      </c>
      <c r="D477" s="20">
        <v>477</v>
      </c>
      <c r="F477" s="105">
        <v>678</v>
      </c>
      <c r="G477" s="105">
        <f>SUM($E$2:E477)-SUM($F$2:F477)</f>
        <v>346959.73999999836</v>
      </c>
      <c r="H477" s="20"/>
      <c r="I477" s="20"/>
      <c r="J477" s="20"/>
      <c r="K477" s="20"/>
      <c r="L477" s="8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5">
      <c r="A478" s="78">
        <v>43461.480937499997</v>
      </c>
      <c r="B478" s="79">
        <v>43277</v>
      </c>
      <c r="C478" s="20" t="s">
        <v>1</v>
      </c>
      <c r="D478" s="20">
        <v>478</v>
      </c>
      <c r="F478" s="105">
        <v>162</v>
      </c>
      <c r="G478" s="105">
        <f>SUM($E$2:E478)-SUM($F$2:F478)</f>
        <v>346797.73999999836</v>
      </c>
      <c r="H478" s="20"/>
      <c r="I478" s="20"/>
      <c r="J478" s="20"/>
      <c r="K478" s="20"/>
      <c r="L478" s="8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5">
      <c r="A479" s="78">
        <v>43461.480937499997</v>
      </c>
      <c r="B479" s="79">
        <v>43278</v>
      </c>
      <c r="C479" s="20" t="s">
        <v>1</v>
      </c>
      <c r="D479" s="20">
        <v>479</v>
      </c>
      <c r="F479" s="105">
        <v>15.5</v>
      </c>
      <c r="G479" s="105">
        <f>SUM($E$2:E479)-SUM($F$2:F479)</f>
        <v>346782.23999999836</v>
      </c>
      <c r="H479" s="20"/>
      <c r="I479" s="20"/>
      <c r="J479" s="20"/>
      <c r="K479" s="20"/>
      <c r="L479" s="8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5">
      <c r="A480" s="78">
        <v>43461.480937499997</v>
      </c>
      <c r="B480" s="79">
        <v>43279</v>
      </c>
      <c r="C480" s="20" t="s">
        <v>1</v>
      </c>
      <c r="D480" s="20">
        <v>480</v>
      </c>
      <c r="F480" s="105">
        <v>913</v>
      </c>
      <c r="G480" s="105">
        <f>SUM($E$2:E480)-SUM($F$2:F480)</f>
        <v>345869.23999999836</v>
      </c>
      <c r="H480" s="20"/>
      <c r="I480" s="20"/>
      <c r="J480" s="20"/>
      <c r="K480" s="20"/>
      <c r="L480" s="8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5">
      <c r="A481" s="78">
        <v>43461.480937499997</v>
      </c>
      <c r="B481" s="79">
        <v>43279</v>
      </c>
      <c r="C481" s="20" t="s">
        <v>1</v>
      </c>
      <c r="D481" s="20">
        <v>481</v>
      </c>
      <c r="F481" s="105">
        <v>538.6</v>
      </c>
      <c r="G481" s="105">
        <f>SUM($E$2:E481)-SUM($F$2:F481)</f>
        <v>345330.63999999873</v>
      </c>
      <c r="H481" s="20"/>
      <c r="I481" s="20"/>
      <c r="J481" s="20"/>
      <c r="K481" s="20"/>
      <c r="L481" s="8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5">
      <c r="A482" s="78">
        <v>43461.480937499997</v>
      </c>
      <c r="B482" s="79">
        <v>43279</v>
      </c>
      <c r="C482" s="20" t="s">
        <v>1</v>
      </c>
      <c r="D482" s="20">
        <v>482</v>
      </c>
      <c r="F482" s="105">
        <v>300</v>
      </c>
      <c r="G482" s="105">
        <f>SUM($E$2:E482)-SUM($F$2:F482)</f>
        <v>345030.63999999873</v>
      </c>
      <c r="H482" s="20"/>
      <c r="I482" s="20"/>
      <c r="J482" s="20"/>
      <c r="K482" s="20"/>
      <c r="L482" s="8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5">
      <c r="A483" s="78">
        <v>43461.480937499997</v>
      </c>
      <c r="B483" s="79">
        <v>43279</v>
      </c>
      <c r="C483" s="20" t="s">
        <v>1</v>
      </c>
      <c r="D483" s="20">
        <v>483</v>
      </c>
      <c r="F483" s="105">
        <v>100</v>
      </c>
      <c r="G483" s="105">
        <f>SUM($E$2:E483)-SUM($F$2:F483)</f>
        <v>344930.63999999873</v>
      </c>
      <c r="H483" s="20"/>
      <c r="I483" s="20"/>
      <c r="J483" s="20"/>
      <c r="K483" s="20"/>
      <c r="L483" s="8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5">
      <c r="A484" s="78">
        <v>43461.480937499997</v>
      </c>
      <c r="B484" s="79">
        <v>43279</v>
      </c>
      <c r="C484" s="20" t="s">
        <v>1</v>
      </c>
      <c r="D484" s="20">
        <v>484</v>
      </c>
      <c r="F484" s="105">
        <v>1801</v>
      </c>
      <c r="G484" s="105">
        <f>SUM($E$2:E484)-SUM($F$2:F484)</f>
        <v>343129.63999999873</v>
      </c>
      <c r="H484" s="20"/>
      <c r="I484" s="20"/>
      <c r="J484" s="20"/>
      <c r="K484" s="20"/>
      <c r="L484" s="8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5">
      <c r="A485" s="78">
        <v>43461.480937499997</v>
      </c>
      <c r="B485" s="79">
        <v>43279</v>
      </c>
      <c r="C485" s="20" t="s">
        <v>1</v>
      </c>
      <c r="D485" s="20">
        <v>485</v>
      </c>
      <c r="F485" s="105">
        <v>228</v>
      </c>
      <c r="G485" s="105">
        <f>SUM($E$2:E485)-SUM($F$2:F485)</f>
        <v>342901.63999999873</v>
      </c>
      <c r="H485" s="20"/>
      <c r="I485" s="20"/>
      <c r="J485" s="20"/>
      <c r="K485" s="20"/>
      <c r="L485" s="8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5">
      <c r="A486" s="78">
        <v>43461.480937499997</v>
      </c>
      <c r="B486" s="79">
        <v>43279</v>
      </c>
      <c r="C486" s="20" t="s">
        <v>1</v>
      </c>
      <c r="D486" s="20">
        <v>486</v>
      </c>
      <c r="F486" s="105">
        <v>370</v>
      </c>
      <c r="G486" s="105">
        <f>SUM($E$2:E486)-SUM($F$2:F486)</f>
        <v>342531.63999999873</v>
      </c>
      <c r="H486" s="20"/>
      <c r="I486" s="20"/>
      <c r="J486" s="20"/>
      <c r="K486" s="20"/>
      <c r="L486" s="8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5">
      <c r="A487" s="78">
        <v>43461.480937499997</v>
      </c>
      <c r="B487" s="79">
        <v>43279</v>
      </c>
      <c r="C487" s="20" t="s">
        <v>1</v>
      </c>
      <c r="D487" s="20">
        <v>487</v>
      </c>
      <c r="F487" s="105">
        <v>210</v>
      </c>
      <c r="G487" s="105">
        <f>SUM($E$2:E487)-SUM($F$2:F487)</f>
        <v>342321.63999999873</v>
      </c>
      <c r="H487" s="20"/>
      <c r="I487" s="20"/>
      <c r="J487" s="20"/>
      <c r="K487" s="20"/>
      <c r="L487" s="8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5">
      <c r="A488" s="78">
        <v>43461.480937499997</v>
      </c>
      <c r="B488" s="79">
        <v>43279</v>
      </c>
      <c r="C488" s="20" t="s">
        <v>1</v>
      </c>
      <c r="D488" s="20">
        <v>488</v>
      </c>
      <c r="F488" s="105">
        <v>487.7</v>
      </c>
      <c r="G488" s="105">
        <f>SUM($E$2:E488)-SUM($F$2:F488)</f>
        <v>341833.93999999855</v>
      </c>
      <c r="H488" s="20"/>
      <c r="I488" s="20"/>
      <c r="J488" s="20"/>
      <c r="K488" s="20"/>
      <c r="L488" s="8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5">
      <c r="A489" s="78">
        <v>43461.480937499997</v>
      </c>
      <c r="B489" s="79">
        <v>43279</v>
      </c>
      <c r="C489" s="20" t="s">
        <v>1</v>
      </c>
      <c r="D489" s="20">
        <v>489</v>
      </c>
      <c r="F489" s="105">
        <v>2500</v>
      </c>
      <c r="G489" s="105">
        <f>SUM($E$2:E489)-SUM($F$2:F489)</f>
        <v>339333.93999999855</v>
      </c>
      <c r="H489" s="20"/>
      <c r="I489" s="20"/>
      <c r="J489" s="20"/>
      <c r="K489" s="20"/>
      <c r="L489" s="8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5">
      <c r="A490" s="78">
        <v>43461.480937499997</v>
      </c>
      <c r="B490" s="79">
        <v>43279</v>
      </c>
      <c r="C490" s="20" t="s">
        <v>1</v>
      </c>
      <c r="D490" s="20">
        <v>490</v>
      </c>
      <c r="F490" s="105">
        <v>1005</v>
      </c>
      <c r="G490" s="105">
        <f>SUM($E$2:E490)-SUM($F$2:F490)</f>
        <v>338328.93999999855</v>
      </c>
      <c r="H490" s="20"/>
      <c r="I490" s="20"/>
      <c r="J490" s="20"/>
      <c r="K490" s="20"/>
      <c r="L490" s="8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5">
      <c r="A491" s="78">
        <v>43461.480937499997</v>
      </c>
      <c r="B491" s="79">
        <v>43279</v>
      </c>
      <c r="C491" s="20" t="s">
        <v>1</v>
      </c>
      <c r="D491" s="20">
        <v>491</v>
      </c>
      <c r="F491" s="105">
        <v>620.04999999999995</v>
      </c>
      <c r="G491" s="105">
        <f>SUM($E$2:E491)-SUM($F$2:F491)</f>
        <v>337708.88999999873</v>
      </c>
      <c r="H491" s="20"/>
      <c r="I491" s="20"/>
      <c r="J491" s="20"/>
      <c r="K491" s="20"/>
      <c r="L491" s="8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5">
      <c r="A492" s="78">
        <v>43461.480937499997</v>
      </c>
      <c r="B492" s="79">
        <v>43279</v>
      </c>
      <c r="C492" s="20" t="s">
        <v>1</v>
      </c>
      <c r="D492" s="20">
        <v>492</v>
      </c>
      <c r="F492" s="105">
        <v>1751</v>
      </c>
      <c r="G492" s="105">
        <f>SUM($E$2:E492)-SUM($F$2:F492)</f>
        <v>335957.88999999873</v>
      </c>
      <c r="H492" s="20"/>
      <c r="I492" s="20"/>
      <c r="J492" s="20"/>
      <c r="K492" s="20"/>
      <c r="L492" s="8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5">
      <c r="A493" s="78">
        <v>43461.480937499997</v>
      </c>
      <c r="B493" s="79">
        <v>43279</v>
      </c>
      <c r="C493" s="20" t="s">
        <v>1</v>
      </c>
      <c r="D493" s="20">
        <v>493</v>
      </c>
      <c r="F493" s="105">
        <v>350</v>
      </c>
      <c r="G493" s="105">
        <f>SUM($E$2:E493)-SUM($F$2:F493)</f>
        <v>335607.88999999873</v>
      </c>
      <c r="H493" s="20"/>
      <c r="I493" s="20"/>
      <c r="J493" s="20"/>
      <c r="K493" s="20"/>
      <c r="L493" s="8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5">
      <c r="A494" s="78">
        <v>43461.480937499997</v>
      </c>
      <c r="B494" s="79">
        <v>43279</v>
      </c>
      <c r="C494" s="20" t="s">
        <v>1</v>
      </c>
      <c r="D494" s="20">
        <v>494</v>
      </c>
      <c r="F494" s="105">
        <v>956</v>
      </c>
      <c r="G494" s="105">
        <f>SUM($E$2:E494)-SUM($F$2:F494)</f>
        <v>334651.88999999873</v>
      </c>
      <c r="H494" s="20"/>
      <c r="I494" s="20"/>
      <c r="J494" s="20"/>
      <c r="K494" s="20"/>
      <c r="L494" s="8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5">
      <c r="A495" s="78">
        <v>43461.480937499997</v>
      </c>
      <c r="B495" s="79">
        <v>43280</v>
      </c>
      <c r="C495" s="20" t="s">
        <v>1</v>
      </c>
      <c r="D495" s="20">
        <v>495</v>
      </c>
      <c r="F495" s="105">
        <v>675</v>
      </c>
      <c r="G495" s="105">
        <f>SUM($E$2:E495)-SUM($F$2:F495)</f>
        <v>333976.88999999873</v>
      </c>
      <c r="H495" s="20"/>
      <c r="I495" s="20"/>
      <c r="J495" s="20"/>
      <c r="K495" s="20"/>
      <c r="L495" s="8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5">
      <c r="A496" s="78">
        <v>43461.480937499997</v>
      </c>
      <c r="B496" s="79">
        <v>43280</v>
      </c>
      <c r="C496" s="20" t="s">
        <v>1</v>
      </c>
      <c r="D496" s="20">
        <v>496</v>
      </c>
      <c r="F496" s="105">
        <v>927</v>
      </c>
      <c r="G496" s="105">
        <f>SUM($E$2:E496)-SUM($F$2:F496)</f>
        <v>333049.88999999873</v>
      </c>
      <c r="H496" s="20"/>
      <c r="I496" s="20"/>
      <c r="J496" s="20"/>
      <c r="K496" s="20"/>
      <c r="L496" s="8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5">
      <c r="A497" s="78">
        <v>43461.480937499997</v>
      </c>
      <c r="B497" s="79">
        <v>43280</v>
      </c>
      <c r="C497" s="20" t="s">
        <v>1</v>
      </c>
      <c r="D497" s="20">
        <v>497</v>
      </c>
      <c r="F497" s="105">
        <v>3463</v>
      </c>
      <c r="G497" s="105">
        <f>SUM($E$2:E497)-SUM($F$2:F497)</f>
        <v>329586.88999999873</v>
      </c>
      <c r="H497" s="20"/>
      <c r="I497" s="20"/>
      <c r="J497" s="20"/>
      <c r="K497" s="20"/>
      <c r="L497" s="8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5">
      <c r="A498" s="78">
        <v>43461.480937499997</v>
      </c>
      <c r="B498" s="79">
        <v>43280</v>
      </c>
      <c r="C498" s="20" t="s">
        <v>1</v>
      </c>
      <c r="D498" s="20">
        <v>498</v>
      </c>
      <c r="F498" s="105">
        <v>2610</v>
      </c>
      <c r="G498" s="105">
        <f>SUM($E$2:E498)-SUM($F$2:F498)</f>
        <v>326976.88999999873</v>
      </c>
      <c r="H498" s="20"/>
      <c r="I498" s="20"/>
      <c r="J498" s="20"/>
      <c r="K498" s="20"/>
      <c r="L498" s="8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5">
      <c r="A499" s="78">
        <v>43461.480937499997</v>
      </c>
      <c r="B499" s="79">
        <v>43280</v>
      </c>
      <c r="C499" s="20" t="s">
        <v>1</v>
      </c>
      <c r="D499" s="20">
        <v>499</v>
      </c>
      <c r="F499" s="105">
        <v>5071</v>
      </c>
      <c r="G499" s="105">
        <f>SUM($E$2:E499)-SUM($F$2:F499)</f>
        <v>321905.88999999873</v>
      </c>
      <c r="H499" s="20"/>
      <c r="I499" s="20"/>
      <c r="J499" s="20"/>
      <c r="K499" s="20"/>
      <c r="L499" s="8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5">
      <c r="A500" s="78">
        <v>43461.480937499997</v>
      </c>
      <c r="B500" s="79">
        <v>43280</v>
      </c>
      <c r="C500" s="20" t="s">
        <v>1</v>
      </c>
      <c r="D500" s="20">
        <v>500</v>
      </c>
      <c r="F500" s="105">
        <v>2444</v>
      </c>
      <c r="G500" s="105">
        <f>SUM($E$2:E500)-SUM($F$2:F500)</f>
        <v>319461.88999999873</v>
      </c>
      <c r="H500" s="20"/>
      <c r="I500" s="20"/>
      <c r="J500" s="20"/>
      <c r="K500" s="20"/>
      <c r="L500" s="8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5">
      <c r="A501" s="78">
        <v>43461.480937499997</v>
      </c>
      <c r="B501" s="79">
        <v>43280</v>
      </c>
      <c r="C501" s="20" t="s">
        <v>1</v>
      </c>
      <c r="D501" s="20">
        <v>501</v>
      </c>
      <c r="F501" s="105">
        <v>1862</v>
      </c>
      <c r="G501" s="105">
        <f>SUM($E$2:E501)-SUM($F$2:F501)</f>
        <v>317599.88999999873</v>
      </c>
      <c r="H501" s="20"/>
      <c r="I501" s="20"/>
      <c r="J501" s="20"/>
      <c r="K501" s="20"/>
      <c r="L501" s="8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5">
      <c r="A502" s="78">
        <v>43461.480937499997</v>
      </c>
      <c r="B502" s="79">
        <v>43280</v>
      </c>
      <c r="C502" s="20" t="s">
        <v>1</v>
      </c>
      <c r="D502" s="20">
        <v>502</v>
      </c>
      <c r="F502" s="105">
        <v>1670</v>
      </c>
      <c r="G502" s="105">
        <f>SUM($E$2:E502)-SUM($F$2:F502)</f>
        <v>315929.88999999873</v>
      </c>
      <c r="H502" s="20"/>
      <c r="I502" s="20"/>
      <c r="J502" s="20"/>
      <c r="K502" s="20"/>
      <c r="L502" s="8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5">
      <c r="A503" s="78">
        <v>43461.480937499997</v>
      </c>
      <c r="B503" s="79">
        <v>43280</v>
      </c>
      <c r="C503" s="20" t="s">
        <v>1</v>
      </c>
      <c r="D503" s="20">
        <v>503</v>
      </c>
      <c r="F503" s="105">
        <v>1896</v>
      </c>
      <c r="G503" s="105">
        <f>SUM($E$2:E503)-SUM($F$2:F503)</f>
        <v>314033.88999999873</v>
      </c>
      <c r="H503" s="20"/>
      <c r="I503" s="20"/>
      <c r="J503" s="20"/>
      <c r="K503" s="20"/>
      <c r="L503" s="8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5">
      <c r="A504" s="78">
        <v>43461.480937499997</v>
      </c>
      <c r="B504" s="79">
        <v>43280</v>
      </c>
      <c r="C504" s="20" t="s">
        <v>1</v>
      </c>
      <c r="D504" s="20">
        <v>504</v>
      </c>
      <c r="F504" s="105">
        <v>400</v>
      </c>
      <c r="G504" s="105">
        <f>SUM($E$2:E504)-SUM($F$2:F504)</f>
        <v>313633.88999999873</v>
      </c>
      <c r="H504" s="20"/>
      <c r="I504" s="20"/>
      <c r="J504" s="20"/>
      <c r="K504" s="20"/>
      <c r="L504" s="8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5">
      <c r="A505" s="78">
        <v>43461.480937499997</v>
      </c>
      <c r="B505" s="79">
        <v>43280</v>
      </c>
      <c r="C505" s="20" t="s">
        <v>1</v>
      </c>
      <c r="D505" s="20">
        <v>505</v>
      </c>
      <c r="F505" s="105">
        <v>922.2</v>
      </c>
      <c r="G505" s="105">
        <f>SUM($E$2:E505)-SUM($F$2:F505)</f>
        <v>312711.68999999855</v>
      </c>
      <c r="H505" s="20"/>
      <c r="I505" s="20"/>
      <c r="J505" s="20"/>
      <c r="K505" s="20"/>
      <c r="L505" s="8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5">
      <c r="A506" s="78">
        <v>43461.480937499997</v>
      </c>
      <c r="B506" s="79">
        <v>43280</v>
      </c>
      <c r="C506" s="20" t="s">
        <v>1</v>
      </c>
      <c r="D506" s="20">
        <v>506</v>
      </c>
      <c r="F506" s="105">
        <v>1800</v>
      </c>
      <c r="G506" s="105">
        <f>SUM($E$2:E506)-SUM($F$2:F506)</f>
        <v>310911.68999999855</v>
      </c>
      <c r="H506" s="20"/>
      <c r="I506" s="20"/>
      <c r="J506" s="20"/>
      <c r="K506" s="20"/>
      <c r="L506" s="8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5">
      <c r="A507" s="78">
        <v>43461.480937499997</v>
      </c>
      <c r="B507" s="79">
        <v>43280</v>
      </c>
      <c r="C507" s="20" t="s">
        <v>1</v>
      </c>
      <c r="D507" s="20">
        <v>507</v>
      </c>
      <c r="F507" s="105">
        <v>1580</v>
      </c>
      <c r="G507" s="105">
        <f>SUM($E$2:E507)-SUM($F$2:F507)</f>
        <v>309331.68999999855</v>
      </c>
      <c r="H507" s="20"/>
      <c r="I507" s="20"/>
      <c r="J507" s="20"/>
      <c r="K507" s="20"/>
      <c r="L507" s="8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5">
      <c r="A508" s="78">
        <v>43461.480937499997</v>
      </c>
      <c r="B508" s="79">
        <v>43280</v>
      </c>
      <c r="C508" s="20" t="s">
        <v>1</v>
      </c>
      <c r="D508" s="20">
        <v>508</v>
      </c>
      <c r="F508" s="105">
        <v>200</v>
      </c>
      <c r="G508" s="105">
        <f>SUM($E$2:E508)-SUM($F$2:F508)</f>
        <v>309131.68999999855</v>
      </c>
      <c r="H508" s="20"/>
      <c r="I508" s="20"/>
      <c r="J508" s="20"/>
      <c r="K508" s="20"/>
      <c r="L508" s="8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5">
      <c r="A509" s="78">
        <v>43461.480937499997</v>
      </c>
      <c r="B509" s="79">
        <v>43280</v>
      </c>
      <c r="C509" s="20" t="s">
        <v>1</v>
      </c>
      <c r="D509" s="20">
        <v>509</v>
      </c>
      <c r="F509" s="105">
        <v>6928.5</v>
      </c>
      <c r="G509" s="105">
        <f>SUM($E$2:E509)-SUM($F$2:F509)</f>
        <v>302203.18999999855</v>
      </c>
      <c r="H509" s="20"/>
      <c r="I509" s="20"/>
      <c r="J509" s="20"/>
      <c r="K509" s="20"/>
      <c r="L509" s="8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5">
      <c r="A510" s="78">
        <v>43461.480937499997</v>
      </c>
      <c r="B510" s="79">
        <v>43280</v>
      </c>
      <c r="C510" s="20" t="s">
        <v>1</v>
      </c>
      <c r="D510" s="20">
        <v>510</v>
      </c>
      <c r="F510" s="105">
        <v>8511.2999999999993</v>
      </c>
      <c r="G510" s="105">
        <f>SUM($E$2:E510)-SUM($F$2:F510)</f>
        <v>293691.88999999873</v>
      </c>
      <c r="H510" s="20"/>
      <c r="I510" s="20"/>
      <c r="J510" s="20"/>
      <c r="K510" s="20"/>
      <c r="L510" s="8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5">
      <c r="A511" s="78">
        <v>43461.480937499997</v>
      </c>
      <c r="B511" s="79">
        <v>43280</v>
      </c>
      <c r="C511" s="20" t="s">
        <v>1</v>
      </c>
      <c r="D511" s="20">
        <v>511</v>
      </c>
      <c r="F511" s="105">
        <v>12681</v>
      </c>
      <c r="G511" s="105">
        <f>SUM($E$2:E511)-SUM($F$2:F511)</f>
        <v>281010.88999999873</v>
      </c>
      <c r="H511" s="20"/>
      <c r="I511" s="20"/>
      <c r="J511" s="20"/>
      <c r="K511" s="20"/>
      <c r="L511" s="8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5">
      <c r="A512" s="78">
        <v>43461.480937499997</v>
      </c>
      <c r="B512" s="79">
        <v>43287</v>
      </c>
      <c r="C512" s="20" t="s">
        <v>1</v>
      </c>
      <c r="D512" s="20">
        <v>512</v>
      </c>
      <c r="F512" s="105">
        <v>3396.66</v>
      </c>
      <c r="G512" s="105">
        <f>SUM($E$2:E512)-SUM($F$2:F512)</f>
        <v>277614.22999999858</v>
      </c>
      <c r="H512" s="20"/>
      <c r="I512" s="20"/>
      <c r="J512" s="20"/>
      <c r="K512" s="20"/>
      <c r="L512" s="8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5">
      <c r="A513" s="78">
        <v>43461.480937499997</v>
      </c>
      <c r="B513" s="79">
        <v>43287</v>
      </c>
      <c r="C513" s="20" t="s">
        <v>1</v>
      </c>
      <c r="D513" s="20">
        <v>513</v>
      </c>
      <c r="F513" s="105">
        <v>2426.1799999999998</v>
      </c>
      <c r="G513" s="105">
        <f>SUM($E$2:E513)-SUM($F$2:F513)</f>
        <v>275188.04999999888</v>
      </c>
      <c r="H513" s="20"/>
      <c r="I513" s="20"/>
      <c r="J513" s="20"/>
      <c r="K513" s="20"/>
      <c r="L513" s="8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5">
      <c r="A514" s="78">
        <v>43461.480937499997</v>
      </c>
      <c r="B514" s="79">
        <v>43287</v>
      </c>
      <c r="C514" s="20" t="s">
        <v>1</v>
      </c>
      <c r="D514" s="20">
        <v>514</v>
      </c>
      <c r="F514" s="105">
        <v>719.1</v>
      </c>
      <c r="G514" s="105">
        <f>SUM($E$2:E514)-SUM($F$2:F514)</f>
        <v>274468.94999999925</v>
      </c>
      <c r="H514" s="20"/>
      <c r="I514" s="20"/>
      <c r="J514" s="20"/>
      <c r="K514" s="20"/>
      <c r="L514" s="8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5">
      <c r="A515" s="78">
        <v>43461.480937499997</v>
      </c>
      <c r="B515" s="79">
        <v>43287</v>
      </c>
      <c r="C515" s="20" t="s">
        <v>1</v>
      </c>
      <c r="D515" s="20">
        <v>515</v>
      </c>
      <c r="F515" s="105">
        <v>47975.86</v>
      </c>
      <c r="G515" s="105">
        <f>SUM($E$2:E515)-SUM($F$2:F515)</f>
        <v>226493.08999999892</v>
      </c>
      <c r="H515" s="20"/>
      <c r="I515" s="20"/>
      <c r="J515" s="20"/>
      <c r="K515" s="20"/>
      <c r="L515" s="8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5">
      <c r="A516" s="78">
        <v>43461.480937499997</v>
      </c>
      <c r="B516" s="79">
        <v>43287</v>
      </c>
      <c r="C516" s="20" t="s">
        <v>1</v>
      </c>
      <c r="D516" s="20">
        <v>516</v>
      </c>
      <c r="F516" s="105">
        <v>547.86</v>
      </c>
      <c r="G516" s="105">
        <f>SUM($E$2:E516)-SUM($F$2:F516)</f>
        <v>225945.22999999858</v>
      </c>
      <c r="H516" s="20"/>
      <c r="I516" s="20"/>
      <c r="J516" s="20"/>
      <c r="K516" s="20"/>
      <c r="L516" s="8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5">
      <c r="A517" s="78">
        <v>43461.480937499997</v>
      </c>
      <c r="B517" s="79">
        <v>43287</v>
      </c>
      <c r="C517" s="20" t="s">
        <v>1</v>
      </c>
      <c r="D517" s="20">
        <v>517</v>
      </c>
      <c r="E517" s="105">
        <v>1450300</v>
      </c>
      <c r="G517" s="105">
        <f>SUM($E$2:E517)-SUM($F$2:F517)</f>
        <v>1676245.2299999986</v>
      </c>
      <c r="H517" s="20"/>
      <c r="I517" s="20"/>
      <c r="J517" s="20"/>
      <c r="K517" s="20"/>
      <c r="L517" s="8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5">
      <c r="A518" s="78">
        <v>43461.480937499997</v>
      </c>
      <c r="B518" s="79">
        <v>43290</v>
      </c>
      <c r="C518" s="20" t="s">
        <v>1</v>
      </c>
      <c r="D518" s="20">
        <v>518</v>
      </c>
      <c r="F518" s="105">
        <v>970.6</v>
      </c>
      <c r="G518" s="105">
        <f>SUM($E$2:E518)-SUM($F$2:F518)</f>
        <v>1675274.629999999</v>
      </c>
      <c r="H518" s="20"/>
      <c r="I518" s="20"/>
      <c r="J518" s="20"/>
      <c r="K518" s="20"/>
      <c r="L518" s="8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5">
      <c r="A519" s="78">
        <v>43461.480937499997</v>
      </c>
      <c r="B519" s="79">
        <v>43290</v>
      </c>
      <c r="C519" s="20" t="s">
        <v>1</v>
      </c>
      <c r="D519" s="20">
        <v>519</v>
      </c>
      <c r="F519" s="105">
        <v>1215.3</v>
      </c>
      <c r="G519" s="105">
        <f>SUM($E$2:E519)-SUM($F$2:F519)</f>
        <v>1674059.3299999991</v>
      </c>
      <c r="H519" s="20"/>
      <c r="I519" s="20"/>
      <c r="J519" s="20"/>
      <c r="K519" s="20"/>
      <c r="L519" s="8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5">
      <c r="A520" s="78">
        <v>43461.480937499997</v>
      </c>
      <c r="B520" s="79">
        <v>43291</v>
      </c>
      <c r="C520" s="20" t="s">
        <v>1</v>
      </c>
      <c r="D520" s="20">
        <v>520</v>
      </c>
      <c r="F520" s="105">
        <v>10000</v>
      </c>
      <c r="G520" s="105">
        <f>SUM($E$2:E520)-SUM($F$2:F520)</f>
        <v>1664059.3299999991</v>
      </c>
      <c r="H520" s="20"/>
      <c r="I520" s="20"/>
      <c r="J520" s="20"/>
      <c r="K520" s="20"/>
      <c r="L520" s="8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5">
      <c r="A521" s="78">
        <v>43461.480937499997</v>
      </c>
      <c r="B521" s="79">
        <v>43291</v>
      </c>
      <c r="C521" s="20" t="s">
        <v>1</v>
      </c>
      <c r="D521" s="20">
        <v>521</v>
      </c>
      <c r="F521" s="105">
        <v>20000</v>
      </c>
      <c r="G521" s="105">
        <f>SUM($E$2:E521)-SUM($F$2:F521)</f>
        <v>1644059.3299999991</v>
      </c>
      <c r="H521" s="20"/>
      <c r="I521" s="20"/>
      <c r="J521" s="20"/>
      <c r="K521" s="20"/>
      <c r="L521" s="8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5">
      <c r="A522" s="78">
        <v>43461.480937499997</v>
      </c>
      <c r="B522" s="79">
        <v>43293</v>
      </c>
      <c r="C522" s="20" t="s">
        <v>1</v>
      </c>
      <c r="D522" s="20">
        <v>522</v>
      </c>
      <c r="F522" s="105">
        <v>2330.5100000000002</v>
      </c>
      <c r="G522" s="105">
        <f>SUM($E$2:E522)-SUM($F$2:F522)</f>
        <v>1641728.8199999994</v>
      </c>
      <c r="H522" s="20"/>
      <c r="I522" s="20"/>
      <c r="J522" s="20"/>
      <c r="K522" s="20"/>
      <c r="L522" s="8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5">
      <c r="A523" s="78">
        <v>43461.480937499997</v>
      </c>
      <c r="B523" s="79">
        <v>43293</v>
      </c>
      <c r="C523" s="20" t="s">
        <v>1</v>
      </c>
      <c r="D523" s="20">
        <v>523</v>
      </c>
      <c r="F523" s="105">
        <v>85091.82</v>
      </c>
      <c r="G523" s="105">
        <f>SUM($E$2:E523)-SUM($F$2:F523)</f>
        <v>1556637</v>
      </c>
      <c r="H523" s="20"/>
      <c r="I523" s="20"/>
      <c r="J523" s="20"/>
      <c r="K523" s="20"/>
      <c r="L523" s="8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5">
      <c r="A524" s="78">
        <v>43461.480937499997</v>
      </c>
      <c r="B524" s="79">
        <v>43293</v>
      </c>
      <c r="C524" s="20" t="s">
        <v>1</v>
      </c>
      <c r="D524" s="20">
        <v>524</v>
      </c>
      <c r="F524" s="105">
        <v>23773.84</v>
      </c>
      <c r="G524" s="105">
        <f>SUM($E$2:E524)-SUM($F$2:F524)</f>
        <v>1532863.1600000001</v>
      </c>
      <c r="H524" s="20"/>
      <c r="I524" s="20"/>
      <c r="J524" s="20"/>
      <c r="K524" s="20"/>
      <c r="L524" s="8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5">
      <c r="A525" s="78">
        <v>43461.480937499997</v>
      </c>
      <c r="B525" s="79">
        <v>43299</v>
      </c>
      <c r="C525" s="20" t="s">
        <v>1</v>
      </c>
      <c r="D525" s="20">
        <v>525</v>
      </c>
      <c r="F525" s="105">
        <v>227094.22</v>
      </c>
      <c r="G525" s="105">
        <f>SUM($E$2:E525)-SUM($F$2:F525)</f>
        <v>1305768.9399999995</v>
      </c>
      <c r="H525" s="20"/>
      <c r="I525" s="20"/>
      <c r="J525" s="20"/>
      <c r="K525" s="20"/>
      <c r="L525" s="8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5">
      <c r="A526" s="78">
        <v>43461.480937499997</v>
      </c>
      <c r="B526" s="79">
        <v>43299</v>
      </c>
      <c r="C526" s="20" t="s">
        <v>1</v>
      </c>
      <c r="D526" s="20">
        <v>526</v>
      </c>
      <c r="F526" s="105">
        <v>40404</v>
      </c>
      <c r="G526" s="105">
        <f>SUM($E$2:E526)-SUM($F$2:F526)</f>
        <v>1265364.9399999995</v>
      </c>
      <c r="H526" s="20"/>
      <c r="I526" s="20"/>
      <c r="J526" s="20"/>
      <c r="K526" s="20"/>
      <c r="L526" s="8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5">
      <c r="A527" s="78">
        <v>43461.480937499997</v>
      </c>
      <c r="B527" s="79">
        <v>43299</v>
      </c>
      <c r="C527" s="20" t="s">
        <v>1</v>
      </c>
      <c r="D527" s="20">
        <v>527</v>
      </c>
      <c r="F527" s="105">
        <v>792.9</v>
      </c>
      <c r="G527" s="105">
        <f>SUM($E$2:E527)-SUM($F$2:F527)</f>
        <v>1264572.0399999991</v>
      </c>
      <c r="H527" s="20"/>
      <c r="I527" s="20"/>
      <c r="J527" s="20"/>
      <c r="K527" s="20"/>
      <c r="L527" s="8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5">
      <c r="A528" s="78">
        <v>43461.480937499997</v>
      </c>
      <c r="B528" s="79">
        <v>43299</v>
      </c>
      <c r="C528" s="20" t="s">
        <v>1</v>
      </c>
      <c r="D528" s="20">
        <v>528</v>
      </c>
      <c r="F528" s="105">
        <v>363.5</v>
      </c>
      <c r="G528" s="105">
        <f>SUM($E$2:E528)-SUM($F$2:F528)</f>
        <v>1264208.5399999991</v>
      </c>
      <c r="H528" s="20"/>
      <c r="I528" s="20"/>
      <c r="J528" s="20"/>
      <c r="K528" s="20"/>
      <c r="L528" s="8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5">
      <c r="A529" s="78">
        <v>43461.480937499997</v>
      </c>
      <c r="B529" s="79">
        <v>43299</v>
      </c>
      <c r="C529" s="20" t="s">
        <v>1</v>
      </c>
      <c r="D529" s="20">
        <v>529</v>
      </c>
      <c r="F529" s="105">
        <v>1000</v>
      </c>
      <c r="G529" s="105">
        <f>SUM($E$2:E529)-SUM($F$2:F529)</f>
        <v>1263208.5399999991</v>
      </c>
      <c r="H529" s="20"/>
      <c r="I529" s="20"/>
      <c r="J529" s="20"/>
      <c r="K529" s="20"/>
      <c r="L529" s="8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5">
      <c r="A530" s="78">
        <v>43461.480937499997</v>
      </c>
      <c r="B530" s="79">
        <v>43299</v>
      </c>
      <c r="C530" s="20" t="s">
        <v>1</v>
      </c>
      <c r="D530" s="20">
        <v>530</v>
      </c>
      <c r="F530" s="105">
        <v>8220</v>
      </c>
      <c r="G530" s="105">
        <f>SUM($E$2:E530)-SUM($F$2:F530)</f>
        <v>1254988.5399999991</v>
      </c>
      <c r="H530" s="20"/>
      <c r="I530" s="20"/>
      <c r="J530" s="20"/>
      <c r="K530" s="20"/>
      <c r="L530" s="8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5">
      <c r="A531" s="78">
        <v>43461.480937499997</v>
      </c>
      <c r="B531" s="79">
        <v>43299</v>
      </c>
      <c r="C531" s="20" t="s">
        <v>1</v>
      </c>
      <c r="D531" s="20">
        <v>531</v>
      </c>
      <c r="F531" s="105">
        <v>7500</v>
      </c>
      <c r="G531" s="105">
        <f>SUM($E$2:E531)-SUM($F$2:F531)</f>
        <v>1247488.5399999991</v>
      </c>
      <c r="H531" s="20"/>
      <c r="I531" s="20"/>
      <c r="J531" s="20"/>
      <c r="K531" s="20"/>
      <c r="L531" s="8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5">
      <c r="A532" s="78">
        <v>43461.480937499997</v>
      </c>
      <c r="B532" s="79">
        <v>43299</v>
      </c>
      <c r="C532" s="20" t="s">
        <v>1</v>
      </c>
      <c r="D532" s="20">
        <v>532</v>
      </c>
      <c r="F532" s="105">
        <v>1816</v>
      </c>
      <c r="G532" s="105">
        <f>SUM($E$2:E532)-SUM($F$2:F532)</f>
        <v>1245672.5399999991</v>
      </c>
      <c r="H532" s="20"/>
      <c r="I532" s="20"/>
      <c r="J532" s="20"/>
      <c r="K532" s="20"/>
      <c r="L532" s="8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5">
      <c r="A533" s="78">
        <v>43461.480937499997</v>
      </c>
      <c r="B533" s="79">
        <v>43299</v>
      </c>
      <c r="C533" s="20" t="s">
        <v>1</v>
      </c>
      <c r="D533" s="20">
        <v>533</v>
      </c>
      <c r="F533" s="105">
        <v>2228</v>
      </c>
      <c r="G533" s="105">
        <f>SUM($E$2:E533)-SUM($F$2:F533)</f>
        <v>1243444.5399999991</v>
      </c>
      <c r="H533" s="20"/>
      <c r="I533" s="20"/>
      <c r="J533" s="20"/>
      <c r="K533" s="20"/>
      <c r="L533" s="8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5">
      <c r="A534" s="78">
        <v>43461.480937499997</v>
      </c>
      <c r="B534" s="79">
        <v>43299</v>
      </c>
      <c r="C534" s="20" t="s">
        <v>1</v>
      </c>
      <c r="D534" s="20">
        <v>534</v>
      </c>
      <c r="F534" s="105">
        <v>1030</v>
      </c>
      <c r="G534" s="105">
        <f>SUM($E$2:E534)-SUM($F$2:F534)</f>
        <v>1242414.5399999991</v>
      </c>
      <c r="H534" s="20"/>
      <c r="I534" s="20"/>
      <c r="J534" s="20"/>
      <c r="K534" s="20"/>
      <c r="L534" s="8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5">
      <c r="A535" s="78">
        <v>43461.480937499997</v>
      </c>
      <c r="B535" s="79">
        <v>43299</v>
      </c>
      <c r="C535" s="20" t="s">
        <v>1</v>
      </c>
      <c r="D535" s="20">
        <v>535</v>
      </c>
      <c r="F535" s="105">
        <v>3233</v>
      </c>
      <c r="G535" s="105">
        <f>SUM($E$2:E535)-SUM($F$2:F535)</f>
        <v>1239181.5399999991</v>
      </c>
      <c r="H535" s="20"/>
      <c r="I535" s="20"/>
      <c r="J535" s="20"/>
      <c r="K535" s="20"/>
      <c r="L535" s="8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5">
      <c r="A536" s="78">
        <v>43461.480937499997</v>
      </c>
      <c r="B536" s="79">
        <v>43299</v>
      </c>
      <c r="C536" s="20" t="s">
        <v>1</v>
      </c>
      <c r="D536" s="20">
        <v>536</v>
      </c>
      <c r="F536" s="105">
        <v>2160</v>
      </c>
      <c r="G536" s="105">
        <f>SUM($E$2:E536)-SUM($F$2:F536)</f>
        <v>1237021.5399999991</v>
      </c>
      <c r="H536" s="20"/>
      <c r="I536" s="20"/>
      <c r="J536" s="20"/>
      <c r="K536" s="20"/>
      <c r="L536" s="8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5">
      <c r="A537" s="78">
        <v>43461.480937499997</v>
      </c>
      <c r="B537" s="79">
        <v>43299</v>
      </c>
      <c r="C537" s="20" t="s">
        <v>1</v>
      </c>
      <c r="D537" s="20">
        <v>537</v>
      </c>
      <c r="F537" s="105">
        <v>9800</v>
      </c>
      <c r="G537" s="105">
        <f>SUM($E$2:E537)-SUM($F$2:F537)</f>
        <v>1227221.5399999991</v>
      </c>
      <c r="H537" s="20"/>
      <c r="I537" s="20"/>
      <c r="J537" s="20"/>
      <c r="K537" s="20"/>
      <c r="L537" s="8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5">
      <c r="A538" s="78">
        <v>43461.480937499997</v>
      </c>
      <c r="B538" s="79">
        <v>43299</v>
      </c>
      <c r="C538" s="20" t="s">
        <v>1</v>
      </c>
      <c r="D538" s="20">
        <v>538</v>
      </c>
      <c r="F538" s="105">
        <v>1978</v>
      </c>
      <c r="G538" s="105">
        <f>SUM($E$2:E538)-SUM($F$2:F538)</f>
        <v>1225243.5399999991</v>
      </c>
      <c r="H538" s="20"/>
      <c r="I538" s="20"/>
      <c r="J538" s="20"/>
      <c r="K538" s="20"/>
      <c r="L538" s="8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5">
      <c r="A539" s="78">
        <v>43461.480937499997</v>
      </c>
      <c r="B539" s="79">
        <v>43299</v>
      </c>
      <c r="C539" s="20" t="s">
        <v>1</v>
      </c>
      <c r="D539" s="20">
        <v>539</v>
      </c>
      <c r="F539" s="105">
        <v>923.6</v>
      </c>
      <c r="G539" s="105">
        <f>SUM($E$2:E539)-SUM($F$2:F539)</f>
        <v>1224319.9399999995</v>
      </c>
      <c r="H539" s="20"/>
      <c r="I539" s="20"/>
      <c r="J539" s="20"/>
      <c r="K539" s="20"/>
      <c r="L539" s="8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5">
      <c r="A540" s="78">
        <v>43461.480937499997</v>
      </c>
      <c r="B540" s="79">
        <v>43299</v>
      </c>
      <c r="C540" s="20" t="s">
        <v>1</v>
      </c>
      <c r="D540" s="20">
        <v>540</v>
      </c>
      <c r="F540" s="105">
        <v>1896</v>
      </c>
      <c r="G540" s="105">
        <f>SUM($E$2:E540)-SUM($F$2:F540)</f>
        <v>1222423.9399999995</v>
      </c>
      <c r="H540" s="20"/>
      <c r="I540" s="20"/>
      <c r="J540" s="20"/>
      <c r="K540" s="20"/>
      <c r="L540" s="8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5">
      <c r="A541" s="78">
        <v>43461.480937499997</v>
      </c>
      <c r="B541" s="79">
        <v>43300</v>
      </c>
      <c r="C541" s="20" t="s">
        <v>1</v>
      </c>
      <c r="D541" s="20">
        <v>541</v>
      </c>
      <c r="F541" s="105">
        <v>900</v>
      </c>
      <c r="G541" s="105">
        <f>SUM($E$2:E541)-SUM($F$2:F541)</f>
        <v>1221523.9399999995</v>
      </c>
      <c r="H541" s="20"/>
      <c r="I541" s="20"/>
      <c r="J541" s="20"/>
      <c r="K541" s="20"/>
      <c r="L541" s="8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5">
      <c r="A542" s="78">
        <v>43461.480937499997</v>
      </c>
      <c r="B542" s="79">
        <v>43300</v>
      </c>
      <c r="C542" s="20" t="s">
        <v>1</v>
      </c>
      <c r="D542" s="20">
        <v>542</v>
      </c>
      <c r="F542" s="105">
        <v>2171</v>
      </c>
      <c r="G542" s="105">
        <f>SUM($E$2:E542)-SUM($F$2:F542)</f>
        <v>1219352.9399999995</v>
      </c>
      <c r="H542" s="20"/>
      <c r="I542" s="20"/>
      <c r="J542" s="20"/>
      <c r="K542" s="20"/>
      <c r="L542" s="8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5">
      <c r="A543" s="78">
        <v>43461.480937499997</v>
      </c>
      <c r="B543" s="79">
        <v>43300</v>
      </c>
      <c r="C543" s="20" t="s">
        <v>1</v>
      </c>
      <c r="D543" s="20">
        <v>543</v>
      </c>
      <c r="F543" s="105">
        <v>2012</v>
      </c>
      <c r="G543" s="105">
        <f>SUM($E$2:E543)-SUM($F$2:F543)</f>
        <v>1217340.9399999995</v>
      </c>
      <c r="H543" s="20"/>
      <c r="I543" s="20"/>
      <c r="J543" s="20"/>
      <c r="K543" s="20"/>
      <c r="L543" s="8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5">
      <c r="A544" s="78">
        <v>43461.480937499997</v>
      </c>
      <c r="B544" s="79">
        <v>43300</v>
      </c>
      <c r="C544" s="20" t="s">
        <v>1</v>
      </c>
      <c r="D544" s="20">
        <v>544</v>
      </c>
      <c r="F544" s="105">
        <v>3740</v>
      </c>
      <c r="G544" s="105">
        <f>SUM($E$2:E544)-SUM($F$2:F544)</f>
        <v>1213600.9399999995</v>
      </c>
      <c r="H544" s="20"/>
      <c r="I544" s="20"/>
      <c r="J544" s="20"/>
      <c r="K544" s="20"/>
      <c r="L544" s="8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5">
      <c r="A545" s="78">
        <v>43461.480937499997</v>
      </c>
      <c r="B545" s="79">
        <v>43301</v>
      </c>
      <c r="C545" s="20" t="s">
        <v>1</v>
      </c>
      <c r="D545" s="20">
        <v>545</v>
      </c>
      <c r="F545" s="105">
        <v>960</v>
      </c>
      <c r="G545" s="105">
        <f>SUM($E$2:E545)-SUM($F$2:F545)</f>
        <v>1212640.9399999995</v>
      </c>
      <c r="H545" s="20"/>
      <c r="I545" s="20"/>
      <c r="J545" s="20"/>
      <c r="K545" s="20"/>
      <c r="L545" s="8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5">
      <c r="A546" s="78">
        <v>43461.480937499997</v>
      </c>
      <c r="B546" s="79">
        <v>43301</v>
      </c>
      <c r="C546" s="20" t="s">
        <v>1</v>
      </c>
      <c r="D546" s="20">
        <v>546</v>
      </c>
      <c r="F546" s="105">
        <v>5459.49</v>
      </c>
      <c r="G546" s="105">
        <f>SUM($E$2:E546)-SUM($F$2:F546)</f>
        <v>1207181.4499999993</v>
      </c>
      <c r="H546" s="20"/>
      <c r="I546" s="20"/>
      <c r="J546" s="20"/>
      <c r="K546" s="20"/>
      <c r="L546" s="8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5">
      <c r="A547" s="78">
        <v>43461.480937499997</v>
      </c>
      <c r="B547" s="79">
        <v>43301</v>
      </c>
      <c r="C547" s="20" t="s">
        <v>1</v>
      </c>
      <c r="D547" s="20">
        <v>547</v>
      </c>
      <c r="F547" s="105">
        <v>126</v>
      </c>
      <c r="G547" s="105">
        <f>SUM($E$2:E547)-SUM($F$2:F547)</f>
        <v>1207055.4499999993</v>
      </c>
      <c r="H547" s="20"/>
      <c r="I547" s="20"/>
      <c r="J547" s="20"/>
      <c r="K547" s="20"/>
      <c r="L547" s="8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5">
      <c r="A548" s="78">
        <v>43461.480937499997</v>
      </c>
      <c r="B548" s="79">
        <v>43305</v>
      </c>
      <c r="C548" s="20" t="s">
        <v>1</v>
      </c>
      <c r="D548" s="20">
        <v>548</v>
      </c>
      <c r="F548" s="105">
        <v>4784</v>
      </c>
      <c r="G548" s="105">
        <f>SUM($E$2:E548)-SUM($F$2:F548)</f>
        <v>1202271.4499999993</v>
      </c>
      <c r="H548" s="20"/>
      <c r="I548" s="20"/>
      <c r="J548" s="20"/>
      <c r="K548" s="20"/>
      <c r="L548" s="8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5">
      <c r="A549" s="78">
        <v>43461.480937499997</v>
      </c>
      <c r="B549" s="79">
        <v>43305</v>
      </c>
      <c r="C549" s="20" t="s">
        <v>1</v>
      </c>
      <c r="D549" s="20">
        <v>549</v>
      </c>
      <c r="F549" s="105">
        <v>310.89999999999998</v>
      </c>
      <c r="G549" s="105">
        <f>SUM($E$2:E549)-SUM($F$2:F549)</f>
        <v>1201960.5499999989</v>
      </c>
      <c r="H549" s="20"/>
      <c r="I549" s="20"/>
      <c r="J549" s="20"/>
      <c r="K549" s="20"/>
      <c r="L549" s="8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5">
      <c r="A550" s="78">
        <v>43461.480937499997</v>
      </c>
      <c r="B550" s="79">
        <v>43305</v>
      </c>
      <c r="C550" s="20" t="s">
        <v>1</v>
      </c>
      <c r="D550" s="20">
        <v>550</v>
      </c>
      <c r="F550" s="105">
        <v>16852</v>
      </c>
      <c r="G550" s="105">
        <f>SUM($E$2:E550)-SUM($F$2:F550)</f>
        <v>1185108.5499999989</v>
      </c>
      <c r="H550" s="20"/>
      <c r="I550" s="20"/>
      <c r="J550" s="20"/>
      <c r="K550" s="20"/>
      <c r="L550" s="8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5">
      <c r="A551" s="78">
        <v>43461.480937499997</v>
      </c>
      <c r="B551" s="79">
        <v>43305</v>
      </c>
      <c r="C551" s="20" t="s">
        <v>1</v>
      </c>
      <c r="D551" s="20">
        <v>551</v>
      </c>
      <c r="F551" s="105">
        <v>24850</v>
      </c>
      <c r="G551" s="105">
        <f>SUM($E$2:E551)-SUM($F$2:F551)</f>
        <v>1160258.5499999989</v>
      </c>
      <c r="H551" s="20"/>
      <c r="I551" s="20"/>
      <c r="J551" s="20"/>
      <c r="K551" s="20"/>
      <c r="L551" s="8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5">
      <c r="A552" s="78">
        <v>43461.480937499997</v>
      </c>
      <c r="B552" s="79">
        <v>43305</v>
      </c>
      <c r="C552" s="20" t="s">
        <v>1</v>
      </c>
      <c r="D552" s="20">
        <v>552</v>
      </c>
      <c r="F552" s="105">
        <v>33600</v>
      </c>
      <c r="G552" s="105">
        <f>SUM($E$2:E552)-SUM($F$2:F552)</f>
        <v>1126658.5499999989</v>
      </c>
      <c r="H552" s="20"/>
      <c r="I552" s="20"/>
      <c r="J552" s="20"/>
      <c r="K552" s="20"/>
      <c r="L552" s="8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5">
      <c r="A553" s="78">
        <v>43461.480937499997</v>
      </c>
      <c r="B553" s="79">
        <v>43308</v>
      </c>
      <c r="C553" s="20" t="s">
        <v>1</v>
      </c>
      <c r="D553" s="20">
        <v>553</v>
      </c>
      <c r="F553" s="105">
        <v>18</v>
      </c>
      <c r="G553" s="105">
        <f>SUM($E$2:E553)-SUM($F$2:F553)</f>
        <v>1126640.5499999989</v>
      </c>
      <c r="H553" s="20"/>
      <c r="I553" s="20"/>
      <c r="J553" s="20"/>
      <c r="K553" s="20"/>
      <c r="L553" s="8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5">
      <c r="A554" s="78">
        <v>43461.480937499997</v>
      </c>
      <c r="B554" s="79">
        <v>43308</v>
      </c>
      <c r="C554" s="20" t="s">
        <v>1</v>
      </c>
      <c r="D554" s="20">
        <v>554</v>
      </c>
      <c r="F554" s="105">
        <v>1347</v>
      </c>
      <c r="G554" s="105">
        <f>SUM($E$2:E554)-SUM($F$2:F554)</f>
        <v>1125293.5499999989</v>
      </c>
      <c r="H554" s="20"/>
      <c r="I554" s="20"/>
      <c r="J554" s="20"/>
      <c r="K554" s="20"/>
      <c r="L554" s="8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5">
      <c r="A555" s="78">
        <v>43461.480937499997</v>
      </c>
      <c r="B555" s="79">
        <v>43308</v>
      </c>
      <c r="C555" s="20" t="s">
        <v>1</v>
      </c>
      <c r="D555" s="20">
        <v>555</v>
      </c>
      <c r="F555" s="105">
        <v>1428.3</v>
      </c>
      <c r="G555" s="105">
        <f>SUM($E$2:E555)-SUM($F$2:F555)</f>
        <v>1123865.2499999981</v>
      </c>
      <c r="H555" s="20"/>
      <c r="I555" s="20"/>
      <c r="J555" s="20"/>
      <c r="K555" s="20"/>
      <c r="L555" s="8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5">
      <c r="A556" s="78">
        <v>43461.480937499997</v>
      </c>
      <c r="B556" s="79">
        <v>43311</v>
      </c>
      <c r="C556" s="20" t="s">
        <v>1</v>
      </c>
      <c r="D556" s="20">
        <v>556</v>
      </c>
      <c r="F556" s="105">
        <v>3750</v>
      </c>
      <c r="G556" s="105">
        <f>SUM($E$2:E556)-SUM($F$2:F556)</f>
        <v>1120115.2499999981</v>
      </c>
      <c r="H556" s="20"/>
      <c r="I556" s="20"/>
      <c r="J556" s="20"/>
      <c r="K556" s="20"/>
      <c r="L556" s="8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5">
      <c r="A557" s="78">
        <v>43461.480937499997</v>
      </c>
      <c r="B557" s="79">
        <v>43312</v>
      </c>
      <c r="C557" s="20" t="s">
        <v>1</v>
      </c>
      <c r="D557" s="20">
        <v>557</v>
      </c>
      <c r="F557" s="105">
        <v>1999</v>
      </c>
      <c r="G557" s="105">
        <f>SUM($E$2:E557)-SUM($F$2:F557)</f>
        <v>1118116.2499999981</v>
      </c>
      <c r="H557" s="20"/>
      <c r="I557" s="20"/>
      <c r="J557" s="20"/>
      <c r="K557" s="20"/>
      <c r="L557" s="8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5">
      <c r="A558" s="78">
        <v>43461.480937499997</v>
      </c>
      <c r="B558" s="79">
        <v>43312</v>
      </c>
      <c r="C558" s="20" t="s">
        <v>1</v>
      </c>
      <c r="D558" s="20">
        <v>558</v>
      </c>
      <c r="F558" s="105">
        <v>330</v>
      </c>
      <c r="G558" s="105">
        <f>SUM($E$2:E558)-SUM($F$2:F558)</f>
        <v>1117786.2499999981</v>
      </c>
      <c r="H558" s="20"/>
      <c r="I558" s="20"/>
      <c r="J558" s="20"/>
      <c r="K558" s="20"/>
      <c r="L558" s="8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5">
      <c r="A559" s="78">
        <v>43461.480937499997</v>
      </c>
      <c r="B559" s="79">
        <v>43312</v>
      </c>
      <c r="C559" s="20" t="s">
        <v>1</v>
      </c>
      <c r="D559" s="20">
        <v>559</v>
      </c>
      <c r="F559" s="105">
        <v>1719</v>
      </c>
      <c r="G559" s="105">
        <f>SUM($E$2:E559)-SUM($F$2:F559)</f>
        <v>1116067.2499999981</v>
      </c>
      <c r="H559" s="20"/>
      <c r="I559" s="20"/>
      <c r="J559" s="20"/>
      <c r="K559" s="20"/>
      <c r="L559" s="8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5">
      <c r="A560" s="78">
        <v>43461.480937499997</v>
      </c>
      <c r="B560" s="79">
        <v>43312</v>
      </c>
      <c r="C560" s="20" t="s">
        <v>1</v>
      </c>
      <c r="D560" s="20">
        <v>560</v>
      </c>
      <c r="F560" s="105">
        <v>317</v>
      </c>
      <c r="G560" s="105">
        <f>SUM($E$2:E560)-SUM($F$2:F560)</f>
        <v>1115750.2499999981</v>
      </c>
      <c r="H560" s="20"/>
      <c r="I560" s="20"/>
      <c r="J560" s="20"/>
      <c r="K560" s="20"/>
      <c r="L560" s="8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5">
      <c r="A561" s="78">
        <v>43461.480937499997</v>
      </c>
      <c r="B561" s="79">
        <v>43312</v>
      </c>
      <c r="C561" s="20" t="s">
        <v>1</v>
      </c>
      <c r="D561" s="20">
        <v>561</v>
      </c>
      <c r="F561" s="105">
        <v>3398.9</v>
      </c>
      <c r="G561" s="105">
        <f>SUM($E$2:E561)-SUM($F$2:F561)</f>
        <v>1112351.3499999978</v>
      </c>
      <c r="H561" s="20"/>
      <c r="I561" s="20"/>
      <c r="J561" s="20"/>
      <c r="K561" s="20"/>
      <c r="L561" s="8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5">
      <c r="A562" s="78">
        <v>43461.480937499997</v>
      </c>
      <c r="B562" s="79">
        <v>43312</v>
      </c>
      <c r="C562" s="20" t="s">
        <v>1</v>
      </c>
      <c r="D562" s="20">
        <v>562</v>
      </c>
      <c r="F562" s="105">
        <v>1201</v>
      </c>
      <c r="G562" s="105">
        <f>SUM($E$2:E562)-SUM($F$2:F562)</f>
        <v>1111150.3499999978</v>
      </c>
      <c r="H562" s="20"/>
      <c r="I562" s="20"/>
      <c r="J562" s="20"/>
      <c r="K562" s="20"/>
      <c r="L562" s="8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5">
      <c r="A563" s="78">
        <v>43461.480937499997</v>
      </c>
      <c r="B563" s="79">
        <v>43312</v>
      </c>
      <c r="C563" s="20" t="s">
        <v>1</v>
      </c>
      <c r="D563" s="20">
        <v>563</v>
      </c>
      <c r="F563" s="105">
        <v>1695</v>
      </c>
      <c r="G563" s="105">
        <f>SUM($E$2:E563)-SUM($F$2:F563)</f>
        <v>1109455.3499999978</v>
      </c>
      <c r="H563" s="20"/>
      <c r="I563" s="20"/>
      <c r="J563" s="20"/>
      <c r="K563" s="20"/>
      <c r="L563" s="8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5">
      <c r="A564" s="78">
        <v>43461.480937499997</v>
      </c>
      <c r="B564" s="79">
        <v>43312</v>
      </c>
      <c r="C564" s="20" t="s">
        <v>1</v>
      </c>
      <c r="D564" s="20">
        <v>564</v>
      </c>
      <c r="F564" s="105">
        <v>480</v>
      </c>
      <c r="G564" s="105">
        <f>SUM($E$2:E564)-SUM($F$2:F564)</f>
        <v>1108975.3499999978</v>
      </c>
      <c r="H564" s="20"/>
      <c r="I564" s="20"/>
      <c r="J564" s="20"/>
      <c r="K564" s="20"/>
      <c r="L564" s="8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5">
      <c r="A565" s="78">
        <v>43461.480937499997</v>
      </c>
      <c r="B565" s="79">
        <v>43312</v>
      </c>
      <c r="C565" s="20" t="s">
        <v>1</v>
      </c>
      <c r="D565" s="20">
        <v>565</v>
      </c>
      <c r="F565" s="105">
        <v>810.56</v>
      </c>
      <c r="G565" s="105">
        <f>SUM($E$2:E565)-SUM($F$2:F565)</f>
        <v>1108164.7899999972</v>
      </c>
      <c r="H565" s="20"/>
      <c r="I565" s="20"/>
      <c r="J565" s="20"/>
      <c r="K565" s="20"/>
      <c r="L565" s="8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5">
      <c r="A566" s="78">
        <v>43461.480937499997</v>
      </c>
      <c r="B566" s="79">
        <v>43312</v>
      </c>
      <c r="C566" s="20" t="s">
        <v>1</v>
      </c>
      <c r="D566" s="20">
        <v>566</v>
      </c>
      <c r="F566" s="105">
        <v>1683</v>
      </c>
      <c r="G566" s="105">
        <f>SUM($E$2:E566)-SUM($F$2:F566)</f>
        <v>1106481.7899999972</v>
      </c>
      <c r="H566" s="20"/>
      <c r="I566" s="20"/>
      <c r="J566" s="20"/>
      <c r="K566" s="20"/>
      <c r="L566" s="8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5">
      <c r="A567" s="78">
        <v>43461.480937499997</v>
      </c>
      <c r="B567" s="79">
        <v>43312</v>
      </c>
      <c r="C567" s="20" t="s">
        <v>1</v>
      </c>
      <c r="D567" s="20">
        <v>567</v>
      </c>
      <c r="F567" s="105">
        <v>6960</v>
      </c>
      <c r="G567" s="105">
        <f>SUM($E$2:E567)-SUM($F$2:F567)</f>
        <v>1099521.7899999972</v>
      </c>
      <c r="H567" s="20"/>
      <c r="I567" s="20"/>
      <c r="J567" s="20"/>
      <c r="K567" s="20"/>
      <c r="L567" s="8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5">
      <c r="A568" s="78">
        <v>43461.480937499997</v>
      </c>
      <c r="B568" s="79">
        <v>43312</v>
      </c>
      <c r="C568" s="20" t="s">
        <v>1</v>
      </c>
      <c r="D568" s="20">
        <v>568</v>
      </c>
      <c r="F568" s="105">
        <v>864</v>
      </c>
      <c r="G568" s="105">
        <f>SUM($E$2:E568)-SUM($F$2:F568)</f>
        <v>1098657.7899999972</v>
      </c>
      <c r="H568" s="20"/>
      <c r="I568" s="20"/>
      <c r="J568" s="20"/>
      <c r="K568" s="20"/>
      <c r="L568" s="8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5">
      <c r="A569" s="78">
        <v>43461.480937499997</v>
      </c>
      <c r="B569" s="79">
        <v>43312</v>
      </c>
      <c r="C569" s="20" t="s">
        <v>1</v>
      </c>
      <c r="D569" s="20">
        <v>569</v>
      </c>
      <c r="F569" s="105">
        <v>1159.5999999999999</v>
      </c>
      <c r="G569" s="105">
        <f>SUM($E$2:E569)-SUM($F$2:F569)</f>
        <v>1097498.1899999976</v>
      </c>
      <c r="H569" s="20"/>
      <c r="I569" s="20"/>
      <c r="J569" s="20"/>
      <c r="K569" s="20"/>
      <c r="L569" s="8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5">
      <c r="A570" s="78">
        <v>43461.480937499997</v>
      </c>
      <c r="B570" s="79">
        <v>43312</v>
      </c>
      <c r="C570" s="20" t="s">
        <v>1</v>
      </c>
      <c r="D570" s="20">
        <v>570</v>
      </c>
      <c r="F570" s="105">
        <v>2194</v>
      </c>
      <c r="G570" s="105">
        <f>SUM($E$2:E570)-SUM($F$2:F570)</f>
        <v>1095304.1899999976</v>
      </c>
      <c r="H570" s="20"/>
      <c r="I570" s="20"/>
      <c r="J570" s="20"/>
      <c r="K570" s="20"/>
      <c r="L570" s="8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5">
      <c r="A571" s="78">
        <v>43461.480937499997</v>
      </c>
      <c r="B571" s="79">
        <v>43312</v>
      </c>
      <c r="C571" s="20" t="s">
        <v>1</v>
      </c>
      <c r="D571" s="20">
        <v>571</v>
      </c>
      <c r="F571" s="105">
        <v>439.4</v>
      </c>
      <c r="G571" s="105">
        <f>SUM($E$2:E571)-SUM($F$2:F571)</f>
        <v>1094864.7899999972</v>
      </c>
      <c r="H571" s="20"/>
      <c r="I571" s="20"/>
      <c r="J571" s="20"/>
      <c r="K571" s="20"/>
      <c r="L571" s="8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5">
      <c r="A572" s="78">
        <v>43461.480937499997</v>
      </c>
      <c r="B572" s="79">
        <v>43312</v>
      </c>
      <c r="C572" s="20" t="s">
        <v>1</v>
      </c>
      <c r="D572" s="20">
        <v>572</v>
      </c>
      <c r="F572" s="105">
        <v>200</v>
      </c>
      <c r="G572" s="105">
        <f>SUM($E$2:E572)-SUM($F$2:F572)</f>
        <v>1094664.7899999972</v>
      </c>
      <c r="H572" s="20"/>
      <c r="I572" s="20"/>
      <c r="J572" s="20"/>
      <c r="K572" s="20"/>
      <c r="L572" s="8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5">
      <c r="A573" s="78">
        <v>43461.480937499997</v>
      </c>
      <c r="B573" s="79">
        <v>43312</v>
      </c>
      <c r="C573" s="20" t="s">
        <v>1</v>
      </c>
      <c r="D573" s="20">
        <v>573</v>
      </c>
      <c r="F573" s="105">
        <v>300</v>
      </c>
      <c r="G573" s="105">
        <f>SUM($E$2:E573)-SUM($F$2:F573)</f>
        <v>1094364.7899999972</v>
      </c>
      <c r="H573" s="20"/>
      <c r="I573" s="20"/>
      <c r="J573" s="20"/>
      <c r="K573" s="20"/>
      <c r="L573" s="8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5">
      <c r="A574" s="78">
        <v>43461.480937499997</v>
      </c>
      <c r="B574" s="79">
        <v>43312</v>
      </c>
      <c r="C574" s="20" t="s">
        <v>1</v>
      </c>
      <c r="D574" s="20">
        <v>574</v>
      </c>
      <c r="F574" s="105">
        <v>200</v>
      </c>
      <c r="G574" s="105">
        <f>SUM($E$2:E574)-SUM($F$2:F574)</f>
        <v>1094164.7899999972</v>
      </c>
      <c r="H574" s="20"/>
      <c r="I574" s="20"/>
      <c r="J574" s="20"/>
      <c r="K574" s="20"/>
      <c r="L574" s="8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5">
      <c r="A575" s="78">
        <v>43461.480937499997</v>
      </c>
      <c r="B575" s="79">
        <v>43312</v>
      </c>
      <c r="C575" s="20" t="s">
        <v>1</v>
      </c>
      <c r="D575" s="20">
        <v>575</v>
      </c>
      <c r="F575" s="105">
        <v>400</v>
      </c>
      <c r="G575" s="105">
        <f>SUM($E$2:E575)-SUM($F$2:F575)</f>
        <v>1093764.7899999972</v>
      </c>
      <c r="H575" s="20"/>
      <c r="I575" s="20"/>
      <c r="J575" s="20"/>
      <c r="K575" s="20"/>
      <c r="L575" s="8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5">
      <c r="A576" s="78">
        <v>43461.480937499997</v>
      </c>
      <c r="B576" s="79">
        <v>43314</v>
      </c>
      <c r="C576" s="20" t="s">
        <v>1</v>
      </c>
      <c r="D576" s="20">
        <v>576</v>
      </c>
      <c r="F576" s="105">
        <v>183</v>
      </c>
      <c r="G576" s="105">
        <f>SUM($E$2:E576)-SUM($F$2:F576)</f>
        <v>1093581.7899999972</v>
      </c>
      <c r="H576" s="20"/>
      <c r="I576" s="20"/>
      <c r="J576" s="20"/>
      <c r="K576" s="20"/>
      <c r="L576" s="8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5">
      <c r="A577" s="78">
        <v>43461.480937499997</v>
      </c>
      <c r="B577" s="79">
        <v>43314</v>
      </c>
      <c r="C577" s="20" t="s">
        <v>1</v>
      </c>
      <c r="D577" s="20">
        <v>577</v>
      </c>
      <c r="F577" s="105">
        <v>895</v>
      </c>
      <c r="G577" s="105">
        <f>SUM($E$2:E577)-SUM($F$2:F577)</f>
        <v>1092686.7899999972</v>
      </c>
      <c r="H577" s="20"/>
      <c r="I577" s="20"/>
      <c r="J577" s="20"/>
      <c r="K577" s="20"/>
      <c r="L577" s="8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5">
      <c r="A578" s="78">
        <v>43461.480937499997</v>
      </c>
      <c r="B578" s="79">
        <v>43314</v>
      </c>
      <c r="C578" s="20" t="s">
        <v>1</v>
      </c>
      <c r="D578" s="20">
        <v>578</v>
      </c>
      <c r="F578" s="105">
        <v>16301.4</v>
      </c>
      <c r="G578" s="105">
        <f>SUM($E$2:E578)-SUM($F$2:F578)</f>
        <v>1076385.3899999969</v>
      </c>
      <c r="H578" s="20"/>
      <c r="I578" s="20"/>
      <c r="J578" s="20"/>
      <c r="K578" s="20"/>
      <c r="L578" s="8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5">
      <c r="A579" s="78">
        <v>43461.480937499997</v>
      </c>
      <c r="B579" s="79">
        <v>43314</v>
      </c>
      <c r="C579" s="20" t="s">
        <v>1</v>
      </c>
      <c r="D579" s="20">
        <v>579</v>
      </c>
      <c r="F579" s="105">
        <v>1249</v>
      </c>
      <c r="G579" s="105">
        <f>SUM($E$2:E579)-SUM($F$2:F579)</f>
        <v>1075136.3899999969</v>
      </c>
      <c r="H579" s="20"/>
      <c r="I579" s="20"/>
      <c r="J579" s="20"/>
      <c r="K579" s="20"/>
      <c r="L579" s="8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5">
      <c r="A580" s="78">
        <v>43461.480937499997</v>
      </c>
      <c r="B580" s="79">
        <v>43314</v>
      </c>
      <c r="C580" s="20" t="s">
        <v>1</v>
      </c>
      <c r="D580" s="20">
        <v>580</v>
      </c>
      <c r="F580" s="105">
        <v>2000</v>
      </c>
      <c r="G580" s="105">
        <f>SUM($E$2:E580)-SUM($F$2:F580)</f>
        <v>1073136.3899999969</v>
      </c>
      <c r="H580" s="20"/>
      <c r="I580" s="20"/>
      <c r="J580" s="20"/>
      <c r="K580" s="20"/>
      <c r="L580" s="8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5">
      <c r="A581" s="78">
        <v>43461.480937499997</v>
      </c>
      <c r="B581" s="79">
        <v>43314</v>
      </c>
      <c r="C581" s="20" t="s">
        <v>1</v>
      </c>
      <c r="D581" s="20">
        <v>581</v>
      </c>
      <c r="F581" s="105">
        <v>3545</v>
      </c>
      <c r="G581" s="105">
        <f>SUM($E$2:E581)-SUM($F$2:F581)</f>
        <v>1069591.3899999969</v>
      </c>
      <c r="H581" s="20"/>
      <c r="I581" s="20"/>
      <c r="J581" s="20"/>
      <c r="K581" s="20"/>
      <c r="L581" s="8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5">
      <c r="A582" s="78">
        <v>43461.480937499997</v>
      </c>
      <c r="B582" s="79">
        <v>43314</v>
      </c>
      <c r="C582" s="20" t="s">
        <v>1</v>
      </c>
      <c r="D582" s="20">
        <v>582</v>
      </c>
      <c r="F582" s="105">
        <v>322.5</v>
      </c>
      <c r="G582" s="105">
        <f>SUM($E$2:E582)-SUM($F$2:F582)</f>
        <v>1069268.8899999969</v>
      </c>
      <c r="H582" s="20"/>
      <c r="I582" s="20"/>
      <c r="J582" s="20"/>
      <c r="K582" s="20"/>
      <c r="L582" s="8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5">
      <c r="A583" s="78">
        <v>43461.480937499997</v>
      </c>
      <c r="B583" s="79">
        <v>43314</v>
      </c>
      <c r="C583" s="20" t="s">
        <v>1</v>
      </c>
      <c r="D583" s="20">
        <v>583</v>
      </c>
      <c r="F583" s="105">
        <v>2611</v>
      </c>
      <c r="G583" s="105">
        <f>SUM($E$2:E583)-SUM($F$2:F583)</f>
        <v>1066657.8899999969</v>
      </c>
      <c r="H583" s="20"/>
      <c r="I583" s="20"/>
      <c r="J583" s="20"/>
      <c r="K583" s="20"/>
      <c r="L583" s="8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5">
      <c r="A584" s="78">
        <v>43461.480937499997</v>
      </c>
      <c r="B584" s="79">
        <v>43314</v>
      </c>
      <c r="C584" s="20" t="s">
        <v>1</v>
      </c>
      <c r="D584" s="20">
        <v>584</v>
      </c>
      <c r="F584" s="105">
        <v>1824</v>
      </c>
      <c r="G584" s="105">
        <f>SUM($E$2:E584)-SUM($F$2:F584)</f>
        <v>1064833.8899999969</v>
      </c>
      <c r="H584" s="20"/>
      <c r="I584" s="20"/>
      <c r="J584" s="20"/>
      <c r="K584" s="20"/>
      <c r="L584" s="8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5">
      <c r="A585" s="78">
        <v>43461.480937499997</v>
      </c>
      <c r="B585" s="79">
        <v>43314</v>
      </c>
      <c r="C585" s="20" t="s">
        <v>1</v>
      </c>
      <c r="D585" s="20">
        <v>585</v>
      </c>
      <c r="F585" s="105">
        <v>26413.81</v>
      </c>
      <c r="G585" s="105">
        <f>SUM($E$2:E585)-SUM($F$2:F585)</f>
        <v>1038420.0799999963</v>
      </c>
      <c r="H585" s="20"/>
      <c r="I585" s="20"/>
      <c r="J585" s="20"/>
      <c r="K585" s="20"/>
      <c r="L585" s="8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5">
      <c r="A586" s="78">
        <v>43461.480937499997</v>
      </c>
      <c r="B586" s="79">
        <v>43314</v>
      </c>
      <c r="C586" s="20" t="s">
        <v>1</v>
      </c>
      <c r="D586" s="20">
        <v>586</v>
      </c>
      <c r="F586" s="105">
        <v>468748.44</v>
      </c>
      <c r="G586" s="105">
        <f>SUM($E$2:E586)-SUM($F$2:F586)</f>
        <v>569671.63999999687</v>
      </c>
      <c r="H586" s="20"/>
      <c r="I586" s="20"/>
      <c r="J586" s="20"/>
      <c r="K586" s="20"/>
      <c r="L586" s="8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5">
      <c r="A587" s="78">
        <v>43461.480937499997</v>
      </c>
      <c r="B587" s="79">
        <v>43314</v>
      </c>
      <c r="C587" s="20" t="s">
        <v>1</v>
      </c>
      <c r="D587" s="20">
        <v>587</v>
      </c>
      <c r="F587" s="105">
        <v>7652.47</v>
      </c>
      <c r="G587" s="105">
        <f>SUM($E$2:E587)-SUM($F$2:F587)</f>
        <v>562019.1699999962</v>
      </c>
      <c r="H587" s="20"/>
      <c r="I587" s="20"/>
      <c r="J587" s="20"/>
      <c r="K587" s="20"/>
      <c r="L587" s="8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5">
      <c r="A588" s="78">
        <v>43461.480937499997</v>
      </c>
      <c r="B588" s="79">
        <v>43314</v>
      </c>
      <c r="C588" s="20" t="s">
        <v>1</v>
      </c>
      <c r="D588" s="20">
        <v>588</v>
      </c>
      <c r="E588" s="105">
        <v>800</v>
      </c>
      <c r="G588" s="105">
        <f>SUM($E$2:E588)-SUM($F$2:F588)</f>
        <v>562819.1699999962</v>
      </c>
      <c r="H588" s="20"/>
      <c r="I588" s="20"/>
      <c r="J588" s="20"/>
      <c r="K588" s="20"/>
      <c r="L588" s="8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5">
      <c r="A589" s="78">
        <v>43461.480937499997</v>
      </c>
      <c r="B589" s="79">
        <v>43314</v>
      </c>
      <c r="C589" s="20" t="s">
        <v>1</v>
      </c>
      <c r="D589" s="20">
        <v>589</v>
      </c>
      <c r="F589" s="105">
        <v>642.77</v>
      </c>
      <c r="G589" s="105">
        <f>SUM($E$2:E589)-SUM($F$2:F589)</f>
        <v>562176.39999999665</v>
      </c>
      <c r="H589" s="20"/>
      <c r="I589" s="20"/>
      <c r="J589" s="20"/>
      <c r="K589" s="20"/>
      <c r="L589" s="8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5">
      <c r="A590" s="78">
        <v>43461.480937499997</v>
      </c>
      <c r="B590" s="79">
        <v>43314</v>
      </c>
      <c r="C590" s="20" t="s">
        <v>1</v>
      </c>
      <c r="D590" s="20">
        <v>590</v>
      </c>
      <c r="F590" s="105">
        <v>130.44</v>
      </c>
      <c r="G590" s="105">
        <f>SUM($E$2:E590)-SUM($F$2:F590)</f>
        <v>562045.95999999717</v>
      </c>
      <c r="H590" s="20"/>
      <c r="I590" s="20"/>
      <c r="J590" s="20"/>
      <c r="K590" s="20"/>
      <c r="L590" s="8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5">
      <c r="A591" s="78">
        <v>43461.480937499997</v>
      </c>
      <c r="B591" s="79">
        <v>43314</v>
      </c>
      <c r="C591" s="20" t="s">
        <v>1</v>
      </c>
      <c r="D591" s="20">
        <v>591</v>
      </c>
      <c r="F591" s="105">
        <v>93704.08</v>
      </c>
      <c r="G591" s="105">
        <f>SUM($E$2:E591)-SUM($F$2:F591)</f>
        <v>468341.87999999709</v>
      </c>
      <c r="H591" s="20"/>
      <c r="I591" s="20"/>
      <c r="J591" s="20"/>
      <c r="K591" s="20"/>
      <c r="L591" s="8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5">
      <c r="A592" s="78">
        <v>43461.480937499997</v>
      </c>
      <c r="B592" s="79">
        <v>43314</v>
      </c>
      <c r="C592" s="20" t="s">
        <v>1</v>
      </c>
      <c r="D592" s="20">
        <v>592</v>
      </c>
      <c r="F592" s="105">
        <v>6568.42</v>
      </c>
      <c r="G592" s="105">
        <f>SUM($E$2:E592)-SUM($F$2:F592)</f>
        <v>461773.45999999717</v>
      </c>
      <c r="H592" s="20"/>
      <c r="I592" s="20"/>
      <c r="J592" s="20"/>
      <c r="K592" s="20"/>
      <c r="L592" s="8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5">
      <c r="A593" s="78">
        <v>43461.480937499997</v>
      </c>
      <c r="B593" s="79">
        <v>43314</v>
      </c>
      <c r="C593" s="20" t="s">
        <v>1</v>
      </c>
      <c r="D593" s="20">
        <v>593</v>
      </c>
      <c r="F593" s="105">
        <v>4691.7299999999996</v>
      </c>
      <c r="G593" s="105">
        <f>SUM($E$2:E593)-SUM($F$2:F593)</f>
        <v>457081.72999999672</v>
      </c>
      <c r="H593" s="20"/>
      <c r="I593" s="20"/>
      <c r="J593" s="20"/>
      <c r="K593" s="20"/>
      <c r="L593" s="8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5">
      <c r="A594" s="78">
        <v>43461.480937499997</v>
      </c>
      <c r="B594" s="79">
        <v>43318</v>
      </c>
      <c r="C594" s="20" t="s">
        <v>1</v>
      </c>
      <c r="D594" s="20">
        <v>594</v>
      </c>
      <c r="F594" s="105">
        <v>10209</v>
      </c>
      <c r="G594" s="105">
        <f>SUM($E$2:E594)-SUM($F$2:F594)</f>
        <v>446872.72999999672</v>
      </c>
      <c r="H594" s="20"/>
      <c r="I594" s="20"/>
      <c r="J594" s="20"/>
      <c r="K594" s="20"/>
      <c r="L594" s="8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5">
      <c r="A595" s="78">
        <v>43461.480937499997</v>
      </c>
      <c r="B595" s="79">
        <v>43318</v>
      </c>
      <c r="C595" s="20" t="s">
        <v>1</v>
      </c>
      <c r="D595" s="20">
        <v>595</v>
      </c>
      <c r="F595" s="105">
        <v>27000</v>
      </c>
      <c r="G595" s="105">
        <f>SUM($E$2:E595)-SUM($F$2:F595)</f>
        <v>419872.72999999672</v>
      </c>
      <c r="H595" s="20"/>
      <c r="I595" s="20"/>
      <c r="J595" s="20"/>
      <c r="K595" s="20"/>
      <c r="L595" s="8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5">
      <c r="A596" s="78">
        <v>43461.480937499997</v>
      </c>
      <c r="B596" s="79">
        <v>43319</v>
      </c>
      <c r="C596" s="20" t="s">
        <v>1</v>
      </c>
      <c r="D596" s="20">
        <v>596</v>
      </c>
      <c r="F596" s="105">
        <v>1300</v>
      </c>
      <c r="G596" s="105">
        <f>SUM($E$2:E596)-SUM($F$2:F596)</f>
        <v>418572.72999999672</v>
      </c>
      <c r="H596" s="20"/>
      <c r="I596" s="20"/>
      <c r="J596" s="20"/>
      <c r="K596" s="20"/>
      <c r="L596" s="8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5">
      <c r="A597" s="78">
        <v>43461.480937499997</v>
      </c>
      <c r="B597" s="79">
        <v>43319</v>
      </c>
      <c r="C597" s="20" t="s">
        <v>1</v>
      </c>
      <c r="D597" s="20">
        <v>597</v>
      </c>
      <c r="F597" s="105">
        <v>583.5</v>
      </c>
      <c r="G597" s="105">
        <f>SUM($E$2:E597)-SUM($F$2:F597)</f>
        <v>417989.22999999672</v>
      </c>
      <c r="H597" s="20"/>
      <c r="I597" s="20"/>
      <c r="J597" s="20"/>
      <c r="K597" s="20"/>
      <c r="L597" s="8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5">
      <c r="A598" s="78">
        <v>43461.480937499997</v>
      </c>
      <c r="B598" s="79">
        <v>43319</v>
      </c>
      <c r="C598" s="20" t="s">
        <v>1</v>
      </c>
      <c r="D598" s="20">
        <v>598</v>
      </c>
      <c r="F598" s="105">
        <v>21000</v>
      </c>
      <c r="G598" s="105">
        <f>SUM($E$2:E598)-SUM($F$2:F598)</f>
        <v>396989.22999999672</v>
      </c>
      <c r="H598" s="20"/>
      <c r="I598" s="20"/>
      <c r="J598" s="20"/>
      <c r="K598" s="20"/>
      <c r="L598" s="8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5">
      <c r="A599" s="78">
        <v>43461.480937499997</v>
      </c>
      <c r="B599" s="79">
        <v>43321</v>
      </c>
      <c r="C599" s="20" t="s">
        <v>1</v>
      </c>
      <c r="D599" s="20">
        <v>599</v>
      </c>
      <c r="F599" s="105">
        <v>597.79999999999995</v>
      </c>
      <c r="G599" s="105">
        <f>SUM($E$2:E599)-SUM($F$2:F599)</f>
        <v>396391.42999999598</v>
      </c>
      <c r="H599" s="20"/>
      <c r="I599" s="20"/>
      <c r="J599" s="20"/>
      <c r="K599" s="20"/>
      <c r="L599" s="8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5">
      <c r="A600" s="78">
        <v>43461.480937499997</v>
      </c>
      <c r="B600" s="79">
        <v>43321</v>
      </c>
      <c r="C600" s="20" t="s">
        <v>1</v>
      </c>
      <c r="D600" s="20">
        <v>600</v>
      </c>
      <c r="E600" s="105">
        <v>550000</v>
      </c>
      <c r="G600" s="105">
        <f>SUM($E$2:E600)-SUM($F$2:F600)</f>
        <v>946391.42999999598</v>
      </c>
      <c r="H600" s="20"/>
      <c r="I600" s="20"/>
      <c r="J600" s="20"/>
      <c r="K600" s="20"/>
      <c r="L600" s="8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5">
      <c r="A601" s="78">
        <v>43461.480937499997</v>
      </c>
      <c r="B601" s="79">
        <v>43321</v>
      </c>
      <c r="C601" s="20" t="s">
        <v>1</v>
      </c>
      <c r="D601" s="20">
        <v>601</v>
      </c>
      <c r="F601" s="105">
        <v>2510</v>
      </c>
      <c r="G601" s="105">
        <f>SUM($E$2:E601)-SUM($F$2:F601)</f>
        <v>943881.42999999598</v>
      </c>
      <c r="H601" s="20"/>
      <c r="I601" s="20"/>
      <c r="J601" s="20"/>
      <c r="K601" s="20"/>
      <c r="L601" s="8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5">
      <c r="A602" s="78">
        <v>43461.480937499997</v>
      </c>
      <c r="B602" s="79">
        <v>43321</v>
      </c>
      <c r="C602" s="20" t="s">
        <v>1</v>
      </c>
      <c r="D602" s="20">
        <v>602</v>
      </c>
      <c r="F602" s="105">
        <v>3494</v>
      </c>
      <c r="G602" s="105">
        <f>SUM($E$2:E602)-SUM($F$2:F602)</f>
        <v>940387.42999999598</v>
      </c>
      <c r="H602" s="20"/>
      <c r="I602" s="20"/>
      <c r="J602" s="20"/>
      <c r="K602" s="20"/>
      <c r="L602" s="8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5">
      <c r="A603" s="78">
        <v>43461.480937499997</v>
      </c>
      <c r="B603" s="79">
        <v>43321</v>
      </c>
      <c r="C603" s="20" t="s">
        <v>1</v>
      </c>
      <c r="D603" s="20">
        <v>603</v>
      </c>
      <c r="F603" s="105">
        <v>2629</v>
      </c>
      <c r="G603" s="105">
        <f>SUM($E$2:E603)-SUM($F$2:F603)</f>
        <v>937758.42999999598</v>
      </c>
      <c r="H603" s="20"/>
      <c r="I603" s="20"/>
      <c r="J603" s="20"/>
      <c r="K603" s="20"/>
      <c r="L603" s="8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5">
      <c r="A604" s="78">
        <v>43461.480937499997</v>
      </c>
      <c r="B604" s="79">
        <v>43321</v>
      </c>
      <c r="C604" s="20" t="s">
        <v>1</v>
      </c>
      <c r="D604" s="20">
        <v>604</v>
      </c>
      <c r="F604" s="105">
        <v>92.5</v>
      </c>
      <c r="G604" s="105">
        <f>SUM($E$2:E604)-SUM($F$2:F604)</f>
        <v>937665.92999999598</v>
      </c>
      <c r="H604" s="20"/>
      <c r="I604" s="20"/>
      <c r="J604" s="20"/>
      <c r="K604" s="20"/>
      <c r="L604" s="8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5">
      <c r="A605" s="78">
        <v>43461.480937499997</v>
      </c>
      <c r="B605" s="79">
        <v>43321</v>
      </c>
      <c r="C605" s="20" t="s">
        <v>1</v>
      </c>
      <c r="D605" s="20">
        <v>605</v>
      </c>
      <c r="F605" s="105">
        <v>902.8</v>
      </c>
      <c r="G605" s="105">
        <f>SUM($E$2:E605)-SUM($F$2:F605)</f>
        <v>936763.12999999523</v>
      </c>
      <c r="H605" s="20"/>
      <c r="I605" s="20"/>
      <c r="J605" s="20"/>
      <c r="K605" s="20"/>
      <c r="L605" s="8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5">
      <c r="A606" s="78">
        <v>43461.480937499997</v>
      </c>
      <c r="B606" s="79">
        <v>43321</v>
      </c>
      <c r="C606" s="20" t="s">
        <v>1</v>
      </c>
      <c r="D606" s="20">
        <v>606</v>
      </c>
      <c r="F606" s="105">
        <v>2261.1999999999998</v>
      </c>
      <c r="G606" s="105">
        <f>SUM($E$2:E606)-SUM($F$2:F606)</f>
        <v>934501.92999999598</v>
      </c>
      <c r="H606" s="20"/>
      <c r="I606" s="20"/>
      <c r="J606" s="20"/>
      <c r="K606" s="20"/>
      <c r="L606" s="8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5">
      <c r="A607" s="78">
        <v>43461.480937499997</v>
      </c>
      <c r="B607" s="79">
        <v>43321</v>
      </c>
      <c r="C607" s="20" t="s">
        <v>1</v>
      </c>
      <c r="D607" s="20">
        <v>607</v>
      </c>
      <c r="F607" s="105">
        <v>792</v>
      </c>
      <c r="G607" s="105">
        <f>SUM($E$2:E607)-SUM($F$2:F607)</f>
        <v>933709.92999999598</v>
      </c>
      <c r="H607" s="20"/>
      <c r="I607" s="20"/>
      <c r="J607" s="20"/>
      <c r="K607" s="20"/>
      <c r="L607" s="8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5">
      <c r="A608" s="78">
        <v>43461.480937499997</v>
      </c>
      <c r="B608" s="79">
        <v>43322</v>
      </c>
      <c r="C608" s="20" t="s">
        <v>1</v>
      </c>
      <c r="D608" s="20">
        <v>608</v>
      </c>
      <c r="F608" s="105">
        <v>176</v>
      </c>
      <c r="G608" s="105">
        <f>SUM($E$2:E608)-SUM($F$2:F608)</f>
        <v>933533.92999999598</v>
      </c>
      <c r="H608" s="20"/>
      <c r="I608" s="20"/>
      <c r="J608" s="20"/>
      <c r="K608" s="20"/>
      <c r="L608" s="8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5">
      <c r="A609" s="78">
        <v>43461.480937499997</v>
      </c>
      <c r="B609" s="79">
        <v>43322</v>
      </c>
      <c r="C609" s="20" t="s">
        <v>1</v>
      </c>
      <c r="D609" s="20">
        <v>609</v>
      </c>
      <c r="F609" s="105">
        <v>1266</v>
      </c>
      <c r="G609" s="105">
        <f>SUM($E$2:E609)-SUM($F$2:F609)</f>
        <v>932267.92999999598</v>
      </c>
      <c r="H609" s="20"/>
      <c r="I609" s="20"/>
      <c r="J609" s="20"/>
      <c r="K609" s="20"/>
      <c r="L609" s="8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5">
      <c r="A610" s="78">
        <v>43461.480937499997</v>
      </c>
      <c r="B610" s="79">
        <v>43322</v>
      </c>
      <c r="C610" s="20" t="s">
        <v>1</v>
      </c>
      <c r="D610" s="20">
        <v>610</v>
      </c>
      <c r="F610" s="105">
        <v>261</v>
      </c>
      <c r="G610" s="105">
        <f>SUM($E$2:E610)-SUM($F$2:F610)</f>
        <v>932006.92999999598</v>
      </c>
      <c r="H610" s="20"/>
      <c r="I610" s="20"/>
      <c r="J610" s="20"/>
      <c r="K610" s="20"/>
      <c r="L610" s="8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5">
      <c r="A611" s="78">
        <v>43461.480937499997</v>
      </c>
      <c r="B611" s="79">
        <v>43322</v>
      </c>
      <c r="C611" s="20" t="s">
        <v>1</v>
      </c>
      <c r="D611" s="20">
        <v>611</v>
      </c>
      <c r="F611" s="105">
        <v>222.9</v>
      </c>
      <c r="G611" s="105">
        <f>SUM($E$2:E611)-SUM($F$2:F611)</f>
        <v>931784.0299999956</v>
      </c>
      <c r="H611" s="20"/>
      <c r="I611" s="20"/>
      <c r="J611" s="20"/>
      <c r="K611" s="20"/>
      <c r="L611" s="8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5">
      <c r="A612" s="78">
        <v>43461.480937499997</v>
      </c>
      <c r="B612" s="79">
        <v>43322</v>
      </c>
      <c r="C612" s="20" t="s">
        <v>1</v>
      </c>
      <c r="D612" s="20">
        <v>612</v>
      </c>
      <c r="F612" s="105">
        <v>1507.1</v>
      </c>
      <c r="G612" s="105">
        <f>SUM($E$2:E612)-SUM($F$2:F612)</f>
        <v>930276.92999999598</v>
      </c>
      <c r="H612" s="20"/>
      <c r="I612" s="20"/>
      <c r="J612" s="20"/>
      <c r="K612" s="20"/>
      <c r="L612" s="8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5">
      <c r="A613" s="78">
        <v>43461.480937499997</v>
      </c>
      <c r="B613" s="79">
        <v>43322</v>
      </c>
      <c r="C613" s="20" t="s">
        <v>1</v>
      </c>
      <c r="D613" s="20">
        <v>613</v>
      </c>
      <c r="F613" s="105">
        <v>39388.74</v>
      </c>
      <c r="G613" s="105">
        <f>SUM($E$2:E613)-SUM($F$2:F613)</f>
        <v>890888.18999999575</v>
      </c>
      <c r="H613" s="20"/>
      <c r="I613" s="20"/>
      <c r="J613" s="20"/>
      <c r="K613" s="20"/>
      <c r="L613" s="8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5">
      <c r="A614" s="78">
        <v>43461.480937499997</v>
      </c>
      <c r="B614" s="79">
        <v>43326</v>
      </c>
      <c r="C614" s="20" t="s">
        <v>1</v>
      </c>
      <c r="D614" s="20">
        <v>614</v>
      </c>
      <c r="F614" s="105">
        <v>189840.91</v>
      </c>
      <c r="G614" s="105">
        <f>SUM($E$2:E614)-SUM($F$2:F614)</f>
        <v>701047.2799999956</v>
      </c>
      <c r="H614" s="20"/>
      <c r="I614" s="20"/>
      <c r="J614" s="20"/>
      <c r="K614" s="20"/>
      <c r="L614" s="8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5">
      <c r="A615" s="78">
        <v>43461.480937499997</v>
      </c>
      <c r="B615" s="79">
        <v>43326</v>
      </c>
      <c r="C615" s="20" t="s">
        <v>1</v>
      </c>
      <c r="D615" s="20">
        <v>615</v>
      </c>
      <c r="F615" s="105">
        <v>45444</v>
      </c>
      <c r="G615" s="105">
        <f>SUM($E$2:E615)-SUM($F$2:F615)</f>
        <v>655603.2799999956</v>
      </c>
      <c r="H615" s="20"/>
      <c r="I615" s="20"/>
      <c r="J615" s="20"/>
      <c r="K615" s="20"/>
      <c r="L615" s="8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5">
      <c r="A616" s="78">
        <v>43461.480937499997</v>
      </c>
      <c r="B616" s="79">
        <v>43326</v>
      </c>
      <c r="C616" s="20" t="s">
        <v>1</v>
      </c>
      <c r="D616" s="20">
        <v>616</v>
      </c>
      <c r="F616" s="105">
        <v>85174.18</v>
      </c>
      <c r="G616" s="105">
        <f>SUM($E$2:E616)-SUM($F$2:F616)</f>
        <v>570429.0999999959</v>
      </c>
      <c r="H616" s="20"/>
      <c r="I616" s="20"/>
      <c r="J616" s="20"/>
      <c r="K616" s="20"/>
      <c r="L616" s="8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5">
      <c r="A617" s="78">
        <v>43461.480937499997</v>
      </c>
      <c r="B617" s="79">
        <v>43326</v>
      </c>
      <c r="C617" s="20" t="s">
        <v>1</v>
      </c>
      <c r="D617" s="20">
        <v>617</v>
      </c>
      <c r="F617" s="105">
        <v>2544.59</v>
      </c>
      <c r="G617" s="105">
        <f>SUM($E$2:E617)-SUM($F$2:F617)</f>
        <v>567884.50999999605</v>
      </c>
      <c r="H617" s="20"/>
      <c r="I617" s="20"/>
      <c r="J617" s="20"/>
      <c r="K617" s="20"/>
      <c r="L617" s="8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5">
      <c r="A618" s="78">
        <v>43461.480937499997</v>
      </c>
      <c r="B618" s="79">
        <v>43327</v>
      </c>
      <c r="C618" s="20" t="s">
        <v>1</v>
      </c>
      <c r="D618" s="20">
        <v>618</v>
      </c>
      <c r="F618" s="105">
        <v>300</v>
      </c>
      <c r="G618" s="105">
        <f>SUM($E$2:E618)-SUM($F$2:F618)</f>
        <v>567584.50999999605</v>
      </c>
      <c r="H618" s="20"/>
      <c r="I618" s="20"/>
      <c r="J618" s="20"/>
      <c r="K618" s="20"/>
      <c r="L618" s="8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5">
      <c r="A619" s="78">
        <v>43461.480937499997</v>
      </c>
      <c r="B619" s="79">
        <v>43327</v>
      </c>
      <c r="C619" s="20" t="s">
        <v>1</v>
      </c>
      <c r="D619" s="20">
        <v>619</v>
      </c>
      <c r="F619" s="105">
        <v>3088.01</v>
      </c>
      <c r="G619" s="105">
        <f>SUM($E$2:E619)-SUM($F$2:F619)</f>
        <v>564496.49999999627</v>
      </c>
      <c r="H619" s="20"/>
      <c r="I619" s="20"/>
      <c r="J619" s="20"/>
      <c r="K619" s="20"/>
      <c r="L619" s="8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5">
      <c r="A620" s="78">
        <v>43461.480937499997</v>
      </c>
      <c r="B620" s="79">
        <v>43327</v>
      </c>
      <c r="C620" s="20" t="s">
        <v>1</v>
      </c>
      <c r="D620" s="20">
        <v>620</v>
      </c>
      <c r="F620" s="105">
        <v>735</v>
      </c>
      <c r="G620" s="105">
        <f>SUM($E$2:E620)-SUM($F$2:F620)</f>
        <v>563761.49999999627</v>
      </c>
      <c r="H620" s="20"/>
      <c r="I620" s="20"/>
      <c r="J620" s="20"/>
      <c r="K620" s="20"/>
      <c r="L620" s="8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5">
      <c r="A621" s="78">
        <v>43461.480937499997</v>
      </c>
      <c r="B621" s="79">
        <v>43327</v>
      </c>
      <c r="C621" s="20" t="s">
        <v>1</v>
      </c>
      <c r="D621" s="20">
        <v>621</v>
      </c>
      <c r="F621" s="105">
        <v>869</v>
      </c>
      <c r="G621" s="105">
        <f>SUM($E$2:E621)-SUM($F$2:F621)</f>
        <v>562892.49999999627</v>
      </c>
      <c r="H621" s="20"/>
      <c r="I621" s="20"/>
      <c r="J621" s="20"/>
      <c r="K621" s="20"/>
      <c r="L621" s="8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5">
      <c r="A622" s="78">
        <v>43461.480937499997</v>
      </c>
      <c r="B622" s="79">
        <v>43327</v>
      </c>
      <c r="C622" s="20" t="s">
        <v>1</v>
      </c>
      <c r="D622" s="20">
        <v>622</v>
      </c>
      <c r="F622" s="105">
        <v>23948.28</v>
      </c>
      <c r="G622" s="105">
        <f>SUM($E$2:E622)-SUM($F$2:F622)</f>
        <v>538944.21999999695</v>
      </c>
      <c r="H622" s="20"/>
      <c r="I622" s="20"/>
      <c r="J622" s="20"/>
      <c r="K622" s="20"/>
      <c r="L622" s="8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5">
      <c r="A623" s="78">
        <v>43461.480937499997</v>
      </c>
      <c r="B623" s="79">
        <v>43327</v>
      </c>
      <c r="C623" s="20" t="s">
        <v>1</v>
      </c>
      <c r="D623" s="20">
        <v>623</v>
      </c>
      <c r="F623" s="105">
        <v>16100</v>
      </c>
      <c r="G623" s="105">
        <f>SUM($E$2:E623)-SUM($F$2:F623)</f>
        <v>522844.21999999695</v>
      </c>
      <c r="H623" s="20"/>
      <c r="I623" s="20"/>
      <c r="J623" s="20"/>
      <c r="K623" s="20"/>
      <c r="L623" s="8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5">
      <c r="A624" s="78">
        <v>43461.480937499997</v>
      </c>
      <c r="B624" s="79">
        <v>43332</v>
      </c>
      <c r="C624" s="20" t="s">
        <v>1</v>
      </c>
      <c r="D624" s="20">
        <v>624</v>
      </c>
      <c r="F624" s="105">
        <v>588</v>
      </c>
      <c r="G624" s="105">
        <f>SUM($E$2:E624)-SUM($F$2:F624)</f>
        <v>522256.21999999695</v>
      </c>
      <c r="H624" s="20"/>
      <c r="I624" s="20"/>
      <c r="J624" s="20"/>
      <c r="K624" s="20"/>
      <c r="L624" s="8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5">
      <c r="A625" s="78">
        <v>43461.480937499997</v>
      </c>
      <c r="B625" s="79">
        <v>43332</v>
      </c>
      <c r="C625" s="20" t="s">
        <v>1</v>
      </c>
      <c r="D625" s="20">
        <v>625</v>
      </c>
      <c r="F625" s="105">
        <v>95</v>
      </c>
      <c r="G625" s="105">
        <f>SUM($E$2:E625)-SUM($F$2:F625)</f>
        <v>522161.21999999695</v>
      </c>
      <c r="H625" s="20"/>
      <c r="I625" s="20"/>
      <c r="J625" s="20"/>
      <c r="K625" s="20"/>
      <c r="L625" s="8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5">
      <c r="A626" s="78">
        <v>43461.480937499997</v>
      </c>
      <c r="B626" s="79">
        <v>43332</v>
      </c>
      <c r="C626" s="20" t="s">
        <v>1</v>
      </c>
      <c r="D626" s="20">
        <v>626</v>
      </c>
      <c r="F626" s="105">
        <v>5967.99</v>
      </c>
      <c r="G626" s="105">
        <f>SUM($E$2:E626)-SUM($F$2:F626)</f>
        <v>516193.22999999672</v>
      </c>
      <c r="H626" s="20"/>
      <c r="I626" s="20"/>
      <c r="J626" s="20"/>
      <c r="K626" s="20"/>
      <c r="L626" s="8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5">
      <c r="A627" s="78">
        <v>43461.480937499997</v>
      </c>
      <c r="B627" s="79">
        <v>43332</v>
      </c>
      <c r="C627" s="20" t="s">
        <v>1</v>
      </c>
      <c r="D627" s="20">
        <v>627</v>
      </c>
      <c r="F627" s="105">
        <v>2278.8000000000002</v>
      </c>
      <c r="G627" s="105">
        <f>SUM($E$2:E627)-SUM($F$2:F627)</f>
        <v>513914.42999999598</v>
      </c>
      <c r="H627" s="20"/>
      <c r="I627" s="20"/>
      <c r="J627" s="20"/>
      <c r="K627" s="20"/>
      <c r="L627" s="8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5">
      <c r="A628" s="78">
        <v>43461.480937499997</v>
      </c>
      <c r="B628" s="79">
        <v>43332</v>
      </c>
      <c r="C628" s="20" t="s">
        <v>1</v>
      </c>
      <c r="D628" s="20">
        <v>628</v>
      </c>
      <c r="F628" s="105">
        <v>30</v>
      </c>
      <c r="G628" s="105">
        <f>SUM($E$2:E628)-SUM($F$2:F628)</f>
        <v>513884.42999999598</v>
      </c>
      <c r="H628" s="20"/>
      <c r="I628" s="20"/>
      <c r="J628" s="20"/>
      <c r="K628" s="20"/>
      <c r="L628" s="8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5">
      <c r="A629" s="78">
        <v>43461.480937499997</v>
      </c>
      <c r="B629" s="79">
        <v>43334</v>
      </c>
      <c r="C629" s="20" t="s">
        <v>1</v>
      </c>
      <c r="D629" s="20">
        <v>629</v>
      </c>
      <c r="F629" s="105">
        <v>1570</v>
      </c>
      <c r="G629" s="105">
        <f>SUM($E$2:E629)-SUM($F$2:F629)</f>
        <v>512314.42999999598</v>
      </c>
      <c r="H629" s="20"/>
      <c r="I629" s="20"/>
      <c r="J629" s="20"/>
      <c r="K629" s="20"/>
      <c r="L629" s="8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5">
      <c r="A630" s="78">
        <v>43461.480937499997</v>
      </c>
      <c r="B630" s="79">
        <v>43334</v>
      </c>
      <c r="C630" s="20" t="s">
        <v>1</v>
      </c>
      <c r="D630" s="20">
        <v>630</v>
      </c>
      <c r="F630" s="105">
        <v>2936</v>
      </c>
      <c r="G630" s="105">
        <f>SUM($E$2:E630)-SUM($F$2:F630)</f>
        <v>509378.42999999598</v>
      </c>
      <c r="H630" s="20"/>
      <c r="I630" s="20"/>
      <c r="J630" s="20"/>
      <c r="K630" s="20"/>
      <c r="L630" s="8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5">
      <c r="A631" s="78">
        <v>43461.480937499997</v>
      </c>
      <c r="B631" s="79">
        <v>43340</v>
      </c>
      <c r="C631" s="20" t="s">
        <v>1</v>
      </c>
      <c r="D631" s="20">
        <v>631</v>
      </c>
      <c r="F631" s="105">
        <v>15863.9</v>
      </c>
      <c r="G631" s="105">
        <f>SUM($E$2:E631)-SUM($F$2:F631)</f>
        <v>493514.5299999956</v>
      </c>
      <c r="H631" s="20"/>
      <c r="I631" s="20"/>
      <c r="J631" s="20"/>
      <c r="K631" s="20"/>
      <c r="L631" s="8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5">
      <c r="A632" s="78">
        <v>43461.480937499997</v>
      </c>
      <c r="B632" s="79">
        <v>43340</v>
      </c>
      <c r="C632" s="20" t="s">
        <v>1</v>
      </c>
      <c r="D632" s="20">
        <v>632</v>
      </c>
      <c r="F632" s="105">
        <v>18</v>
      </c>
      <c r="G632" s="105">
        <f>SUM($E$2:E632)-SUM($F$2:F632)</f>
        <v>493496.5299999956</v>
      </c>
      <c r="H632" s="20"/>
      <c r="I632" s="20"/>
      <c r="J632" s="20"/>
      <c r="K632" s="20"/>
      <c r="L632" s="8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5">
      <c r="A633" s="78">
        <v>43461.480937499997</v>
      </c>
      <c r="B633" s="79">
        <v>43340</v>
      </c>
      <c r="C633" s="20" t="s">
        <v>1</v>
      </c>
      <c r="D633" s="20">
        <v>633</v>
      </c>
      <c r="F633" s="105">
        <v>815</v>
      </c>
      <c r="G633" s="105">
        <f>SUM($E$2:E633)-SUM($F$2:F633)</f>
        <v>492681.5299999956</v>
      </c>
      <c r="H633" s="20"/>
      <c r="I633" s="20"/>
      <c r="J633" s="20"/>
      <c r="K633" s="20"/>
      <c r="L633" s="8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5">
      <c r="A634" s="78">
        <v>43461.480937499997</v>
      </c>
      <c r="B634" s="79">
        <v>43340</v>
      </c>
      <c r="C634" s="20" t="s">
        <v>1</v>
      </c>
      <c r="D634" s="20">
        <v>634</v>
      </c>
      <c r="F634" s="105">
        <v>1607</v>
      </c>
      <c r="G634" s="105">
        <f>SUM($E$2:E634)-SUM($F$2:F634)</f>
        <v>491074.5299999956</v>
      </c>
      <c r="H634" s="20"/>
      <c r="I634" s="20"/>
      <c r="J634" s="20"/>
      <c r="K634" s="20"/>
      <c r="L634" s="8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5">
      <c r="A635" s="78">
        <v>43461.480937499997</v>
      </c>
      <c r="B635" s="79">
        <v>43341</v>
      </c>
      <c r="C635" s="20" t="s">
        <v>1</v>
      </c>
      <c r="D635" s="20">
        <v>635</v>
      </c>
      <c r="F635" s="105">
        <v>300</v>
      </c>
      <c r="G635" s="105">
        <f>SUM($E$2:E635)-SUM($F$2:F635)</f>
        <v>490774.5299999956</v>
      </c>
      <c r="H635" s="20"/>
      <c r="I635" s="20"/>
      <c r="J635" s="20"/>
      <c r="K635" s="20"/>
      <c r="L635" s="8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5">
      <c r="A636" s="78">
        <v>43461.480937499997</v>
      </c>
      <c r="B636" s="79">
        <v>43341</v>
      </c>
      <c r="C636" s="20" t="s">
        <v>1</v>
      </c>
      <c r="D636" s="20">
        <v>636</v>
      </c>
      <c r="F636" s="105">
        <v>746.5</v>
      </c>
      <c r="G636" s="105">
        <f>SUM($E$2:E636)-SUM($F$2:F636)</f>
        <v>490028.0299999956</v>
      </c>
      <c r="H636" s="20"/>
      <c r="I636" s="20"/>
      <c r="J636" s="20"/>
      <c r="K636" s="20"/>
      <c r="L636" s="8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5">
      <c r="A637" s="78">
        <v>43461.480937499997</v>
      </c>
      <c r="B637" s="79">
        <v>43343</v>
      </c>
      <c r="C637" s="20" t="s">
        <v>1</v>
      </c>
      <c r="D637" s="20">
        <v>637</v>
      </c>
      <c r="F637" s="105">
        <v>1993.07</v>
      </c>
      <c r="G637" s="105">
        <f>SUM($E$2:E637)-SUM($F$2:F637)</f>
        <v>488034.95999999531</v>
      </c>
      <c r="H637" s="20"/>
      <c r="I637" s="20"/>
      <c r="J637" s="20"/>
      <c r="K637" s="20"/>
      <c r="L637" s="8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5">
      <c r="A638" s="78">
        <v>43461.480937499997</v>
      </c>
      <c r="B638" s="79">
        <v>43346</v>
      </c>
      <c r="C638" s="20" t="s">
        <v>1</v>
      </c>
      <c r="D638" s="20">
        <v>638</v>
      </c>
      <c r="E638" s="105">
        <v>720000</v>
      </c>
      <c r="G638" s="105">
        <f>SUM($E$2:E638)-SUM($F$2:F638)</f>
        <v>1208034.9599999953</v>
      </c>
      <c r="H638" s="20"/>
      <c r="I638" s="20"/>
      <c r="J638" s="20"/>
      <c r="K638" s="20"/>
      <c r="L638" s="8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5">
      <c r="A639" s="78">
        <v>43461.480937499997</v>
      </c>
      <c r="B639" s="79">
        <v>43347</v>
      </c>
      <c r="C639" s="20" t="s">
        <v>1</v>
      </c>
      <c r="D639" s="20">
        <v>639</v>
      </c>
      <c r="F639" s="105">
        <v>629.73</v>
      </c>
      <c r="G639" s="105">
        <f>SUM($E$2:E639)-SUM($F$2:F639)</f>
        <v>1207405.2299999949</v>
      </c>
      <c r="H639" s="20"/>
      <c r="I639" s="20"/>
      <c r="J639" s="20"/>
      <c r="K639" s="20"/>
      <c r="L639" s="8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5">
      <c r="A640" s="78">
        <v>43461.480937499997</v>
      </c>
      <c r="B640" s="79">
        <v>43347</v>
      </c>
      <c r="C640" s="20" t="s">
        <v>1</v>
      </c>
      <c r="D640" s="20">
        <v>640</v>
      </c>
      <c r="F640" s="105">
        <v>26484.51</v>
      </c>
      <c r="G640" s="105">
        <f>SUM($E$2:E640)-SUM($F$2:F640)</f>
        <v>1180920.7199999951</v>
      </c>
      <c r="H640" s="20"/>
      <c r="I640" s="20"/>
      <c r="J640" s="20"/>
      <c r="K640" s="20"/>
      <c r="L640" s="8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5">
      <c r="A641" s="78">
        <v>43461.480937499997</v>
      </c>
      <c r="B641" s="79">
        <v>43347</v>
      </c>
      <c r="C641" s="20" t="s">
        <v>1</v>
      </c>
      <c r="D641" s="20">
        <v>641</v>
      </c>
      <c r="F641" s="105">
        <v>1492.38</v>
      </c>
      <c r="G641" s="105">
        <f>SUM($E$2:E641)-SUM($F$2:F641)</f>
        <v>1179428.3399999943</v>
      </c>
      <c r="H641" s="20"/>
      <c r="I641" s="20"/>
      <c r="J641" s="20"/>
      <c r="K641" s="20"/>
      <c r="L641" s="8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5">
      <c r="A642" s="78">
        <v>43461.480937499997</v>
      </c>
      <c r="B642" s="79">
        <v>43347</v>
      </c>
      <c r="C642" s="20" t="s">
        <v>1</v>
      </c>
      <c r="D642" s="20">
        <v>642</v>
      </c>
      <c r="F642" s="105">
        <v>1958.38</v>
      </c>
      <c r="G642" s="105">
        <f>SUM($E$2:E642)-SUM($F$2:F642)</f>
        <v>1177469.9599999934</v>
      </c>
      <c r="H642" s="20"/>
      <c r="I642" s="20"/>
      <c r="J642" s="20"/>
      <c r="K642" s="20"/>
      <c r="L642" s="8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5">
      <c r="A643" s="78">
        <v>43461.480937499997</v>
      </c>
      <c r="B643" s="79">
        <v>43347</v>
      </c>
      <c r="C643" s="20" t="s">
        <v>1</v>
      </c>
      <c r="D643" s="20">
        <v>643</v>
      </c>
      <c r="F643" s="105">
        <v>1398.85</v>
      </c>
      <c r="G643" s="105">
        <f>SUM($E$2:E643)-SUM($F$2:F643)</f>
        <v>1176071.1099999938</v>
      </c>
      <c r="H643" s="20"/>
      <c r="I643" s="20"/>
      <c r="J643" s="20"/>
      <c r="K643" s="20"/>
      <c r="L643" s="8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5">
      <c r="A644" s="78">
        <v>43461.480937499997</v>
      </c>
      <c r="B644" s="79">
        <v>43349</v>
      </c>
      <c r="C644" s="20" t="s">
        <v>1</v>
      </c>
      <c r="D644" s="20">
        <v>644</v>
      </c>
      <c r="F644" s="105">
        <v>1250</v>
      </c>
      <c r="G644" s="105">
        <f>SUM($E$2:E644)-SUM($F$2:F644)</f>
        <v>1174821.1099999938</v>
      </c>
      <c r="H644" s="20"/>
      <c r="I644" s="20"/>
      <c r="J644" s="20"/>
      <c r="K644" s="20"/>
      <c r="L644" s="8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5">
      <c r="A645" s="78">
        <v>43461.480937499997</v>
      </c>
      <c r="B645" s="79">
        <v>43349</v>
      </c>
      <c r="C645" s="20" t="s">
        <v>1</v>
      </c>
      <c r="D645" s="20">
        <v>645</v>
      </c>
      <c r="F645" s="105">
        <v>313</v>
      </c>
      <c r="G645" s="105">
        <f>SUM($E$2:E645)-SUM($F$2:F645)</f>
        <v>1174508.1099999938</v>
      </c>
      <c r="H645" s="20"/>
      <c r="I645" s="20"/>
      <c r="J645" s="20"/>
      <c r="K645" s="20"/>
      <c r="L645" s="8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5">
      <c r="A646" s="78">
        <v>43461.480937499997</v>
      </c>
      <c r="B646" s="79">
        <v>43349</v>
      </c>
      <c r="C646" s="20" t="s">
        <v>1</v>
      </c>
      <c r="D646" s="20">
        <v>646</v>
      </c>
      <c r="F646" s="105">
        <v>676.8</v>
      </c>
      <c r="G646" s="105">
        <f>SUM($E$2:E646)-SUM($F$2:F646)</f>
        <v>1173831.3099999931</v>
      </c>
      <c r="H646" s="20"/>
      <c r="I646" s="20"/>
      <c r="J646" s="20"/>
      <c r="K646" s="20"/>
      <c r="L646" s="8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5">
      <c r="A647" s="78">
        <v>43461.480937499997</v>
      </c>
      <c r="B647" s="79">
        <v>43349</v>
      </c>
      <c r="C647" s="20" t="s">
        <v>1</v>
      </c>
      <c r="D647" s="20">
        <v>647</v>
      </c>
      <c r="F647" s="105">
        <v>773.1</v>
      </c>
      <c r="G647" s="105">
        <f>SUM($E$2:E647)-SUM($F$2:F647)</f>
        <v>1173058.2099999934</v>
      </c>
      <c r="H647" s="20"/>
      <c r="I647" s="20"/>
      <c r="J647" s="20"/>
      <c r="K647" s="20"/>
      <c r="L647" s="8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5">
      <c r="A648" s="78">
        <v>43461.480937499997</v>
      </c>
      <c r="B648" s="79">
        <v>43349</v>
      </c>
      <c r="C648" s="20" t="s">
        <v>1</v>
      </c>
      <c r="D648" s="20">
        <v>648</v>
      </c>
      <c r="F648" s="105">
        <v>300</v>
      </c>
      <c r="G648" s="105">
        <f>SUM($E$2:E648)-SUM($F$2:F648)</f>
        <v>1172758.2099999934</v>
      </c>
      <c r="H648" s="20"/>
      <c r="I648" s="20"/>
      <c r="J648" s="20"/>
      <c r="K648" s="20"/>
      <c r="L648" s="8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5">
      <c r="A649" s="78">
        <v>43461.480937499997</v>
      </c>
      <c r="B649" s="79">
        <v>43349</v>
      </c>
      <c r="C649" s="20" t="s">
        <v>1</v>
      </c>
      <c r="D649" s="20">
        <v>649</v>
      </c>
      <c r="F649" s="105">
        <v>3771.6</v>
      </c>
      <c r="G649" s="105">
        <f>SUM($E$2:E649)-SUM($F$2:F649)</f>
        <v>1168986.6099999938</v>
      </c>
      <c r="H649" s="20"/>
      <c r="I649" s="20"/>
      <c r="J649" s="20"/>
      <c r="K649" s="20"/>
      <c r="L649" s="8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5">
      <c r="A650" s="78">
        <v>43461.480937499997</v>
      </c>
      <c r="B650" s="79">
        <v>43361</v>
      </c>
      <c r="C650" s="20" t="s">
        <v>1</v>
      </c>
      <c r="D650" s="20">
        <v>650</v>
      </c>
      <c r="F650" s="105">
        <v>1938</v>
      </c>
      <c r="G650" s="105">
        <f>SUM($E$2:E650)-SUM($F$2:F650)</f>
        <v>1167048.6099999938</v>
      </c>
      <c r="H650" s="20"/>
      <c r="I650" s="20"/>
      <c r="J650" s="20"/>
      <c r="K650" s="20"/>
      <c r="L650" s="8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5">
      <c r="A651" s="78">
        <v>43461.480937499997</v>
      </c>
      <c r="B651" s="79">
        <v>43361</v>
      </c>
      <c r="C651" s="20" t="s">
        <v>1</v>
      </c>
      <c r="D651" s="20">
        <v>651</v>
      </c>
      <c r="F651" s="105">
        <v>927</v>
      </c>
      <c r="G651" s="105">
        <f>SUM($E$2:E651)-SUM($F$2:F651)</f>
        <v>1166121.6099999938</v>
      </c>
      <c r="H651" s="20"/>
      <c r="I651" s="20"/>
      <c r="J651" s="20"/>
      <c r="K651" s="20"/>
      <c r="L651" s="8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5">
      <c r="A652" s="78">
        <v>43461.480937499997</v>
      </c>
      <c r="B652" s="79">
        <v>43361</v>
      </c>
      <c r="C652" s="20" t="s">
        <v>1</v>
      </c>
      <c r="D652" s="20">
        <v>652</v>
      </c>
      <c r="F652" s="105">
        <v>1112</v>
      </c>
      <c r="G652" s="105">
        <f>SUM($E$2:E652)-SUM($F$2:F652)</f>
        <v>1165009.6099999938</v>
      </c>
      <c r="H652" s="20"/>
      <c r="I652" s="20"/>
      <c r="J652" s="20"/>
      <c r="K652" s="20"/>
      <c r="L652" s="8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5">
      <c r="A653" s="78">
        <v>43461.480937499997</v>
      </c>
      <c r="B653" s="79">
        <v>43361</v>
      </c>
      <c r="C653" s="20" t="s">
        <v>1</v>
      </c>
      <c r="D653" s="20">
        <v>653</v>
      </c>
      <c r="F653" s="105">
        <v>329</v>
      </c>
      <c r="G653" s="105">
        <f>SUM($E$2:E653)-SUM($F$2:F653)</f>
        <v>1164680.6099999938</v>
      </c>
      <c r="H653" s="20"/>
      <c r="I653" s="20"/>
      <c r="J653" s="20"/>
      <c r="K653" s="20"/>
      <c r="L653" s="8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5">
      <c r="A654" s="78">
        <v>43461.480937499997</v>
      </c>
      <c r="B654" s="79">
        <v>43361</v>
      </c>
      <c r="C654" s="20" t="s">
        <v>1</v>
      </c>
      <c r="D654" s="20">
        <v>654</v>
      </c>
      <c r="F654" s="105">
        <v>1259</v>
      </c>
      <c r="G654" s="105">
        <f>SUM($E$2:E654)-SUM($F$2:F654)</f>
        <v>1163421.6099999938</v>
      </c>
      <c r="H654" s="20"/>
      <c r="I654" s="20"/>
      <c r="J654" s="20"/>
      <c r="K654" s="20"/>
      <c r="L654" s="8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5">
      <c r="A655" s="78">
        <v>43461.480937499997</v>
      </c>
      <c r="B655" s="79">
        <v>43361</v>
      </c>
      <c r="C655" s="20" t="s">
        <v>1</v>
      </c>
      <c r="D655" s="20">
        <v>655</v>
      </c>
      <c r="F655" s="105">
        <v>1700</v>
      </c>
      <c r="G655" s="105">
        <f>SUM($E$2:E655)-SUM($F$2:F655)</f>
        <v>1161721.6099999938</v>
      </c>
      <c r="H655" s="20"/>
      <c r="I655" s="20"/>
      <c r="J655" s="20"/>
      <c r="K655" s="20"/>
      <c r="L655" s="8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5">
      <c r="A656" s="78">
        <v>43461.480937499997</v>
      </c>
      <c r="B656" s="79">
        <v>43361</v>
      </c>
      <c r="C656" s="20" t="s">
        <v>1</v>
      </c>
      <c r="D656" s="20">
        <v>656</v>
      </c>
      <c r="F656" s="105">
        <v>195</v>
      </c>
      <c r="G656" s="105">
        <f>SUM($E$2:E656)-SUM($F$2:F656)</f>
        <v>1161526.6099999938</v>
      </c>
      <c r="H656" s="20"/>
      <c r="I656" s="20"/>
      <c r="J656" s="20"/>
      <c r="K656" s="20"/>
      <c r="L656" s="8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5">
      <c r="A657" s="78">
        <v>43461.480937499997</v>
      </c>
      <c r="B657" s="79">
        <v>43361</v>
      </c>
      <c r="C657" s="20" t="s">
        <v>1</v>
      </c>
      <c r="D657" s="20">
        <v>657</v>
      </c>
      <c r="F657" s="105">
        <v>504</v>
      </c>
      <c r="G657" s="105">
        <f>SUM($E$2:E657)-SUM($F$2:F657)</f>
        <v>1161022.6099999938</v>
      </c>
      <c r="H657" s="20"/>
      <c r="I657" s="20"/>
      <c r="J657" s="20"/>
      <c r="K657" s="20"/>
      <c r="L657" s="8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5">
      <c r="A658" s="78">
        <v>43461.480937499997</v>
      </c>
      <c r="B658" s="79">
        <v>43361</v>
      </c>
      <c r="C658" s="20" t="s">
        <v>1</v>
      </c>
      <c r="D658" s="20">
        <v>658</v>
      </c>
      <c r="F658" s="105">
        <v>1188</v>
      </c>
      <c r="G658" s="105">
        <f>SUM($E$2:E658)-SUM($F$2:F658)</f>
        <v>1159834.6099999938</v>
      </c>
      <c r="H658" s="20"/>
      <c r="I658" s="20"/>
      <c r="J658" s="20"/>
      <c r="K658" s="20"/>
      <c r="L658" s="8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5">
      <c r="A659" s="78">
        <v>43461.480937499997</v>
      </c>
      <c r="B659" s="79">
        <v>43361</v>
      </c>
      <c r="C659" s="20" t="s">
        <v>1</v>
      </c>
      <c r="D659" s="20">
        <v>659</v>
      </c>
      <c r="F659" s="105">
        <v>1880</v>
      </c>
      <c r="G659" s="105">
        <f>SUM($E$2:E659)-SUM($F$2:F659)</f>
        <v>1157954.6099999938</v>
      </c>
      <c r="H659" s="20"/>
      <c r="I659" s="20"/>
      <c r="J659" s="20"/>
      <c r="K659" s="20"/>
      <c r="L659" s="8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5">
      <c r="A660" s="78">
        <v>43461.480937499997</v>
      </c>
      <c r="B660" s="79">
        <v>43361</v>
      </c>
      <c r="C660" s="20" t="s">
        <v>1</v>
      </c>
      <c r="D660" s="20">
        <v>660</v>
      </c>
      <c r="F660" s="105">
        <v>864</v>
      </c>
      <c r="G660" s="105">
        <f>SUM($E$2:E660)-SUM($F$2:F660)</f>
        <v>1157090.6099999938</v>
      </c>
      <c r="H660" s="20"/>
      <c r="I660" s="20"/>
      <c r="J660" s="20"/>
      <c r="K660" s="20"/>
      <c r="L660" s="8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5">
      <c r="A661" s="78">
        <v>43461.480937499997</v>
      </c>
      <c r="B661" s="79">
        <v>43361</v>
      </c>
      <c r="C661" s="20" t="s">
        <v>1</v>
      </c>
      <c r="D661" s="20">
        <v>661</v>
      </c>
      <c r="F661" s="105">
        <v>606</v>
      </c>
      <c r="G661" s="105">
        <f>SUM($E$2:E661)-SUM($F$2:F661)</f>
        <v>1156484.6099999938</v>
      </c>
      <c r="H661" s="20"/>
      <c r="I661" s="20"/>
      <c r="J661" s="20"/>
      <c r="K661" s="20"/>
      <c r="L661" s="8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5">
      <c r="A662" s="78">
        <v>43461.480937499997</v>
      </c>
      <c r="B662" s="79">
        <v>43361</v>
      </c>
      <c r="C662" s="20" t="s">
        <v>1</v>
      </c>
      <c r="D662" s="20">
        <v>662</v>
      </c>
      <c r="F662" s="105">
        <v>3312</v>
      </c>
      <c r="G662" s="105">
        <f>SUM($E$2:E662)-SUM($F$2:F662)</f>
        <v>1153172.6099999938</v>
      </c>
      <c r="H662" s="20"/>
      <c r="I662" s="20"/>
      <c r="J662" s="20"/>
      <c r="K662" s="20"/>
      <c r="L662" s="8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5">
      <c r="A663" s="78">
        <v>43461.480937499997</v>
      </c>
      <c r="B663" s="79">
        <v>43361</v>
      </c>
      <c r="C663" s="20" t="s">
        <v>1</v>
      </c>
      <c r="D663" s="20">
        <v>663</v>
      </c>
      <c r="F663" s="105">
        <v>186.8</v>
      </c>
      <c r="G663" s="105">
        <f>SUM($E$2:E663)-SUM($F$2:F663)</f>
        <v>1152985.8099999931</v>
      </c>
      <c r="H663" s="20"/>
      <c r="I663" s="20"/>
      <c r="J663" s="20"/>
      <c r="K663" s="20"/>
      <c r="L663" s="8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5">
      <c r="A664" s="78">
        <v>43461.480937499997</v>
      </c>
      <c r="B664" s="79">
        <v>43361</v>
      </c>
      <c r="C664" s="20" t="s">
        <v>1</v>
      </c>
      <c r="D664" s="20">
        <v>664</v>
      </c>
      <c r="F664" s="105">
        <v>200</v>
      </c>
      <c r="G664" s="105">
        <f>SUM($E$2:E664)-SUM($F$2:F664)</f>
        <v>1152785.8099999931</v>
      </c>
      <c r="H664" s="20"/>
      <c r="I664" s="20"/>
      <c r="J664" s="20"/>
      <c r="K664" s="20"/>
      <c r="L664" s="8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5">
      <c r="A665" s="78">
        <v>43461.480937499997</v>
      </c>
      <c r="B665" s="79">
        <v>43361</v>
      </c>
      <c r="C665" s="20" t="s">
        <v>1</v>
      </c>
      <c r="D665" s="20">
        <v>665</v>
      </c>
      <c r="F665" s="105">
        <v>300</v>
      </c>
      <c r="G665" s="105">
        <f>SUM($E$2:E665)-SUM($F$2:F665)</f>
        <v>1152485.8099999931</v>
      </c>
      <c r="H665" s="20"/>
      <c r="I665" s="20"/>
      <c r="J665" s="20"/>
      <c r="K665" s="20"/>
      <c r="L665" s="8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5">
      <c r="A666" s="78">
        <v>43461.480937499997</v>
      </c>
      <c r="B666" s="79">
        <v>43361</v>
      </c>
      <c r="C666" s="20" t="s">
        <v>1</v>
      </c>
      <c r="D666" s="20">
        <v>666</v>
      </c>
      <c r="F666" s="105">
        <v>200</v>
      </c>
      <c r="G666" s="105">
        <f>SUM($E$2:E666)-SUM($F$2:F666)</f>
        <v>1152285.8099999931</v>
      </c>
      <c r="H666" s="20"/>
      <c r="I666" s="20"/>
      <c r="J666" s="20"/>
      <c r="K666" s="20"/>
      <c r="L666" s="8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5">
      <c r="A667" s="78">
        <v>43461.480937499997</v>
      </c>
      <c r="B667" s="79">
        <v>43361</v>
      </c>
      <c r="C667" s="20" t="s">
        <v>1</v>
      </c>
      <c r="D667" s="20">
        <v>667</v>
      </c>
      <c r="F667" s="105">
        <v>2968</v>
      </c>
      <c r="G667" s="105">
        <f>SUM($E$2:E667)-SUM($F$2:F667)</f>
        <v>1149317.8099999931</v>
      </c>
      <c r="H667" s="20"/>
      <c r="I667" s="20"/>
      <c r="J667" s="20"/>
      <c r="K667" s="20"/>
      <c r="L667" s="8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5">
      <c r="A668" s="78">
        <v>43461.480937499997</v>
      </c>
      <c r="B668" s="79">
        <v>43361</v>
      </c>
      <c r="C668" s="20" t="s">
        <v>1</v>
      </c>
      <c r="D668" s="20">
        <v>668</v>
      </c>
      <c r="F668" s="105">
        <v>2808</v>
      </c>
      <c r="G668" s="105">
        <f>SUM($E$2:E668)-SUM($F$2:F668)</f>
        <v>1146509.8099999931</v>
      </c>
      <c r="H668" s="20"/>
      <c r="I668" s="20"/>
      <c r="J668" s="20"/>
      <c r="K668" s="20"/>
      <c r="L668" s="8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5">
      <c r="A669" s="78">
        <v>43461.480937499997</v>
      </c>
      <c r="B669" s="79">
        <v>43361</v>
      </c>
      <c r="C669" s="20" t="s">
        <v>1</v>
      </c>
      <c r="D669" s="20">
        <v>669</v>
      </c>
      <c r="F669" s="105">
        <v>800</v>
      </c>
      <c r="G669" s="105">
        <f>SUM($E$2:E669)-SUM($F$2:F669)</f>
        <v>1145709.8099999931</v>
      </c>
      <c r="H669" s="20"/>
      <c r="I669" s="20"/>
      <c r="J669" s="20"/>
      <c r="K669" s="20"/>
      <c r="L669" s="8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5">
      <c r="A670" s="78">
        <v>43461.480937499997</v>
      </c>
      <c r="B670" s="79">
        <v>43361</v>
      </c>
      <c r="C670" s="20" t="s">
        <v>1</v>
      </c>
      <c r="D670" s="20">
        <v>670</v>
      </c>
      <c r="F670" s="105">
        <v>1450</v>
      </c>
      <c r="G670" s="105">
        <f>SUM($E$2:E670)-SUM($F$2:F670)</f>
        <v>1144259.8099999931</v>
      </c>
      <c r="H670" s="20"/>
      <c r="I670" s="20"/>
      <c r="J670" s="20"/>
      <c r="K670" s="20"/>
      <c r="L670" s="8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5">
      <c r="A671" s="78">
        <v>43461.480937499997</v>
      </c>
      <c r="B671" s="79">
        <v>43361</v>
      </c>
      <c r="C671" s="20" t="s">
        <v>1</v>
      </c>
      <c r="D671" s="20">
        <v>671</v>
      </c>
      <c r="F671" s="105">
        <v>1405.8</v>
      </c>
      <c r="G671" s="105">
        <f>SUM($E$2:E671)-SUM($F$2:F671)</f>
        <v>1142854.0099999923</v>
      </c>
      <c r="H671" s="20"/>
      <c r="I671" s="20"/>
      <c r="J671" s="20"/>
      <c r="K671" s="20"/>
      <c r="L671" s="8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5">
      <c r="A672" s="78">
        <v>43461.480937499997</v>
      </c>
      <c r="B672" s="79">
        <v>43361</v>
      </c>
      <c r="C672" s="20" t="s">
        <v>1</v>
      </c>
      <c r="D672" s="20">
        <v>672</v>
      </c>
      <c r="F672" s="105">
        <v>1184.8</v>
      </c>
      <c r="G672" s="105">
        <f>SUM($E$2:E672)-SUM($F$2:F672)</f>
        <v>1141669.2099999916</v>
      </c>
      <c r="H672" s="20"/>
      <c r="I672" s="20"/>
      <c r="J672" s="20"/>
      <c r="K672" s="20"/>
      <c r="L672" s="8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5">
      <c r="A673" s="78">
        <v>43461.480937499997</v>
      </c>
      <c r="B673" s="79">
        <v>43361</v>
      </c>
      <c r="C673" s="20" t="s">
        <v>1</v>
      </c>
      <c r="D673" s="20">
        <v>673</v>
      </c>
      <c r="F673" s="105">
        <v>1247</v>
      </c>
      <c r="G673" s="105">
        <f>SUM($E$2:E673)-SUM($F$2:F673)</f>
        <v>1140422.2099999916</v>
      </c>
      <c r="H673" s="20"/>
      <c r="I673" s="20"/>
      <c r="J673" s="20"/>
      <c r="K673" s="20"/>
      <c r="L673" s="8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5">
      <c r="A674" s="78">
        <v>43461.480937499997</v>
      </c>
      <c r="B674" s="79">
        <v>43361</v>
      </c>
      <c r="C674" s="20" t="s">
        <v>1</v>
      </c>
      <c r="D674" s="20">
        <v>674</v>
      </c>
      <c r="F674" s="105">
        <v>1826</v>
      </c>
      <c r="G674" s="105">
        <f>SUM($E$2:E674)-SUM($F$2:F674)</f>
        <v>1138596.2099999916</v>
      </c>
      <c r="H674" s="20"/>
      <c r="I674" s="20"/>
      <c r="J674" s="20"/>
      <c r="K674" s="20"/>
      <c r="L674" s="8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5">
      <c r="A675" s="78">
        <v>43461.480937499997</v>
      </c>
      <c r="B675" s="79">
        <v>43361</v>
      </c>
      <c r="C675" s="20" t="s">
        <v>1</v>
      </c>
      <c r="D675" s="20">
        <v>675</v>
      </c>
      <c r="F675" s="105">
        <v>1470</v>
      </c>
      <c r="G675" s="105">
        <f>SUM($E$2:E675)-SUM($F$2:F675)</f>
        <v>1137126.2099999916</v>
      </c>
      <c r="H675" s="20"/>
      <c r="I675" s="20"/>
      <c r="J675" s="20"/>
      <c r="K675" s="20"/>
      <c r="L675" s="8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5">
      <c r="A676" s="78">
        <v>43461.480937499997</v>
      </c>
      <c r="B676" s="79">
        <v>43361</v>
      </c>
      <c r="C676" s="20" t="s">
        <v>1</v>
      </c>
      <c r="D676" s="20">
        <v>676</v>
      </c>
      <c r="F676" s="105">
        <v>2500</v>
      </c>
      <c r="G676" s="105">
        <f>SUM($E$2:E676)-SUM($F$2:F676)</f>
        <v>1134626.2099999916</v>
      </c>
      <c r="H676" s="20"/>
      <c r="I676" s="20"/>
      <c r="J676" s="20"/>
      <c r="K676" s="20"/>
      <c r="L676" s="8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5">
      <c r="A677" s="78">
        <v>43461.480937499997</v>
      </c>
      <c r="B677" s="79">
        <v>43361</v>
      </c>
      <c r="C677" s="20" t="s">
        <v>1</v>
      </c>
      <c r="D677" s="20">
        <v>677</v>
      </c>
      <c r="F677" s="105">
        <v>10500</v>
      </c>
      <c r="G677" s="105">
        <f>SUM($E$2:E677)-SUM($F$2:F677)</f>
        <v>1124126.2099999916</v>
      </c>
      <c r="H677" s="20"/>
      <c r="I677" s="20"/>
      <c r="J677" s="20"/>
      <c r="K677" s="20"/>
      <c r="L677" s="8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5">
      <c r="A678" s="78">
        <v>43461.480937499997</v>
      </c>
      <c r="B678" s="79">
        <v>43361</v>
      </c>
      <c r="C678" s="20" t="s">
        <v>1</v>
      </c>
      <c r="D678" s="20">
        <v>678</v>
      </c>
      <c r="F678" s="105">
        <v>8000</v>
      </c>
      <c r="G678" s="105">
        <f>SUM($E$2:E678)-SUM($F$2:F678)</f>
        <v>1116126.2099999916</v>
      </c>
      <c r="H678" s="20"/>
      <c r="I678" s="20"/>
      <c r="J678" s="20"/>
      <c r="K678" s="20"/>
      <c r="L678" s="8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5">
      <c r="A679" s="78">
        <v>43461.480937499997</v>
      </c>
      <c r="B679" s="79">
        <v>43361</v>
      </c>
      <c r="C679" s="20" t="s">
        <v>1</v>
      </c>
      <c r="D679" s="20">
        <v>679</v>
      </c>
      <c r="F679" s="105">
        <v>1410</v>
      </c>
      <c r="G679" s="105">
        <f>SUM($E$2:E679)-SUM($F$2:F679)</f>
        <v>1114716.2099999916</v>
      </c>
      <c r="H679" s="20"/>
      <c r="I679" s="20"/>
      <c r="J679" s="20"/>
      <c r="K679" s="20"/>
      <c r="L679" s="8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5">
      <c r="A680" s="78">
        <v>43461.480937499997</v>
      </c>
      <c r="B680" s="79">
        <v>43361</v>
      </c>
      <c r="C680" s="20" t="s">
        <v>1</v>
      </c>
      <c r="D680" s="20">
        <v>680</v>
      </c>
      <c r="F680" s="105">
        <v>1188</v>
      </c>
      <c r="G680" s="105">
        <f>SUM($E$2:E680)-SUM($F$2:F680)</f>
        <v>1113528.2099999916</v>
      </c>
      <c r="H680" s="20"/>
      <c r="I680" s="20"/>
      <c r="J680" s="20"/>
      <c r="K680" s="20"/>
      <c r="L680" s="8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5">
      <c r="A681" s="78">
        <v>43461.480937499997</v>
      </c>
      <c r="B681" s="79">
        <v>43361</v>
      </c>
      <c r="C681" s="20" t="s">
        <v>1</v>
      </c>
      <c r="D681" s="20">
        <v>681</v>
      </c>
      <c r="F681" s="105">
        <v>1080</v>
      </c>
      <c r="G681" s="105">
        <f>SUM($E$2:E681)-SUM($F$2:F681)</f>
        <v>1112448.2099999916</v>
      </c>
      <c r="H681" s="20"/>
      <c r="I681" s="20"/>
      <c r="J681" s="20"/>
      <c r="K681" s="20"/>
      <c r="L681" s="8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5">
      <c r="A682" s="78">
        <v>43461.480937499997</v>
      </c>
      <c r="B682" s="79">
        <v>43361</v>
      </c>
      <c r="C682" s="20" t="s">
        <v>1</v>
      </c>
      <c r="D682" s="20">
        <v>682</v>
      </c>
      <c r="F682" s="105">
        <v>2040.7</v>
      </c>
      <c r="G682" s="105">
        <f>SUM($E$2:E682)-SUM($F$2:F682)</f>
        <v>1110407.5099999923</v>
      </c>
      <c r="H682" s="20"/>
      <c r="I682" s="20"/>
      <c r="J682" s="20"/>
      <c r="K682" s="20"/>
      <c r="L682" s="8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5">
      <c r="A683" s="78">
        <v>43461.480937499997</v>
      </c>
      <c r="B683" s="79">
        <v>43361</v>
      </c>
      <c r="C683" s="20" t="s">
        <v>1</v>
      </c>
      <c r="D683" s="20">
        <v>683</v>
      </c>
      <c r="F683" s="105">
        <v>390504.03</v>
      </c>
      <c r="G683" s="105">
        <f>SUM($E$2:E683)-SUM($F$2:F683)</f>
        <v>719903.479999993</v>
      </c>
      <c r="H683" s="20"/>
      <c r="I683" s="20"/>
      <c r="J683" s="20"/>
      <c r="K683" s="20"/>
      <c r="L683" s="8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5">
      <c r="A684" s="78">
        <v>43461.480937499997</v>
      </c>
      <c r="B684" s="79">
        <v>43361</v>
      </c>
      <c r="C684" s="20" t="s">
        <v>1</v>
      </c>
      <c r="D684" s="20">
        <v>684</v>
      </c>
      <c r="F684" s="105">
        <v>1118.5999999999999</v>
      </c>
      <c r="G684" s="105">
        <f>SUM($E$2:E684)-SUM($F$2:F684)</f>
        <v>718784.87999999337</v>
      </c>
      <c r="H684" s="20"/>
      <c r="I684" s="20"/>
      <c r="J684" s="20"/>
      <c r="K684" s="20"/>
      <c r="L684" s="8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5">
      <c r="A685" s="78">
        <v>43461.480937499997</v>
      </c>
      <c r="B685" s="79">
        <v>43361</v>
      </c>
      <c r="C685" s="20" t="s">
        <v>1</v>
      </c>
      <c r="D685" s="20">
        <v>685</v>
      </c>
      <c r="F685" s="105">
        <v>3774.72</v>
      </c>
      <c r="G685" s="105">
        <f>SUM($E$2:E685)-SUM($F$2:F685)</f>
        <v>715010.1599999927</v>
      </c>
      <c r="H685" s="20"/>
      <c r="I685" s="20"/>
      <c r="J685" s="20"/>
      <c r="K685" s="20"/>
      <c r="L685" s="8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5">
      <c r="A686" s="78">
        <v>43461.480937499997</v>
      </c>
      <c r="B686" s="79">
        <v>43361</v>
      </c>
      <c r="C686" s="20" t="s">
        <v>1</v>
      </c>
      <c r="D686" s="20">
        <v>686</v>
      </c>
      <c r="F686" s="105">
        <v>1103.4000000000001</v>
      </c>
      <c r="G686" s="105">
        <f>SUM($E$2:E686)-SUM($F$2:F686)</f>
        <v>713906.75999999233</v>
      </c>
      <c r="H686" s="20"/>
      <c r="I686" s="20"/>
      <c r="J686" s="20"/>
      <c r="K686" s="20"/>
      <c r="L686" s="8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5">
      <c r="A687" s="78">
        <v>43461.480937499997</v>
      </c>
      <c r="B687" s="79">
        <v>43361</v>
      </c>
      <c r="C687" s="20" t="s">
        <v>1</v>
      </c>
      <c r="D687" s="20">
        <v>687</v>
      </c>
      <c r="F687" s="105">
        <v>17800</v>
      </c>
      <c r="G687" s="105">
        <f>SUM($E$2:E687)-SUM($F$2:F687)</f>
        <v>696106.75999999233</v>
      </c>
      <c r="H687" s="20"/>
      <c r="I687" s="20"/>
      <c r="J687" s="20"/>
      <c r="K687" s="20"/>
      <c r="L687" s="8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5">
      <c r="A688" s="78">
        <v>43461.480937499997</v>
      </c>
      <c r="B688" s="79">
        <v>43361</v>
      </c>
      <c r="C688" s="20" t="s">
        <v>1</v>
      </c>
      <c r="D688" s="20">
        <v>688</v>
      </c>
      <c r="F688" s="105">
        <v>1000</v>
      </c>
      <c r="G688" s="105">
        <f>SUM($E$2:E688)-SUM($F$2:F688)</f>
        <v>695106.75999999233</v>
      </c>
      <c r="H688" s="20"/>
      <c r="I688" s="20"/>
      <c r="J688" s="20"/>
      <c r="K688" s="20"/>
      <c r="L688" s="8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5">
      <c r="A689" s="78">
        <v>43461.480937499997</v>
      </c>
      <c r="B689" s="79">
        <v>43361</v>
      </c>
      <c r="C689" s="20" t="s">
        <v>1</v>
      </c>
      <c r="D689" s="20">
        <v>689</v>
      </c>
      <c r="F689" s="105">
        <v>1440</v>
      </c>
      <c r="G689" s="105">
        <f>SUM($E$2:E689)-SUM($F$2:F689)</f>
        <v>693666.75999999233</v>
      </c>
      <c r="H689" s="20"/>
      <c r="I689" s="20"/>
      <c r="J689" s="20"/>
      <c r="K689" s="20"/>
      <c r="L689" s="8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5">
      <c r="A690" s="78">
        <v>43461.480937499997</v>
      </c>
      <c r="B690" s="79">
        <v>43361</v>
      </c>
      <c r="C690" s="20" t="s">
        <v>1</v>
      </c>
      <c r="D690" s="20">
        <v>690</v>
      </c>
      <c r="F690" s="105">
        <v>1601</v>
      </c>
      <c r="G690" s="105">
        <f>SUM($E$2:E690)-SUM($F$2:F690)</f>
        <v>692065.75999999233</v>
      </c>
      <c r="H690" s="20"/>
      <c r="I690" s="20"/>
      <c r="J690" s="20"/>
      <c r="K690" s="20"/>
      <c r="L690" s="8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5">
      <c r="A691" s="78">
        <v>43461.480937499997</v>
      </c>
      <c r="B691" s="79">
        <v>43361</v>
      </c>
      <c r="C691" s="20" t="s">
        <v>1</v>
      </c>
      <c r="D691" s="20">
        <v>691</v>
      </c>
      <c r="F691" s="105">
        <v>225861.37</v>
      </c>
      <c r="G691" s="105">
        <f>SUM($E$2:E691)-SUM($F$2:F691)</f>
        <v>466204.38999999315</v>
      </c>
      <c r="H691" s="20"/>
      <c r="I691" s="20"/>
      <c r="J691" s="20"/>
      <c r="K691" s="20"/>
      <c r="L691" s="8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5">
      <c r="A692" s="78">
        <v>43461.480937499997</v>
      </c>
      <c r="B692" s="79">
        <v>43361</v>
      </c>
      <c r="C692" s="20" t="s">
        <v>1</v>
      </c>
      <c r="D692" s="20">
        <v>692</v>
      </c>
      <c r="F692" s="105">
        <v>2457.9299999999998</v>
      </c>
      <c r="G692" s="105">
        <f>SUM($E$2:E692)-SUM($F$2:F692)</f>
        <v>463746.45999999344</v>
      </c>
      <c r="H692" s="20"/>
      <c r="I692" s="20"/>
      <c r="J692" s="20"/>
      <c r="K692" s="20"/>
      <c r="L692" s="8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5">
      <c r="A693" s="78">
        <v>43461.480937499997</v>
      </c>
      <c r="B693" s="79">
        <v>43361</v>
      </c>
      <c r="C693" s="20" t="s">
        <v>1</v>
      </c>
      <c r="D693" s="20">
        <v>693</v>
      </c>
      <c r="F693" s="105">
        <v>28764.880000000001</v>
      </c>
      <c r="G693" s="105">
        <f>SUM($E$2:E693)-SUM($F$2:F693)</f>
        <v>434981.57999999262</v>
      </c>
      <c r="H693" s="20"/>
      <c r="I693" s="20"/>
      <c r="J693" s="20"/>
      <c r="K693" s="20"/>
      <c r="L693" s="8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5">
      <c r="A694" s="78">
        <v>43461.480937499997</v>
      </c>
      <c r="B694" s="79">
        <v>43361</v>
      </c>
      <c r="C694" s="20" t="s">
        <v>1</v>
      </c>
      <c r="D694" s="20">
        <v>694</v>
      </c>
      <c r="F694" s="105">
        <v>1098.9000000000001</v>
      </c>
      <c r="G694" s="105">
        <f>SUM($E$2:E694)-SUM($F$2:F694)</f>
        <v>433882.67999999225</v>
      </c>
      <c r="H694" s="20"/>
      <c r="I694" s="20"/>
      <c r="J694" s="20"/>
      <c r="K694" s="20"/>
      <c r="L694" s="8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5">
      <c r="A695" s="78">
        <v>43461.480937499997</v>
      </c>
      <c r="B695" s="79">
        <v>43361</v>
      </c>
      <c r="C695" s="20" t="s">
        <v>1</v>
      </c>
      <c r="D695" s="20">
        <v>695</v>
      </c>
      <c r="F695" s="105">
        <v>1336.4</v>
      </c>
      <c r="G695" s="105">
        <f>SUM($E$2:E695)-SUM($F$2:F695)</f>
        <v>432546.27999999188</v>
      </c>
      <c r="H695" s="20"/>
      <c r="I695" s="20"/>
      <c r="J695" s="20"/>
      <c r="K695" s="20"/>
      <c r="L695" s="8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5">
      <c r="A696" s="78">
        <v>43461.480937499997</v>
      </c>
      <c r="B696" s="79">
        <v>43361</v>
      </c>
      <c r="C696" s="20" t="s">
        <v>1</v>
      </c>
      <c r="D696" s="20">
        <v>696</v>
      </c>
      <c r="F696" s="105">
        <v>42</v>
      </c>
      <c r="G696" s="105">
        <f>SUM($E$2:E696)-SUM($F$2:F696)</f>
        <v>432504.27999999188</v>
      </c>
      <c r="H696" s="20"/>
      <c r="I696" s="20"/>
      <c r="J696" s="20"/>
      <c r="K696" s="20"/>
      <c r="L696" s="8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5">
      <c r="A697" s="78">
        <v>43461.480937499997</v>
      </c>
      <c r="B697" s="79">
        <v>43361</v>
      </c>
      <c r="C697" s="20" t="s">
        <v>1</v>
      </c>
      <c r="D697" s="20">
        <v>697</v>
      </c>
      <c r="F697" s="105">
        <v>45444</v>
      </c>
      <c r="G697" s="105">
        <f>SUM($E$2:E697)-SUM($F$2:F697)</f>
        <v>387060.27999999188</v>
      </c>
      <c r="H697" s="20"/>
      <c r="I697" s="20"/>
      <c r="J697" s="20"/>
      <c r="K697" s="20"/>
      <c r="L697" s="8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5">
      <c r="A698" s="78">
        <v>43461.480937499997</v>
      </c>
      <c r="B698" s="79">
        <v>43361</v>
      </c>
      <c r="C698" s="20" t="s">
        <v>1</v>
      </c>
      <c r="D698" s="20">
        <v>698</v>
      </c>
      <c r="F698" s="105">
        <v>246939.30000000002</v>
      </c>
      <c r="G698" s="105">
        <f>SUM($E$2:E698)-SUM($F$2:F698)</f>
        <v>140120.97999999113</v>
      </c>
      <c r="H698" s="20"/>
      <c r="I698" s="20"/>
      <c r="J698" s="20"/>
      <c r="K698" s="20"/>
      <c r="L698" s="8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5">
      <c r="A699" s="78">
        <v>43461.480937499997</v>
      </c>
      <c r="B699" s="79">
        <v>43361</v>
      </c>
      <c r="C699" s="20" t="s">
        <v>1</v>
      </c>
      <c r="D699" s="20">
        <v>699</v>
      </c>
      <c r="F699" s="105">
        <v>6607.89</v>
      </c>
      <c r="G699" s="105">
        <f>SUM($E$2:E699)-SUM($F$2:F699)</f>
        <v>133513.08999999054</v>
      </c>
      <c r="H699" s="20"/>
      <c r="I699" s="20"/>
      <c r="J699" s="20"/>
      <c r="K699" s="20"/>
      <c r="L699" s="8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5">
      <c r="A700" s="78">
        <v>43461.480937499997</v>
      </c>
      <c r="B700" s="79">
        <v>43361</v>
      </c>
      <c r="C700" s="20" t="s">
        <v>1</v>
      </c>
      <c r="D700" s="20">
        <v>700</v>
      </c>
      <c r="F700" s="105">
        <v>465</v>
      </c>
      <c r="G700" s="105">
        <f>SUM($E$2:E700)-SUM($F$2:F700)</f>
        <v>133048.08999999054</v>
      </c>
      <c r="H700" s="20"/>
      <c r="I700" s="20"/>
      <c r="J700" s="20"/>
      <c r="K700" s="20"/>
      <c r="L700" s="8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5">
      <c r="A701" s="78">
        <v>43461.480937499997</v>
      </c>
      <c r="B701" s="79">
        <v>43361</v>
      </c>
      <c r="C701" s="20" t="s">
        <v>1</v>
      </c>
      <c r="D701" s="20">
        <v>701</v>
      </c>
      <c r="F701" s="105">
        <v>231</v>
      </c>
      <c r="G701" s="105">
        <f>SUM($E$2:E701)-SUM($F$2:F701)</f>
        <v>132817.08999999054</v>
      </c>
      <c r="H701" s="20"/>
      <c r="I701" s="20"/>
      <c r="J701" s="20"/>
      <c r="K701" s="20"/>
      <c r="L701" s="8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5">
      <c r="A702" s="78">
        <v>43461.480937499997</v>
      </c>
      <c r="B702" s="79">
        <v>43361</v>
      </c>
      <c r="C702" s="20" t="s">
        <v>1</v>
      </c>
      <c r="D702" s="20">
        <v>702</v>
      </c>
      <c r="F702" s="105">
        <v>3249</v>
      </c>
      <c r="G702" s="105">
        <f>SUM($E$2:E702)-SUM($F$2:F702)</f>
        <v>129568.08999999054</v>
      </c>
      <c r="H702" s="20"/>
      <c r="I702" s="20"/>
      <c r="J702" s="20"/>
      <c r="K702" s="20"/>
      <c r="L702" s="8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5">
      <c r="A703" s="78">
        <v>43461.480937499997</v>
      </c>
      <c r="B703" s="79">
        <v>43361</v>
      </c>
      <c r="C703" s="20" t="s">
        <v>1</v>
      </c>
      <c r="D703" s="20">
        <v>703</v>
      </c>
      <c r="F703" s="105">
        <v>3411</v>
      </c>
      <c r="G703" s="105">
        <f>SUM($E$2:E703)-SUM($F$2:F703)</f>
        <v>126157.08999999054</v>
      </c>
      <c r="H703" s="20"/>
      <c r="I703" s="20"/>
      <c r="J703" s="20"/>
      <c r="K703" s="20"/>
      <c r="L703" s="8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5">
      <c r="A704" s="78">
        <v>43461.480937499997</v>
      </c>
      <c r="B704" s="79">
        <v>43364</v>
      </c>
      <c r="C704" s="20" t="s">
        <v>1</v>
      </c>
      <c r="D704" s="20">
        <v>704</v>
      </c>
      <c r="F704" s="105">
        <v>9030</v>
      </c>
      <c r="G704" s="105">
        <f>SUM($E$2:E704)-SUM($F$2:F704)</f>
        <v>117127.08999999054</v>
      </c>
      <c r="H704" s="20"/>
      <c r="I704" s="20"/>
      <c r="J704" s="20"/>
      <c r="K704" s="20"/>
      <c r="L704" s="8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5">
      <c r="A705" s="78">
        <v>43461.480937499997</v>
      </c>
      <c r="B705" s="79">
        <v>43364</v>
      </c>
      <c r="C705" s="20" t="s">
        <v>1</v>
      </c>
      <c r="D705" s="20">
        <v>705</v>
      </c>
      <c r="F705" s="105">
        <v>8790</v>
      </c>
      <c r="G705" s="105">
        <f>SUM($E$2:E705)-SUM($F$2:F705)</f>
        <v>108337.08999999054</v>
      </c>
      <c r="H705" s="20"/>
      <c r="I705" s="20"/>
      <c r="J705" s="20"/>
      <c r="K705" s="20"/>
      <c r="L705" s="8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5">
      <c r="A706" s="78">
        <v>43461.480937499997</v>
      </c>
      <c r="B706" s="79">
        <v>43364</v>
      </c>
      <c r="C706" s="20" t="s">
        <v>1</v>
      </c>
      <c r="D706" s="20">
        <v>706</v>
      </c>
      <c r="F706" s="105">
        <v>4848</v>
      </c>
      <c r="G706" s="105">
        <f>SUM($E$2:E706)-SUM($F$2:F706)</f>
        <v>103489.08999999054</v>
      </c>
      <c r="H706" s="20"/>
      <c r="I706" s="20"/>
      <c r="J706" s="20"/>
      <c r="K706" s="20"/>
      <c r="L706" s="8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5">
      <c r="A707" s="78">
        <v>43461.480937499997</v>
      </c>
      <c r="B707" s="79">
        <v>43364</v>
      </c>
      <c r="C707" s="20" t="s">
        <v>1</v>
      </c>
      <c r="D707" s="20">
        <v>707</v>
      </c>
      <c r="F707" s="105">
        <v>2925.31</v>
      </c>
      <c r="G707" s="105">
        <f>SUM($E$2:E707)-SUM($F$2:F707)</f>
        <v>100563.77999999002</v>
      </c>
      <c r="H707" s="20"/>
      <c r="I707" s="20"/>
      <c r="J707" s="20"/>
      <c r="K707" s="20"/>
      <c r="L707" s="8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5">
      <c r="A708" s="78">
        <v>43461.480937499997</v>
      </c>
      <c r="B708" s="79">
        <v>43364</v>
      </c>
      <c r="C708" s="20" t="s">
        <v>1</v>
      </c>
      <c r="D708" s="20">
        <v>708</v>
      </c>
      <c r="F708" s="105">
        <v>1862</v>
      </c>
      <c r="G708" s="105">
        <f>SUM($E$2:E708)-SUM($F$2:F708)</f>
        <v>98701.779999990016</v>
      </c>
      <c r="H708" s="20"/>
      <c r="I708" s="20"/>
      <c r="J708" s="20"/>
      <c r="K708" s="20"/>
      <c r="L708" s="8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5">
      <c r="A709" s="78">
        <v>43461.480937499997</v>
      </c>
      <c r="B709" s="79">
        <v>43364</v>
      </c>
      <c r="C709" s="20" t="s">
        <v>1</v>
      </c>
      <c r="D709" s="20">
        <v>709</v>
      </c>
      <c r="F709" s="105">
        <v>765</v>
      </c>
      <c r="G709" s="105">
        <f>SUM($E$2:E709)-SUM($F$2:F709)</f>
        <v>97936.779999990016</v>
      </c>
      <c r="H709" s="20"/>
      <c r="I709" s="20"/>
      <c r="J709" s="20"/>
      <c r="K709" s="20"/>
      <c r="L709" s="8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5">
      <c r="A710" s="78">
        <v>43461.480937499997</v>
      </c>
      <c r="B710" s="79">
        <v>43364</v>
      </c>
      <c r="C710" s="20" t="s">
        <v>1</v>
      </c>
      <c r="D710" s="20">
        <v>710</v>
      </c>
      <c r="F710" s="105">
        <v>2938</v>
      </c>
      <c r="G710" s="105">
        <f>SUM($E$2:E710)-SUM($F$2:F710)</f>
        <v>94998.779999990016</v>
      </c>
      <c r="H710" s="20"/>
      <c r="I710" s="20"/>
      <c r="J710" s="20"/>
      <c r="K710" s="20"/>
      <c r="L710" s="8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5">
      <c r="A711" s="78">
        <v>43461.480937499997</v>
      </c>
      <c r="B711" s="79">
        <v>43364</v>
      </c>
      <c r="C711" s="20" t="s">
        <v>1</v>
      </c>
      <c r="D711" s="20">
        <v>711</v>
      </c>
      <c r="F711" s="105">
        <v>1935</v>
      </c>
      <c r="G711" s="105">
        <f>SUM($E$2:E711)-SUM($F$2:F711)</f>
        <v>93063.779999990016</v>
      </c>
      <c r="H711" s="20"/>
      <c r="I711" s="20"/>
      <c r="J711" s="20"/>
      <c r="K711" s="20"/>
      <c r="L711" s="8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5">
      <c r="A712" s="78">
        <v>43461.480937499997</v>
      </c>
      <c r="B712" s="79">
        <v>43364</v>
      </c>
      <c r="C712" s="20" t="s">
        <v>1</v>
      </c>
      <c r="D712" s="20">
        <v>712</v>
      </c>
      <c r="F712" s="105">
        <v>1636</v>
      </c>
      <c r="G712" s="105">
        <f>SUM($E$2:E712)-SUM($F$2:F712)</f>
        <v>91427.779999990016</v>
      </c>
      <c r="H712" s="20"/>
      <c r="I712" s="20"/>
      <c r="J712" s="20"/>
      <c r="K712" s="20"/>
      <c r="L712" s="8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5">
      <c r="A713" s="78">
        <v>43461.480937499997</v>
      </c>
      <c r="B713" s="79">
        <v>43364</v>
      </c>
      <c r="C713" s="20" t="s">
        <v>1</v>
      </c>
      <c r="D713" s="20">
        <v>713</v>
      </c>
      <c r="F713" s="105">
        <v>1170</v>
      </c>
      <c r="G713" s="105">
        <f>SUM($E$2:E713)-SUM($F$2:F713)</f>
        <v>90257.779999990016</v>
      </c>
      <c r="H713" s="20"/>
      <c r="I713" s="20"/>
      <c r="J713" s="20"/>
      <c r="K713" s="20"/>
      <c r="L713" s="8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5">
      <c r="A714" s="78">
        <v>43461.480937499997</v>
      </c>
      <c r="B714" s="79">
        <v>43364</v>
      </c>
      <c r="C714" s="20" t="s">
        <v>1</v>
      </c>
      <c r="D714" s="20">
        <v>714</v>
      </c>
      <c r="F714" s="105">
        <v>5000</v>
      </c>
      <c r="G714" s="105">
        <f>SUM($E$2:E714)-SUM($F$2:F714)</f>
        <v>85257.779999990016</v>
      </c>
      <c r="H714" s="20"/>
      <c r="I714" s="20"/>
      <c r="J714" s="20"/>
      <c r="K714" s="20"/>
      <c r="L714" s="8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5">
      <c r="A715" s="78">
        <v>43461.480937499997</v>
      </c>
      <c r="B715" s="79">
        <v>43364</v>
      </c>
      <c r="C715" s="20" t="s">
        <v>1</v>
      </c>
      <c r="D715" s="20">
        <v>715</v>
      </c>
      <c r="F715" s="105">
        <v>4494.4799999999996</v>
      </c>
      <c r="G715" s="105">
        <f>SUM($E$2:E715)-SUM($F$2:F715)</f>
        <v>80763.299999989569</v>
      </c>
      <c r="H715" s="20"/>
      <c r="I715" s="20"/>
      <c r="J715" s="20"/>
      <c r="K715" s="20"/>
      <c r="L715" s="8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5">
      <c r="A716" s="78">
        <v>43461.480937499997</v>
      </c>
      <c r="B716" s="79">
        <v>43364</v>
      </c>
      <c r="C716" s="20" t="s">
        <v>1</v>
      </c>
      <c r="D716" s="20">
        <v>716</v>
      </c>
      <c r="F716" s="105">
        <v>2534</v>
      </c>
      <c r="G716" s="105">
        <f>SUM($E$2:E716)-SUM($F$2:F716)</f>
        <v>78229.299999989569</v>
      </c>
      <c r="H716" s="20"/>
      <c r="I716" s="20"/>
      <c r="J716" s="20"/>
      <c r="K716" s="20"/>
      <c r="L716" s="8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5">
      <c r="A717" s="78">
        <v>43461.480937499997</v>
      </c>
      <c r="B717" s="79">
        <v>43364</v>
      </c>
      <c r="C717" s="20" t="s">
        <v>1</v>
      </c>
      <c r="D717" s="20">
        <v>717</v>
      </c>
      <c r="F717" s="105">
        <v>2691</v>
      </c>
      <c r="G717" s="105">
        <f>SUM($E$2:E717)-SUM($F$2:F717)</f>
        <v>75538.299999989569</v>
      </c>
      <c r="H717" s="20"/>
      <c r="I717" s="20"/>
      <c r="J717" s="20"/>
      <c r="K717" s="20"/>
      <c r="L717" s="8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5">
      <c r="A718" s="78">
        <v>43461.480937499997</v>
      </c>
      <c r="B718" s="79">
        <v>43364</v>
      </c>
      <c r="C718" s="20" t="s">
        <v>1</v>
      </c>
      <c r="D718" s="20">
        <v>718</v>
      </c>
      <c r="F718" s="105">
        <v>800</v>
      </c>
      <c r="G718" s="105">
        <f>SUM($E$2:E718)-SUM($F$2:F718)</f>
        <v>74738.299999989569</v>
      </c>
      <c r="H718" s="20"/>
      <c r="I718" s="20"/>
      <c r="J718" s="20"/>
      <c r="K718" s="20"/>
      <c r="L718" s="8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5">
      <c r="A719" s="78">
        <v>43461.480937499997</v>
      </c>
      <c r="B719" s="79">
        <v>43364</v>
      </c>
      <c r="C719" s="20" t="s">
        <v>1</v>
      </c>
      <c r="D719" s="20">
        <v>719</v>
      </c>
      <c r="F719" s="105">
        <v>792</v>
      </c>
      <c r="G719" s="105">
        <f>SUM($E$2:E719)-SUM($F$2:F719)</f>
        <v>73946.299999989569</v>
      </c>
      <c r="H719" s="20"/>
      <c r="I719" s="20"/>
      <c r="J719" s="20"/>
      <c r="K719" s="20"/>
      <c r="L719" s="8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5">
      <c r="A720" s="78">
        <v>43461.480937499997</v>
      </c>
      <c r="B720" s="79">
        <v>43364</v>
      </c>
      <c r="C720" s="20" t="s">
        <v>1</v>
      </c>
      <c r="D720" s="20">
        <v>720</v>
      </c>
      <c r="F720" s="105">
        <v>1080</v>
      </c>
      <c r="G720" s="105">
        <f>SUM($E$2:E720)-SUM($F$2:F720)</f>
        <v>72866.299999989569</v>
      </c>
      <c r="H720" s="20"/>
      <c r="I720" s="20"/>
      <c r="J720" s="20"/>
      <c r="K720" s="20"/>
      <c r="L720" s="8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5">
      <c r="A721" s="78">
        <v>43461.480937499997</v>
      </c>
      <c r="B721" s="79">
        <v>43364</v>
      </c>
      <c r="C721" s="20" t="s">
        <v>1</v>
      </c>
      <c r="D721" s="20">
        <v>721</v>
      </c>
      <c r="F721" s="105">
        <v>1449</v>
      </c>
      <c r="G721" s="105">
        <f>SUM($E$2:E721)-SUM($F$2:F721)</f>
        <v>71417.299999989569</v>
      </c>
      <c r="H721" s="20"/>
      <c r="I721" s="20"/>
      <c r="J721" s="20"/>
      <c r="K721" s="20"/>
      <c r="L721" s="8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5">
      <c r="A722" s="78">
        <v>43461.480937499997</v>
      </c>
      <c r="B722" s="79">
        <v>43364</v>
      </c>
      <c r="C722" s="20" t="s">
        <v>1</v>
      </c>
      <c r="D722" s="20">
        <v>722</v>
      </c>
      <c r="E722" s="105">
        <v>300000</v>
      </c>
      <c r="G722" s="105">
        <f>SUM($E$2:E722)-SUM($F$2:F722)</f>
        <v>371417.29999998957</v>
      </c>
      <c r="H722" s="20"/>
      <c r="I722" s="20"/>
      <c r="J722" s="20"/>
      <c r="K722" s="20"/>
      <c r="L722" s="8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5">
      <c r="A723" s="78">
        <v>43461.480937499997</v>
      </c>
      <c r="B723" s="79">
        <v>43364</v>
      </c>
      <c r="C723" s="20" t="s">
        <v>1</v>
      </c>
      <c r="D723" s="20">
        <v>723</v>
      </c>
      <c r="E723" s="105">
        <v>640.32000000000005</v>
      </c>
      <c r="G723" s="105">
        <f>SUM($E$2:E723)-SUM($F$2:F723)</f>
        <v>372057.61999998987</v>
      </c>
      <c r="H723" s="20"/>
      <c r="I723" s="20"/>
      <c r="J723" s="20"/>
      <c r="K723" s="20"/>
      <c r="L723" s="8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5">
      <c r="A724" s="78">
        <v>43461.480937499997</v>
      </c>
      <c r="B724" s="79">
        <v>43370</v>
      </c>
      <c r="C724" s="20" t="s">
        <v>1</v>
      </c>
      <c r="D724" s="20">
        <v>724</v>
      </c>
      <c r="F724" s="105">
        <v>51200</v>
      </c>
      <c r="G724" s="105">
        <f>SUM($E$2:E724)-SUM($F$2:F724)</f>
        <v>320857.61999998987</v>
      </c>
      <c r="H724" s="20"/>
      <c r="I724" s="20"/>
      <c r="J724" s="20"/>
      <c r="K724" s="20"/>
      <c r="L724" s="8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5">
      <c r="A725" s="78">
        <v>43461.480937499997</v>
      </c>
      <c r="B725" s="79">
        <v>43370</v>
      </c>
      <c r="C725" s="20" t="s">
        <v>1</v>
      </c>
      <c r="D725" s="20">
        <v>725</v>
      </c>
      <c r="F725" s="105">
        <v>882</v>
      </c>
      <c r="G725" s="105">
        <f>SUM($E$2:E725)-SUM($F$2:F725)</f>
        <v>319975.61999998987</v>
      </c>
      <c r="H725" s="20"/>
      <c r="I725" s="20"/>
      <c r="J725" s="20"/>
      <c r="K725" s="20"/>
      <c r="L725" s="8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5">
      <c r="A726" s="78">
        <v>43461.480937499997</v>
      </c>
      <c r="B726" s="79">
        <v>43370</v>
      </c>
      <c r="C726" s="20" t="s">
        <v>1</v>
      </c>
      <c r="D726" s="20">
        <v>726</v>
      </c>
      <c r="F726" s="105">
        <v>1158</v>
      </c>
      <c r="G726" s="105">
        <f>SUM($E$2:E726)-SUM($F$2:F726)</f>
        <v>318817.61999998987</v>
      </c>
      <c r="H726" s="20"/>
      <c r="I726" s="20"/>
      <c r="J726" s="20"/>
      <c r="K726" s="20"/>
      <c r="L726" s="8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5">
      <c r="A727" s="78">
        <v>43461.480937499997</v>
      </c>
      <c r="B727" s="79">
        <v>43370</v>
      </c>
      <c r="C727" s="20" t="s">
        <v>1</v>
      </c>
      <c r="D727" s="20">
        <v>727</v>
      </c>
      <c r="F727" s="105">
        <v>1800</v>
      </c>
      <c r="G727" s="105">
        <f>SUM($E$2:E727)-SUM($F$2:F727)</f>
        <v>317017.61999998987</v>
      </c>
      <c r="H727" s="20"/>
      <c r="I727" s="20"/>
      <c r="J727" s="20"/>
      <c r="K727" s="20"/>
      <c r="L727" s="8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5">
      <c r="A728" s="78">
        <v>43461.480937499997</v>
      </c>
      <c r="B728" s="79">
        <v>43370</v>
      </c>
      <c r="C728" s="20" t="s">
        <v>1</v>
      </c>
      <c r="D728" s="20">
        <v>728</v>
      </c>
      <c r="F728" s="105">
        <v>19.5</v>
      </c>
      <c r="G728" s="105">
        <f>SUM($E$2:E728)-SUM($F$2:F728)</f>
        <v>316998.11999998987</v>
      </c>
      <c r="H728" s="20"/>
      <c r="I728" s="20"/>
      <c r="J728" s="20"/>
      <c r="K728" s="20"/>
      <c r="L728" s="8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5">
      <c r="A729" s="78">
        <v>43461.480937499997</v>
      </c>
      <c r="B729" s="79">
        <v>43372</v>
      </c>
      <c r="C729" s="20" t="s">
        <v>1</v>
      </c>
      <c r="D729" s="20">
        <v>729</v>
      </c>
      <c r="F729" s="105">
        <v>4423.49</v>
      </c>
      <c r="G729" s="105">
        <f>SUM($E$2:E729)-SUM($F$2:F729)</f>
        <v>312574.62999998964</v>
      </c>
      <c r="H729" s="20"/>
      <c r="I729" s="20"/>
      <c r="J729" s="20"/>
      <c r="K729" s="20"/>
      <c r="L729" s="8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5">
      <c r="A730" s="78">
        <v>43461.480937499997</v>
      </c>
      <c r="B730" s="79">
        <v>43372</v>
      </c>
      <c r="C730" s="20" t="s">
        <v>1</v>
      </c>
      <c r="D730" s="20">
        <v>730</v>
      </c>
      <c r="F730" s="105">
        <v>1039</v>
      </c>
      <c r="G730" s="105">
        <f>SUM($E$2:E730)-SUM($F$2:F730)</f>
        <v>311535.62999998964</v>
      </c>
      <c r="H730" s="20"/>
      <c r="I730" s="20"/>
      <c r="J730" s="20"/>
      <c r="K730" s="20"/>
      <c r="L730" s="8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5">
      <c r="A731" s="78">
        <v>43461.480937499997</v>
      </c>
      <c r="B731" s="79">
        <v>43372</v>
      </c>
      <c r="C731" s="20" t="s">
        <v>1</v>
      </c>
      <c r="D731" s="20">
        <v>731</v>
      </c>
      <c r="F731" s="105">
        <v>1015</v>
      </c>
      <c r="G731" s="105">
        <f>SUM($E$2:E731)-SUM($F$2:F731)</f>
        <v>310520.62999998964</v>
      </c>
      <c r="H731" s="20"/>
      <c r="I731" s="20"/>
      <c r="J731" s="20"/>
      <c r="K731" s="20"/>
      <c r="L731" s="8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5">
      <c r="A732" s="78">
        <v>43461.480937499997</v>
      </c>
      <c r="B732" s="79">
        <v>43372</v>
      </c>
      <c r="C732" s="20" t="s">
        <v>1</v>
      </c>
      <c r="D732" s="20">
        <v>732</v>
      </c>
      <c r="F732" s="105">
        <v>1320</v>
      </c>
      <c r="G732" s="105">
        <f>SUM($E$2:E732)-SUM($F$2:F732)</f>
        <v>309200.62999998964</v>
      </c>
      <c r="H732" s="20"/>
      <c r="I732" s="20"/>
      <c r="J732" s="20"/>
      <c r="K732" s="20"/>
      <c r="L732" s="8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5">
      <c r="A733" s="78">
        <v>43461.480937499997</v>
      </c>
      <c r="B733" s="79">
        <v>43372</v>
      </c>
      <c r="C733" s="20" t="s">
        <v>1</v>
      </c>
      <c r="D733" s="20">
        <v>733</v>
      </c>
      <c r="F733" s="105">
        <v>1777</v>
      </c>
      <c r="G733" s="105">
        <f>SUM($E$2:E733)-SUM($F$2:F733)</f>
        <v>307423.62999998964</v>
      </c>
      <c r="H733" s="20"/>
      <c r="I733" s="20"/>
      <c r="J733" s="20"/>
      <c r="K733" s="20"/>
      <c r="L733" s="8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5">
      <c r="A734" s="78">
        <v>43461.480937499997</v>
      </c>
      <c r="B734" s="79">
        <v>43372</v>
      </c>
      <c r="C734" s="20" t="s">
        <v>1</v>
      </c>
      <c r="D734" s="20">
        <v>734</v>
      </c>
      <c r="F734" s="105">
        <v>1038</v>
      </c>
      <c r="G734" s="105">
        <f>SUM($E$2:E734)-SUM($F$2:F734)</f>
        <v>306385.62999998964</v>
      </c>
      <c r="H734" s="20"/>
      <c r="I734" s="20"/>
      <c r="J734" s="20"/>
      <c r="K734" s="20"/>
      <c r="L734" s="8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5">
      <c r="A735" s="78">
        <v>43461.480937499997</v>
      </c>
      <c r="B735" s="79">
        <v>43372</v>
      </c>
      <c r="C735" s="20" t="s">
        <v>1</v>
      </c>
      <c r="D735" s="20">
        <v>735</v>
      </c>
      <c r="F735" s="105">
        <v>599</v>
      </c>
      <c r="G735" s="105">
        <f>SUM($E$2:E735)-SUM($F$2:F735)</f>
        <v>305786.62999998964</v>
      </c>
      <c r="H735" s="20"/>
      <c r="I735" s="20"/>
      <c r="J735" s="20"/>
      <c r="K735" s="20"/>
      <c r="L735" s="8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5">
      <c r="A736" s="78">
        <v>43461.480937499997</v>
      </c>
      <c r="B736" s="79">
        <v>43372</v>
      </c>
      <c r="C736" s="20" t="s">
        <v>1</v>
      </c>
      <c r="D736" s="20">
        <v>736</v>
      </c>
      <c r="F736" s="105">
        <v>331</v>
      </c>
      <c r="G736" s="105">
        <f>SUM($E$2:E736)-SUM($F$2:F736)</f>
        <v>305455.62999998964</v>
      </c>
      <c r="H736" s="20"/>
      <c r="I736" s="20"/>
      <c r="J736" s="20"/>
      <c r="K736" s="20"/>
      <c r="L736" s="8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5">
      <c r="A737" s="78">
        <v>43461.480937499997</v>
      </c>
      <c r="B737" s="79">
        <v>43372</v>
      </c>
      <c r="C737" s="20" t="s">
        <v>1</v>
      </c>
      <c r="D737" s="20">
        <v>737</v>
      </c>
      <c r="F737" s="105">
        <v>956</v>
      </c>
      <c r="G737" s="105">
        <f>SUM($E$2:E737)-SUM($F$2:F737)</f>
        <v>304499.62999998964</v>
      </c>
      <c r="H737" s="20"/>
      <c r="I737" s="20"/>
      <c r="J737" s="20"/>
      <c r="K737" s="20"/>
      <c r="L737" s="8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5">
      <c r="A738" s="78">
        <v>43461.480937499997</v>
      </c>
      <c r="B738" s="79">
        <v>43372</v>
      </c>
      <c r="C738" s="20" t="s">
        <v>1</v>
      </c>
      <c r="D738" s="20">
        <v>738</v>
      </c>
      <c r="F738" s="105">
        <v>300</v>
      </c>
      <c r="G738" s="105">
        <f>SUM($E$2:E738)-SUM($F$2:F738)</f>
        <v>304199.62999998964</v>
      </c>
      <c r="H738" s="20"/>
      <c r="I738" s="20"/>
      <c r="J738" s="20"/>
      <c r="K738" s="20"/>
      <c r="L738" s="8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5">
      <c r="A739" s="78">
        <v>43461.480937499997</v>
      </c>
      <c r="B739" s="79">
        <v>43372</v>
      </c>
      <c r="C739" s="20" t="s">
        <v>1</v>
      </c>
      <c r="D739" s="20">
        <v>739</v>
      </c>
      <c r="F739" s="105">
        <v>502.6</v>
      </c>
      <c r="G739" s="105">
        <f>SUM($E$2:E739)-SUM($F$2:F739)</f>
        <v>303697.02999999002</v>
      </c>
      <c r="H739" s="20"/>
      <c r="I739" s="20"/>
      <c r="J739" s="20"/>
      <c r="K739" s="20"/>
      <c r="L739" s="8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5">
      <c r="A740" s="78">
        <v>43461.480937499997</v>
      </c>
      <c r="B740" s="79">
        <v>43372</v>
      </c>
      <c r="C740" s="20" t="s">
        <v>1</v>
      </c>
      <c r="D740" s="20">
        <v>740</v>
      </c>
      <c r="F740" s="105">
        <v>1000</v>
      </c>
      <c r="G740" s="105">
        <f>SUM($E$2:E740)-SUM($F$2:F740)</f>
        <v>302697.02999999002</v>
      </c>
      <c r="H740" s="20"/>
      <c r="I740" s="20"/>
      <c r="J740" s="20"/>
      <c r="K740" s="20"/>
      <c r="L740" s="8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5">
      <c r="A741" s="78">
        <v>43461.480937499997</v>
      </c>
      <c r="B741" s="79">
        <v>43372</v>
      </c>
      <c r="C741" s="20" t="s">
        <v>1</v>
      </c>
      <c r="D741" s="20">
        <v>741</v>
      </c>
      <c r="F741" s="105">
        <v>1092.7</v>
      </c>
      <c r="G741" s="105">
        <f>SUM($E$2:E741)-SUM($F$2:F741)</f>
        <v>301604.32999999076</v>
      </c>
      <c r="H741" s="20"/>
      <c r="I741" s="20"/>
      <c r="J741" s="20"/>
      <c r="K741" s="20"/>
      <c r="L741" s="8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5">
      <c r="A742" s="78">
        <v>43461.480937499997</v>
      </c>
      <c r="B742" s="79">
        <v>43372</v>
      </c>
      <c r="C742" s="20" t="s">
        <v>1</v>
      </c>
      <c r="D742" s="20">
        <v>742</v>
      </c>
      <c r="F742" s="105">
        <v>816</v>
      </c>
      <c r="G742" s="105">
        <f>SUM($E$2:E742)-SUM($F$2:F742)</f>
        <v>300788.32999999076</v>
      </c>
      <c r="H742" s="20"/>
      <c r="I742" s="20"/>
      <c r="J742" s="20"/>
      <c r="K742" s="20"/>
      <c r="L742" s="8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5">
      <c r="A743" s="78">
        <v>43461.480937499997</v>
      </c>
      <c r="B743" s="79">
        <v>43372</v>
      </c>
      <c r="C743" s="20" t="s">
        <v>1</v>
      </c>
      <c r="D743" s="20">
        <v>743</v>
      </c>
      <c r="F743" s="105">
        <v>649</v>
      </c>
      <c r="G743" s="105">
        <f>SUM($E$2:E743)-SUM($F$2:F743)</f>
        <v>300139.32999999076</v>
      </c>
      <c r="H743" s="20"/>
      <c r="I743" s="20"/>
      <c r="J743" s="20"/>
      <c r="K743" s="20"/>
      <c r="L743" s="8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5">
      <c r="A744" s="78">
        <v>43461.480937499997</v>
      </c>
      <c r="B744" s="79">
        <v>43372</v>
      </c>
      <c r="C744" s="20" t="s">
        <v>1</v>
      </c>
      <c r="D744" s="20">
        <v>744</v>
      </c>
      <c r="F744" s="105">
        <v>2947</v>
      </c>
      <c r="G744" s="105">
        <f>SUM($E$2:E744)-SUM($F$2:F744)</f>
        <v>297192.32999999076</v>
      </c>
      <c r="H744" s="20"/>
      <c r="I744" s="20"/>
      <c r="J744" s="20"/>
      <c r="K744" s="20"/>
      <c r="L744" s="8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5">
      <c r="A745" s="78">
        <v>43461.480937499997</v>
      </c>
      <c r="B745" s="79">
        <v>43373</v>
      </c>
      <c r="C745" s="20" t="s">
        <v>1</v>
      </c>
      <c r="D745" s="20">
        <v>745</v>
      </c>
      <c r="F745" s="105">
        <v>2405</v>
      </c>
      <c r="G745" s="105">
        <f>SUM($E$2:E745)-SUM($F$2:F745)</f>
        <v>294787.32999999076</v>
      </c>
      <c r="H745" s="20"/>
      <c r="I745" s="20"/>
      <c r="J745" s="20"/>
      <c r="K745" s="20"/>
      <c r="L745" s="8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5">
      <c r="A746" s="78">
        <v>43461.480937499997</v>
      </c>
      <c r="B746" s="79">
        <v>43373</v>
      </c>
      <c r="C746" s="20" t="s">
        <v>1</v>
      </c>
      <c r="D746" s="20">
        <v>746</v>
      </c>
      <c r="F746" s="105">
        <v>528</v>
      </c>
      <c r="G746" s="105">
        <f>SUM($E$2:E746)-SUM($F$2:F746)</f>
        <v>294259.32999999076</v>
      </c>
      <c r="H746" s="20"/>
      <c r="I746" s="20"/>
      <c r="J746" s="20"/>
      <c r="K746" s="20"/>
      <c r="L746" s="8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5">
      <c r="A747" s="78">
        <v>43461.480937499997</v>
      </c>
      <c r="B747" s="79">
        <v>43373</v>
      </c>
      <c r="C747" s="20" t="s">
        <v>1</v>
      </c>
      <c r="D747" s="20">
        <v>747</v>
      </c>
      <c r="F747" s="105">
        <v>5274.95</v>
      </c>
      <c r="G747" s="105">
        <f>SUM($E$2:E747)-SUM($F$2:F747)</f>
        <v>288984.37999999151</v>
      </c>
      <c r="H747" s="20"/>
      <c r="I747" s="20"/>
      <c r="J747" s="20"/>
      <c r="K747" s="20"/>
      <c r="L747" s="8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5">
      <c r="A748" s="78">
        <v>43461.480937499997</v>
      </c>
      <c r="B748" s="79">
        <v>43373</v>
      </c>
      <c r="C748" s="20" t="s">
        <v>1</v>
      </c>
      <c r="D748" s="20">
        <v>748</v>
      </c>
      <c r="F748" s="105">
        <v>300</v>
      </c>
      <c r="G748" s="105">
        <f>SUM($E$2:E748)-SUM($F$2:F748)</f>
        <v>288684.37999999151</v>
      </c>
      <c r="H748" s="20"/>
      <c r="I748" s="20"/>
      <c r="J748" s="20"/>
      <c r="K748" s="20"/>
      <c r="L748" s="8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5">
      <c r="A749" s="78">
        <v>43461.480937499997</v>
      </c>
      <c r="B749" s="79">
        <v>43373</v>
      </c>
      <c r="C749" s="20" t="s">
        <v>1</v>
      </c>
      <c r="D749" s="20">
        <v>749</v>
      </c>
      <c r="F749" s="105">
        <v>3230.5</v>
      </c>
      <c r="G749" s="105">
        <f>SUM($E$2:E749)-SUM($F$2:F749)</f>
        <v>285453.87999999151</v>
      </c>
      <c r="H749" s="20"/>
      <c r="I749" s="20"/>
      <c r="J749" s="20"/>
      <c r="K749" s="20"/>
      <c r="L749" s="8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5">
      <c r="A750" s="78">
        <v>43461.480937499997</v>
      </c>
      <c r="B750" s="79">
        <v>43373</v>
      </c>
      <c r="C750" s="20" t="s">
        <v>1</v>
      </c>
      <c r="D750" s="20">
        <v>750</v>
      </c>
      <c r="F750" s="105">
        <v>300</v>
      </c>
      <c r="G750" s="105">
        <f>SUM($E$2:E750)-SUM($F$2:F750)</f>
        <v>285153.87999999151</v>
      </c>
      <c r="H750" s="20"/>
      <c r="I750" s="20"/>
      <c r="J750" s="20"/>
      <c r="K750" s="20"/>
      <c r="L750" s="8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5">
      <c r="A751" s="78">
        <v>43461.480937499997</v>
      </c>
      <c r="B751" s="79">
        <v>43373</v>
      </c>
      <c r="C751" s="20" t="s">
        <v>1</v>
      </c>
      <c r="D751" s="20">
        <v>751</v>
      </c>
      <c r="F751" s="105">
        <v>547.5</v>
      </c>
      <c r="G751" s="105">
        <f>SUM($E$2:E751)-SUM($F$2:F751)</f>
        <v>284606.37999999151</v>
      </c>
      <c r="H751" s="20"/>
      <c r="I751" s="20"/>
      <c r="J751" s="20"/>
      <c r="K751" s="20"/>
      <c r="L751" s="8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5">
      <c r="A752" s="78">
        <v>43461.480937499997</v>
      </c>
      <c r="B752" s="79">
        <v>43373</v>
      </c>
      <c r="C752" s="20" t="s">
        <v>1</v>
      </c>
      <c r="D752" s="20">
        <v>752</v>
      </c>
      <c r="F752" s="105">
        <v>100</v>
      </c>
      <c r="G752" s="105">
        <f>SUM($E$2:E752)-SUM($F$2:F752)</f>
        <v>284506.37999999151</v>
      </c>
      <c r="H752" s="20"/>
      <c r="I752" s="20"/>
      <c r="J752" s="20"/>
      <c r="K752" s="20"/>
      <c r="L752" s="8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5">
      <c r="A753" s="78">
        <v>43461.480937499997</v>
      </c>
      <c r="B753" s="79">
        <v>43373</v>
      </c>
      <c r="C753" s="20" t="s">
        <v>1</v>
      </c>
      <c r="D753" s="20">
        <v>753</v>
      </c>
      <c r="F753" s="105">
        <v>200</v>
      </c>
      <c r="G753" s="105">
        <f>SUM($E$2:E753)-SUM($F$2:F753)</f>
        <v>284306.37999999151</v>
      </c>
      <c r="H753" s="20"/>
      <c r="I753" s="20"/>
      <c r="J753" s="20"/>
      <c r="K753" s="20"/>
      <c r="L753" s="8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5">
      <c r="A754" s="78">
        <v>43461.480937499997</v>
      </c>
      <c r="B754" s="79">
        <v>43373</v>
      </c>
      <c r="C754" s="20" t="s">
        <v>1</v>
      </c>
      <c r="D754" s="20">
        <v>754</v>
      </c>
      <c r="F754" s="105">
        <v>1928.5</v>
      </c>
      <c r="G754" s="105">
        <f>SUM($E$2:E754)-SUM($F$2:F754)</f>
        <v>282377.87999999151</v>
      </c>
      <c r="H754" s="20"/>
      <c r="I754" s="20"/>
      <c r="J754" s="20"/>
      <c r="K754" s="20"/>
      <c r="L754" s="8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5">
      <c r="A755" s="78">
        <v>43461.480937499997</v>
      </c>
      <c r="B755" s="79">
        <v>43373</v>
      </c>
      <c r="C755" s="20" t="s">
        <v>1</v>
      </c>
      <c r="D755" s="20">
        <v>755</v>
      </c>
      <c r="F755" s="105">
        <v>400</v>
      </c>
      <c r="G755" s="105">
        <f>SUM($E$2:E755)-SUM($F$2:F755)</f>
        <v>281977.87999999151</v>
      </c>
      <c r="H755" s="20"/>
      <c r="I755" s="20"/>
      <c r="J755" s="20"/>
      <c r="K755" s="20"/>
      <c r="L755" s="8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5">
      <c r="A756" s="78">
        <v>43461.480937499997</v>
      </c>
      <c r="B756" s="79">
        <v>43373</v>
      </c>
      <c r="C756" s="20" t="s">
        <v>1</v>
      </c>
      <c r="D756" s="20">
        <v>756</v>
      </c>
      <c r="F756" s="105">
        <v>615</v>
      </c>
      <c r="G756" s="105">
        <f>SUM($E$2:E756)-SUM($F$2:F756)</f>
        <v>281362.87999999151</v>
      </c>
      <c r="H756" s="20"/>
      <c r="I756" s="20"/>
      <c r="J756" s="20"/>
      <c r="K756" s="20"/>
      <c r="L756" s="8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5">
      <c r="A757" s="78">
        <v>43461.480937499997</v>
      </c>
      <c r="B757" s="79">
        <v>43373</v>
      </c>
      <c r="C757" s="20" t="s">
        <v>1</v>
      </c>
      <c r="D757" s="20">
        <v>757</v>
      </c>
      <c r="F757" s="105">
        <v>400</v>
      </c>
      <c r="G757" s="105">
        <f>SUM($E$2:E757)-SUM($F$2:F757)</f>
        <v>280962.87999999151</v>
      </c>
      <c r="H757" s="20"/>
      <c r="I757" s="20"/>
      <c r="J757" s="20"/>
      <c r="K757" s="20"/>
      <c r="L757" s="8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5">
      <c r="A758" s="78">
        <v>43461.480937499997</v>
      </c>
      <c r="B758" s="79">
        <v>43373</v>
      </c>
      <c r="C758" s="20" t="s">
        <v>1</v>
      </c>
      <c r="D758" s="20">
        <v>758</v>
      </c>
      <c r="F758" s="105">
        <v>1449</v>
      </c>
      <c r="G758" s="105">
        <f>SUM($E$2:E758)-SUM($F$2:F758)</f>
        <v>279513.87999999151</v>
      </c>
      <c r="H758" s="20"/>
      <c r="I758" s="20"/>
      <c r="J758" s="20"/>
      <c r="K758" s="20"/>
      <c r="L758" s="8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5">
      <c r="A759" s="78">
        <v>43461.480937499997</v>
      </c>
      <c r="B759" s="79">
        <v>43373</v>
      </c>
      <c r="C759" s="20" t="s">
        <v>1</v>
      </c>
      <c r="D759" s="20">
        <v>759</v>
      </c>
      <c r="F759" s="105">
        <v>400</v>
      </c>
      <c r="G759" s="105">
        <f>SUM($E$2:E759)-SUM($F$2:F759)</f>
        <v>279113.87999999151</v>
      </c>
      <c r="H759" s="20"/>
      <c r="I759" s="20"/>
      <c r="J759" s="20"/>
      <c r="K759" s="20"/>
      <c r="L759" s="8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5">
      <c r="A760" s="78">
        <v>43461.480937499997</v>
      </c>
      <c r="B760" s="79">
        <v>43373</v>
      </c>
      <c r="C760" s="20" t="s">
        <v>1</v>
      </c>
      <c r="D760" s="20">
        <v>760</v>
      </c>
      <c r="F760" s="105">
        <v>200</v>
      </c>
      <c r="G760" s="105">
        <f>SUM($E$2:E760)-SUM($F$2:F760)</f>
        <v>278913.87999999151</v>
      </c>
      <c r="H760" s="20"/>
      <c r="I760" s="20"/>
      <c r="J760" s="20"/>
      <c r="K760" s="20"/>
      <c r="L760" s="8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5">
      <c r="A761" s="78">
        <v>43461.480937499997</v>
      </c>
      <c r="B761" s="79">
        <v>43373</v>
      </c>
      <c r="C761" s="20" t="s">
        <v>1</v>
      </c>
      <c r="D761" s="20">
        <v>761</v>
      </c>
      <c r="F761" s="105">
        <v>739.3</v>
      </c>
      <c r="G761" s="105">
        <f>SUM($E$2:E761)-SUM($F$2:F761)</f>
        <v>278174.57999999076</v>
      </c>
      <c r="H761" s="20"/>
      <c r="I761" s="20"/>
      <c r="J761" s="20"/>
      <c r="K761" s="20"/>
      <c r="L761" s="8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5">
      <c r="A762" s="78">
        <v>43461.480937499997</v>
      </c>
      <c r="B762" s="79">
        <v>43373</v>
      </c>
      <c r="C762" s="20" t="s">
        <v>1</v>
      </c>
      <c r="D762" s="20">
        <v>762</v>
      </c>
      <c r="F762" s="105">
        <v>180</v>
      </c>
      <c r="G762" s="105">
        <f>SUM($E$2:E762)-SUM($F$2:F762)</f>
        <v>277994.57999999076</v>
      </c>
      <c r="H762" s="20"/>
      <c r="I762" s="20"/>
      <c r="J762" s="20"/>
      <c r="K762" s="20"/>
      <c r="L762" s="8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5">
      <c r="A763" s="78">
        <v>43461.480937499997</v>
      </c>
      <c r="B763" s="79">
        <v>43373</v>
      </c>
      <c r="C763" s="20" t="s">
        <v>1</v>
      </c>
      <c r="D763" s="20">
        <v>763</v>
      </c>
      <c r="F763" s="105">
        <v>10574</v>
      </c>
      <c r="G763" s="105">
        <f>SUM($E$2:E763)-SUM($F$2:F763)</f>
        <v>267420.57999999076</v>
      </c>
      <c r="H763" s="20"/>
      <c r="I763" s="20"/>
      <c r="J763" s="20"/>
      <c r="K763" s="20"/>
      <c r="L763" s="8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5">
      <c r="A764" s="78">
        <v>43461.480937499997</v>
      </c>
      <c r="B764" s="79">
        <v>43373</v>
      </c>
      <c r="C764" s="20" t="s">
        <v>1</v>
      </c>
      <c r="D764" s="20">
        <v>764</v>
      </c>
      <c r="F764" s="105">
        <v>99</v>
      </c>
      <c r="G764" s="105">
        <f>SUM($E$2:E764)-SUM($F$2:F764)</f>
        <v>267321.57999999076</v>
      </c>
      <c r="H764" s="20"/>
      <c r="I764" s="20"/>
      <c r="J764" s="20"/>
      <c r="K764" s="20"/>
      <c r="L764" s="8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5">
      <c r="A765" s="78">
        <v>43461.480937499997</v>
      </c>
      <c r="B765" s="79">
        <v>43373</v>
      </c>
      <c r="C765" s="20" t="s">
        <v>1</v>
      </c>
      <c r="D765" s="20">
        <v>765</v>
      </c>
      <c r="F765" s="105">
        <v>330</v>
      </c>
      <c r="G765" s="105">
        <f>SUM($E$2:E765)-SUM($F$2:F765)</f>
        <v>266991.57999999076</v>
      </c>
      <c r="H765" s="20"/>
      <c r="I765" s="20"/>
      <c r="J765" s="20"/>
      <c r="K765" s="20"/>
      <c r="L765" s="8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5">
      <c r="A766" s="78">
        <v>43461.480937499997</v>
      </c>
      <c r="B766" s="79">
        <v>43373</v>
      </c>
      <c r="C766" s="20" t="s">
        <v>1</v>
      </c>
      <c r="D766" s="20">
        <v>766</v>
      </c>
      <c r="F766" s="105">
        <v>2017</v>
      </c>
      <c r="G766" s="105">
        <f>SUM($E$2:E766)-SUM($F$2:F766)</f>
        <v>264974.57999999076</v>
      </c>
      <c r="H766" s="20"/>
      <c r="I766" s="20"/>
      <c r="J766" s="20"/>
      <c r="K766" s="20"/>
      <c r="L766" s="8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5">
      <c r="A767" s="78">
        <v>43461.480937499997</v>
      </c>
      <c r="B767" s="79">
        <v>43373</v>
      </c>
      <c r="C767" s="20" t="s">
        <v>1</v>
      </c>
      <c r="D767" s="20">
        <v>767</v>
      </c>
      <c r="F767" s="105">
        <v>716</v>
      </c>
      <c r="G767" s="105">
        <f>SUM($E$2:E767)-SUM($F$2:F767)</f>
        <v>264258.57999999076</v>
      </c>
      <c r="H767" s="20"/>
      <c r="I767" s="20"/>
      <c r="J767" s="20"/>
      <c r="K767" s="20"/>
      <c r="L767" s="8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5">
      <c r="A768" s="78">
        <v>43461.480937499997</v>
      </c>
      <c r="B768" s="79">
        <v>43373</v>
      </c>
      <c r="C768" s="20" t="s">
        <v>1</v>
      </c>
      <c r="D768" s="20">
        <v>768</v>
      </c>
      <c r="F768" s="105">
        <v>688</v>
      </c>
      <c r="G768" s="105">
        <f>SUM($E$2:E768)-SUM($F$2:F768)</f>
        <v>263570.57999999076</v>
      </c>
      <c r="H768" s="20"/>
      <c r="I768" s="20"/>
      <c r="J768" s="20"/>
      <c r="K768" s="20"/>
      <c r="L768" s="8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5">
      <c r="A769" s="78">
        <v>43461.480937499997</v>
      </c>
      <c r="B769" s="79">
        <v>43373</v>
      </c>
      <c r="C769" s="20" t="s">
        <v>1</v>
      </c>
      <c r="D769" s="20">
        <v>769</v>
      </c>
      <c r="F769" s="105">
        <v>1227</v>
      </c>
      <c r="G769" s="105">
        <f>SUM($E$2:E769)-SUM($F$2:F769)</f>
        <v>262343.57999999076</v>
      </c>
      <c r="H769" s="20"/>
      <c r="I769" s="20"/>
      <c r="J769" s="20"/>
      <c r="K769" s="20"/>
      <c r="L769" s="8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5">
      <c r="A770" s="78">
        <v>43461.480937499997</v>
      </c>
      <c r="B770" s="79">
        <v>43373</v>
      </c>
      <c r="C770" s="20" t="s">
        <v>1</v>
      </c>
      <c r="D770" s="20">
        <v>770</v>
      </c>
      <c r="F770" s="105">
        <v>1787</v>
      </c>
      <c r="G770" s="105">
        <f>SUM($E$2:E770)-SUM($F$2:F770)</f>
        <v>260556.57999999076</v>
      </c>
      <c r="H770" s="20"/>
      <c r="I770" s="20"/>
      <c r="J770" s="20"/>
      <c r="K770" s="20"/>
      <c r="L770" s="8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5">
      <c r="A771" s="78">
        <v>43461.480937499997</v>
      </c>
      <c r="B771" s="79">
        <v>43373</v>
      </c>
      <c r="C771" s="20" t="s">
        <v>1</v>
      </c>
      <c r="D771" s="20">
        <v>771</v>
      </c>
      <c r="F771" s="105">
        <v>2391</v>
      </c>
      <c r="G771" s="105">
        <f>SUM($E$2:E771)-SUM($F$2:F771)</f>
        <v>258165.57999999076</v>
      </c>
      <c r="H771" s="20"/>
      <c r="I771" s="20"/>
      <c r="J771" s="20"/>
      <c r="K771" s="20"/>
      <c r="L771" s="8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5">
      <c r="A772" s="78">
        <v>43461.480937499997</v>
      </c>
      <c r="B772" s="79">
        <v>43373</v>
      </c>
      <c r="C772" s="20" t="s">
        <v>1</v>
      </c>
      <c r="D772" s="20">
        <v>772</v>
      </c>
      <c r="F772" s="105">
        <v>2180.4</v>
      </c>
      <c r="G772" s="105">
        <f>SUM($E$2:E772)-SUM($F$2:F772)</f>
        <v>255985.17999999039</v>
      </c>
      <c r="H772" s="20"/>
      <c r="I772" s="20"/>
      <c r="J772" s="20"/>
      <c r="K772" s="20"/>
      <c r="L772" s="8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5">
      <c r="A773" s="78">
        <v>43461.480937499997</v>
      </c>
      <c r="B773" s="79">
        <v>43373</v>
      </c>
      <c r="C773" s="20" t="s">
        <v>1</v>
      </c>
      <c r="D773" s="20">
        <v>773</v>
      </c>
      <c r="F773" s="105">
        <v>830</v>
      </c>
      <c r="G773" s="105">
        <f>SUM($E$2:E773)-SUM($F$2:F773)</f>
        <v>255155.17999999039</v>
      </c>
      <c r="H773" s="20"/>
      <c r="I773" s="20"/>
      <c r="J773" s="20"/>
      <c r="K773" s="20"/>
      <c r="L773" s="8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5">
      <c r="A774" s="78">
        <v>43461.480937499997</v>
      </c>
      <c r="B774" s="79">
        <v>43373</v>
      </c>
      <c r="C774" s="20" t="s">
        <v>1</v>
      </c>
      <c r="D774" s="20">
        <v>774</v>
      </c>
      <c r="F774" s="105">
        <v>405</v>
      </c>
      <c r="G774" s="105">
        <f>SUM($E$2:E774)-SUM($F$2:F774)</f>
        <v>254750.17999999039</v>
      </c>
      <c r="H774" s="20"/>
      <c r="I774" s="20"/>
      <c r="J774" s="20"/>
      <c r="K774" s="20"/>
      <c r="L774" s="8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5">
      <c r="A775" s="78">
        <v>43461.480937499997</v>
      </c>
      <c r="B775" s="79">
        <v>43373</v>
      </c>
      <c r="C775" s="20" t="s">
        <v>1</v>
      </c>
      <c r="D775" s="20">
        <v>775</v>
      </c>
      <c r="F775" s="105">
        <v>1123.9000000000001</v>
      </c>
      <c r="G775" s="105">
        <f>SUM($E$2:E775)-SUM($F$2:F775)</f>
        <v>253626.27999999002</v>
      </c>
      <c r="H775" s="20"/>
      <c r="I775" s="20"/>
      <c r="J775" s="20"/>
      <c r="K775" s="20"/>
      <c r="L775" s="8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5">
      <c r="A776" s="78">
        <v>43461.480937499997</v>
      </c>
      <c r="B776" s="79">
        <v>43373</v>
      </c>
      <c r="C776" s="20" t="s">
        <v>1</v>
      </c>
      <c r="D776" s="20">
        <v>776</v>
      </c>
      <c r="F776" s="105">
        <v>1858</v>
      </c>
      <c r="G776" s="105">
        <f>SUM($E$2:E776)-SUM($F$2:F776)</f>
        <v>251768.27999999002</v>
      </c>
      <c r="H776" s="20"/>
      <c r="I776" s="20"/>
      <c r="J776" s="20"/>
      <c r="K776" s="20"/>
      <c r="L776" s="8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5">
      <c r="A777" s="78">
        <v>43461.480937499997</v>
      </c>
      <c r="B777" s="79">
        <v>43373</v>
      </c>
      <c r="C777" s="20" t="s">
        <v>1</v>
      </c>
      <c r="D777" s="20">
        <v>777</v>
      </c>
      <c r="F777" s="105">
        <v>1609</v>
      </c>
      <c r="G777" s="105">
        <f>SUM($E$2:E777)-SUM($F$2:F777)</f>
        <v>250159.27999999002</v>
      </c>
      <c r="H777" s="20"/>
      <c r="I777" s="20"/>
      <c r="J777" s="20"/>
      <c r="K777" s="20"/>
      <c r="L777" s="8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5">
      <c r="A778" s="78">
        <v>43461.480937499997</v>
      </c>
      <c r="B778" s="79">
        <v>43373</v>
      </c>
      <c r="C778" s="20" t="s">
        <v>1</v>
      </c>
      <c r="D778" s="20">
        <v>778</v>
      </c>
      <c r="F778" s="105">
        <v>1800</v>
      </c>
      <c r="G778" s="105">
        <f>SUM($E$2:E778)-SUM($F$2:F778)</f>
        <v>248359.27999999002</v>
      </c>
      <c r="H778" s="20"/>
      <c r="I778" s="20"/>
      <c r="J778" s="20"/>
      <c r="K778" s="20"/>
      <c r="L778" s="8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5">
      <c r="A779" s="78">
        <v>43461.480937499997</v>
      </c>
      <c r="B779" s="79">
        <v>43373</v>
      </c>
      <c r="C779" s="20" t="s">
        <v>1</v>
      </c>
      <c r="D779" s="20">
        <v>779</v>
      </c>
      <c r="F779" s="105">
        <v>400</v>
      </c>
      <c r="G779" s="105">
        <f>SUM($E$2:E779)-SUM($F$2:F779)</f>
        <v>247959.27999999002</v>
      </c>
      <c r="H779" s="20"/>
      <c r="I779" s="20"/>
      <c r="J779" s="20"/>
      <c r="K779" s="20"/>
      <c r="L779" s="8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5">
      <c r="A780" s="78">
        <v>43461.480937499997</v>
      </c>
      <c r="B780" s="79">
        <v>43373</v>
      </c>
      <c r="C780" s="20" t="s">
        <v>1</v>
      </c>
      <c r="D780" s="20">
        <v>780</v>
      </c>
      <c r="F780" s="105">
        <v>3074.9</v>
      </c>
      <c r="G780" s="105">
        <f>SUM($E$2:E780)-SUM($F$2:F780)</f>
        <v>244884.37999998964</v>
      </c>
      <c r="H780" s="20"/>
      <c r="I780" s="20"/>
      <c r="J780" s="20"/>
      <c r="K780" s="20"/>
      <c r="L780" s="8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5">
      <c r="A781" s="78">
        <v>43461.480937499997</v>
      </c>
      <c r="B781" s="79">
        <v>43373</v>
      </c>
      <c r="C781" s="20" t="s">
        <v>1</v>
      </c>
      <c r="D781" s="20">
        <v>781</v>
      </c>
      <c r="F781" s="105">
        <v>1601</v>
      </c>
      <c r="G781" s="105">
        <f>SUM($E$2:E781)-SUM($F$2:F781)</f>
        <v>243283.37999998964</v>
      </c>
      <c r="H781" s="20"/>
      <c r="I781" s="20"/>
      <c r="J781" s="20"/>
      <c r="K781" s="20"/>
      <c r="L781" s="8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5">
      <c r="A782" s="78">
        <v>43461.480937499997</v>
      </c>
      <c r="B782" s="79">
        <v>43373</v>
      </c>
      <c r="C782" s="20" t="s">
        <v>1</v>
      </c>
      <c r="D782" s="20">
        <v>782</v>
      </c>
      <c r="F782" s="105">
        <v>4231.8999999999996</v>
      </c>
      <c r="G782" s="105">
        <f>SUM($E$2:E782)-SUM($F$2:F782)</f>
        <v>239051.47999998927</v>
      </c>
      <c r="H782" s="20"/>
      <c r="I782" s="20"/>
      <c r="J782" s="20"/>
      <c r="K782" s="20"/>
      <c r="L782" s="8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5">
      <c r="A783" s="78">
        <v>43461.480937499997</v>
      </c>
      <c r="B783" s="79">
        <v>43373</v>
      </c>
      <c r="C783" s="20" t="s">
        <v>1</v>
      </c>
      <c r="D783" s="20">
        <v>783</v>
      </c>
      <c r="F783" s="105">
        <v>1151.3</v>
      </c>
      <c r="G783" s="105">
        <f>SUM($E$2:E783)-SUM($F$2:F783)</f>
        <v>237900.17999998853</v>
      </c>
      <c r="H783" s="20"/>
      <c r="I783" s="20"/>
      <c r="J783" s="20"/>
      <c r="K783" s="20"/>
      <c r="L783" s="8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5">
      <c r="A784" s="78">
        <v>43461.480937499997</v>
      </c>
      <c r="B784" s="79">
        <v>43373</v>
      </c>
      <c r="C784" s="20" t="s">
        <v>1</v>
      </c>
      <c r="D784" s="20">
        <v>784</v>
      </c>
      <c r="F784" s="105">
        <v>1155.3</v>
      </c>
      <c r="G784" s="105">
        <f>SUM($E$2:E784)-SUM($F$2:F784)</f>
        <v>236744.87999998778</v>
      </c>
      <c r="H784" s="20"/>
      <c r="I784" s="20"/>
      <c r="J784" s="20"/>
      <c r="K784" s="20"/>
      <c r="L784" s="8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5">
      <c r="A785" s="78">
        <v>43461.480937499997</v>
      </c>
      <c r="B785" s="79">
        <v>43373</v>
      </c>
      <c r="C785" s="20" t="s">
        <v>1</v>
      </c>
      <c r="D785" s="20">
        <v>785</v>
      </c>
      <c r="F785" s="105">
        <v>400</v>
      </c>
      <c r="G785" s="105">
        <f>SUM($E$2:E785)-SUM($F$2:F785)</f>
        <v>236344.87999998778</v>
      </c>
      <c r="H785" s="20"/>
      <c r="I785" s="20"/>
      <c r="J785" s="20"/>
      <c r="K785" s="20"/>
      <c r="L785" s="8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5">
      <c r="A786" s="78">
        <v>43461.480937499997</v>
      </c>
      <c r="B786" s="79">
        <v>43373</v>
      </c>
      <c r="C786" s="20" t="s">
        <v>1</v>
      </c>
      <c r="D786" s="20">
        <v>786</v>
      </c>
      <c r="F786" s="105">
        <v>610</v>
      </c>
      <c r="G786" s="105">
        <f>SUM($E$2:E786)-SUM($F$2:F786)</f>
        <v>235734.87999998778</v>
      </c>
      <c r="H786" s="20"/>
      <c r="I786" s="20"/>
      <c r="J786" s="20"/>
      <c r="K786" s="20"/>
      <c r="L786" s="8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5">
      <c r="A787" s="78">
        <v>43461.480937499997</v>
      </c>
      <c r="B787" s="79">
        <v>43373</v>
      </c>
      <c r="C787" s="20" t="s">
        <v>1</v>
      </c>
      <c r="D787" s="20">
        <v>787</v>
      </c>
      <c r="F787" s="105">
        <v>1000</v>
      </c>
      <c r="G787" s="105">
        <f>SUM($E$2:E787)-SUM($F$2:F787)</f>
        <v>234734.87999998778</v>
      </c>
      <c r="H787" s="20"/>
      <c r="I787" s="20"/>
      <c r="J787" s="20"/>
      <c r="K787" s="20"/>
      <c r="L787" s="8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5">
      <c r="A788" s="78">
        <v>43461.480937499997</v>
      </c>
      <c r="B788" s="79">
        <v>43373</v>
      </c>
      <c r="C788" s="20" t="s">
        <v>1</v>
      </c>
      <c r="D788" s="20">
        <v>788</v>
      </c>
      <c r="F788" s="105">
        <v>4643.2</v>
      </c>
      <c r="G788" s="105">
        <f>SUM($E$2:E788)-SUM($F$2:F788)</f>
        <v>230091.67999998853</v>
      </c>
      <c r="H788" s="20"/>
      <c r="I788" s="20"/>
      <c r="J788" s="20"/>
      <c r="K788" s="20"/>
      <c r="L788" s="8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5">
      <c r="A789" s="78">
        <v>43461.480937499997</v>
      </c>
      <c r="B789" s="79">
        <v>43373</v>
      </c>
      <c r="C789" s="20" t="s">
        <v>1</v>
      </c>
      <c r="D789" s="20">
        <v>789</v>
      </c>
      <c r="F789" s="105">
        <v>200</v>
      </c>
      <c r="G789" s="105">
        <f>SUM($E$2:E789)-SUM($F$2:F789)</f>
        <v>229891.67999998853</v>
      </c>
      <c r="H789" s="20"/>
      <c r="I789" s="20"/>
      <c r="J789" s="20"/>
      <c r="K789" s="20"/>
      <c r="L789" s="8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5">
      <c r="A790" s="78">
        <v>43461.480937499997</v>
      </c>
      <c r="B790" s="79">
        <v>43373</v>
      </c>
      <c r="C790" s="20" t="s">
        <v>1</v>
      </c>
      <c r="D790" s="20">
        <v>790</v>
      </c>
      <c r="F790" s="105">
        <v>95</v>
      </c>
      <c r="G790" s="105">
        <f>SUM($E$2:E790)-SUM($F$2:F790)</f>
        <v>229796.67999998853</v>
      </c>
      <c r="H790" s="20"/>
      <c r="I790" s="20"/>
      <c r="J790" s="20"/>
      <c r="K790" s="20"/>
      <c r="L790" s="8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5">
      <c r="A791" s="78">
        <v>43461.480937499997</v>
      </c>
      <c r="B791" s="79">
        <v>43373</v>
      </c>
      <c r="C791" s="20" t="s">
        <v>1</v>
      </c>
      <c r="D791" s="20">
        <v>791</v>
      </c>
      <c r="F791" s="105">
        <v>200</v>
      </c>
      <c r="G791" s="105">
        <f>SUM($E$2:E791)-SUM($F$2:F791)</f>
        <v>229596.67999998853</v>
      </c>
      <c r="H791" s="20"/>
      <c r="I791" s="20"/>
      <c r="J791" s="20"/>
      <c r="K791" s="20"/>
      <c r="L791" s="8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5">
      <c r="A792" s="78">
        <v>43461.480937499997</v>
      </c>
      <c r="B792" s="79">
        <v>43373</v>
      </c>
      <c r="C792" s="20" t="s">
        <v>1</v>
      </c>
      <c r="D792" s="20">
        <v>792</v>
      </c>
      <c r="F792" s="105">
        <v>3012</v>
      </c>
      <c r="G792" s="105">
        <f>SUM($E$2:E792)-SUM($F$2:F792)</f>
        <v>226584.67999998853</v>
      </c>
      <c r="H792" s="20"/>
      <c r="I792" s="20"/>
      <c r="J792" s="20"/>
      <c r="K792" s="20"/>
      <c r="L792" s="8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5">
      <c r="A793" s="78">
        <v>43461.480937499997</v>
      </c>
      <c r="B793" s="79">
        <v>43373</v>
      </c>
      <c r="C793" s="20" t="s">
        <v>1</v>
      </c>
      <c r="D793" s="20">
        <v>793</v>
      </c>
      <c r="F793" s="105">
        <v>35</v>
      </c>
      <c r="G793" s="105">
        <f>SUM($E$2:E793)-SUM($F$2:F793)</f>
        <v>226549.67999998853</v>
      </c>
      <c r="H793" s="20"/>
      <c r="I793" s="20"/>
      <c r="J793" s="20"/>
      <c r="K793" s="20"/>
      <c r="L793" s="8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5">
      <c r="A794" s="78">
        <v>43461.480937499997</v>
      </c>
      <c r="B794" s="79">
        <v>43373</v>
      </c>
      <c r="C794" s="20" t="s">
        <v>1</v>
      </c>
      <c r="D794" s="20">
        <v>794</v>
      </c>
      <c r="F794" s="105">
        <v>3500</v>
      </c>
      <c r="G794" s="105">
        <f>SUM($E$2:E794)-SUM($F$2:F794)</f>
        <v>223049.67999998853</v>
      </c>
      <c r="H794" s="20"/>
      <c r="I794" s="20"/>
      <c r="J794" s="20"/>
      <c r="K794" s="20"/>
      <c r="L794" s="8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5">
      <c r="A795" s="78">
        <v>43461.480937499997</v>
      </c>
      <c r="B795" s="79">
        <v>43373</v>
      </c>
      <c r="C795" s="20" t="s">
        <v>1</v>
      </c>
      <c r="D795" s="20">
        <v>795</v>
      </c>
      <c r="F795" s="105">
        <v>1912</v>
      </c>
      <c r="G795" s="105">
        <f>SUM($E$2:E795)-SUM($F$2:F795)</f>
        <v>221137.67999998853</v>
      </c>
      <c r="H795" s="20"/>
      <c r="I795" s="20"/>
      <c r="J795" s="20"/>
      <c r="K795" s="20"/>
      <c r="L795" s="8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5">
      <c r="A796" s="78">
        <v>43461.480937499997</v>
      </c>
      <c r="B796" s="79">
        <v>43373</v>
      </c>
      <c r="C796" s="20" t="s">
        <v>1</v>
      </c>
      <c r="D796" s="20">
        <v>796</v>
      </c>
      <c r="F796" s="105">
        <v>834</v>
      </c>
      <c r="G796" s="105">
        <f>SUM($E$2:E796)-SUM($F$2:F796)</f>
        <v>220303.67999998853</v>
      </c>
      <c r="H796" s="20"/>
      <c r="I796" s="20"/>
      <c r="J796" s="20"/>
      <c r="K796" s="20"/>
      <c r="L796" s="8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5">
      <c r="A797" s="78">
        <v>43461.480937499997</v>
      </c>
      <c r="B797" s="79">
        <v>43373</v>
      </c>
      <c r="C797" s="20" t="s">
        <v>1</v>
      </c>
      <c r="D797" s="20">
        <v>797</v>
      </c>
      <c r="F797" s="105">
        <v>1912</v>
      </c>
      <c r="G797" s="105">
        <f>SUM($E$2:E797)-SUM($F$2:F797)</f>
        <v>218391.67999998853</v>
      </c>
      <c r="H797" s="20"/>
      <c r="I797" s="20"/>
      <c r="J797" s="20"/>
      <c r="K797" s="20"/>
      <c r="L797" s="8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5">
      <c r="A798" s="78">
        <v>43461.480937499997</v>
      </c>
      <c r="B798" s="79">
        <v>43373</v>
      </c>
      <c r="C798" s="20" t="s">
        <v>1</v>
      </c>
      <c r="D798" s="20">
        <v>798</v>
      </c>
      <c r="F798" s="105">
        <v>426</v>
      </c>
      <c r="G798" s="105">
        <f>SUM($E$2:E798)-SUM($F$2:F798)</f>
        <v>217965.67999998853</v>
      </c>
      <c r="H798" s="20"/>
      <c r="I798" s="20"/>
      <c r="J798" s="20"/>
      <c r="K798" s="20"/>
      <c r="L798" s="8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5">
      <c r="A799" s="78">
        <v>43461.480937499997</v>
      </c>
      <c r="B799" s="79">
        <v>43373</v>
      </c>
      <c r="C799" s="20" t="s">
        <v>1</v>
      </c>
      <c r="D799" s="20">
        <v>799</v>
      </c>
      <c r="F799" s="105">
        <v>980</v>
      </c>
      <c r="G799" s="105">
        <f>SUM($E$2:E799)-SUM($F$2:F799)</f>
        <v>216985.67999998853</v>
      </c>
      <c r="H799" s="20"/>
      <c r="I799" s="20"/>
      <c r="J799" s="20"/>
      <c r="K799" s="20"/>
      <c r="L799" s="8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5">
      <c r="A800" s="78">
        <v>43461.480937499997</v>
      </c>
      <c r="B800" s="79">
        <v>43373</v>
      </c>
      <c r="C800" s="20" t="s">
        <v>1</v>
      </c>
      <c r="D800" s="20">
        <v>800</v>
      </c>
      <c r="F800" s="105">
        <v>1170</v>
      </c>
      <c r="G800" s="105">
        <f>SUM($E$2:E800)-SUM($F$2:F800)</f>
        <v>215815.67999998853</v>
      </c>
      <c r="H800" s="20"/>
      <c r="I800" s="20"/>
      <c r="J800" s="20"/>
      <c r="K800" s="20"/>
      <c r="L800" s="8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5">
      <c r="A801" s="78">
        <v>43461.480937499997</v>
      </c>
      <c r="B801" s="79">
        <v>43373</v>
      </c>
      <c r="C801" s="20" t="s">
        <v>1</v>
      </c>
      <c r="D801" s="20">
        <v>801</v>
      </c>
      <c r="F801" s="105">
        <v>2252</v>
      </c>
      <c r="G801" s="105">
        <f>SUM($E$2:E801)-SUM($F$2:F801)</f>
        <v>213563.67999998853</v>
      </c>
      <c r="H801" s="20"/>
      <c r="I801" s="20"/>
      <c r="J801" s="20"/>
      <c r="K801" s="20"/>
      <c r="L801" s="8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5">
      <c r="A802" s="78">
        <v>43461.480937499997</v>
      </c>
      <c r="B802" s="79">
        <v>43373</v>
      </c>
      <c r="C802" s="20" t="s">
        <v>1</v>
      </c>
      <c r="D802" s="20">
        <v>802</v>
      </c>
      <c r="F802" s="105">
        <v>300</v>
      </c>
      <c r="G802" s="105">
        <f>SUM($E$2:E802)-SUM($F$2:F802)</f>
        <v>213263.67999998853</v>
      </c>
      <c r="H802" s="20"/>
      <c r="I802" s="20"/>
      <c r="J802" s="20"/>
      <c r="K802" s="20"/>
      <c r="L802" s="8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5">
      <c r="A803" s="78">
        <v>43461.480937499997</v>
      </c>
      <c r="B803" s="79">
        <v>43373</v>
      </c>
      <c r="C803" s="20" t="s">
        <v>1</v>
      </c>
      <c r="D803" s="20">
        <v>803</v>
      </c>
      <c r="F803" s="105">
        <v>200</v>
      </c>
      <c r="G803" s="105">
        <f>SUM($E$2:E803)-SUM($F$2:F803)</f>
        <v>213063.67999998853</v>
      </c>
      <c r="H803" s="20"/>
      <c r="I803" s="20"/>
      <c r="J803" s="20"/>
      <c r="K803" s="20"/>
      <c r="L803" s="8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5">
      <c r="A804" s="78">
        <v>43461.480937499997</v>
      </c>
      <c r="B804" s="79">
        <v>43381</v>
      </c>
      <c r="C804" s="20" t="s">
        <v>1</v>
      </c>
      <c r="D804" s="20">
        <v>804</v>
      </c>
      <c r="E804" s="105">
        <v>1500000</v>
      </c>
      <c r="G804" s="105">
        <f>SUM($E$2:E804)-SUM($F$2:F804)</f>
        <v>1713063.6799999885</v>
      </c>
      <c r="H804" s="20"/>
      <c r="I804" s="20"/>
      <c r="J804" s="20"/>
      <c r="K804" s="20"/>
      <c r="L804" s="8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5">
      <c r="A805" s="78">
        <v>43461.480937499997</v>
      </c>
      <c r="B805" s="79">
        <v>43381</v>
      </c>
      <c r="C805" s="20" t="s">
        <v>1</v>
      </c>
      <c r="D805" s="20">
        <v>805</v>
      </c>
      <c r="F805" s="105">
        <v>3230.02</v>
      </c>
      <c r="G805" s="105">
        <f>SUM($E$2:E805)-SUM($F$2:F805)</f>
        <v>1709833.659999989</v>
      </c>
      <c r="H805" s="20"/>
      <c r="I805" s="20"/>
      <c r="J805" s="20"/>
      <c r="K805" s="20"/>
      <c r="L805" s="8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5">
      <c r="A806" s="78">
        <v>43461.480937499997</v>
      </c>
      <c r="B806" s="79">
        <v>43381</v>
      </c>
      <c r="C806" s="20" t="s">
        <v>1</v>
      </c>
      <c r="D806" s="20">
        <v>806</v>
      </c>
      <c r="F806" s="105">
        <v>4522.0200000000004</v>
      </c>
      <c r="G806" s="105">
        <f>SUM($E$2:E806)-SUM($F$2:F806)</f>
        <v>1705311.6399999894</v>
      </c>
      <c r="H806" s="20"/>
      <c r="I806" s="20"/>
      <c r="J806" s="20"/>
      <c r="K806" s="20"/>
      <c r="L806" s="8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5">
      <c r="A807" s="78">
        <v>43461.480937499997</v>
      </c>
      <c r="B807" s="79">
        <v>43381</v>
      </c>
      <c r="C807" s="20" t="s">
        <v>1</v>
      </c>
      <c r="D807" s="20">
        <v>807</v>
      </c>
      <c r="F807" s="105">
        <v>604.38</v>
      </c>
      <c r="G807" s="105">
        <f>SUM($E$2:E807)-SUM($F$2:F807)</f>
        <v>1704707.2599999886</v>
      </c>
      <c r="H807" s="20"/>
      <c r="I807" s="20"/>
      <c r="J807" s="20"/>
      <c r="K807" s="20"/>
      <c r="L807" s="8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5">
      <c r="A808" s="78">
        <v>43461.480937499997</v>
      </c>
      <c r="B808" s="79">
        <v>43381</v>
      </c>
      <c r="C808" s="20" t="s">
        <v>1</v>
      </c>
      <c r="D808" s="20">
        <v>808</v>
      </c>
      <c r="F808" s="105">
        <v>60178.83</v>
      </c>
      <c r="G808" s="105">
        <f>SUM($E$2:E808)-SUM($F$2:F808)</f>
        <v>1644528.4299999885</v>
      </c>
      <c r="H808" s="20"/>
      <c r="I808" s="20"/>
      <c r="J808" s="20"/>
      <c r="K808" s="20"/>
      <c r="L808" s="8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5">
      <c r="A809" s="78">
        <v>43461.480937499997</v>
      </c>
      <c r="B809" s="79">
        <v>43381</v>
      </c>
      <c r="C809" s="20" t="s">
        <v>1</v>
      </c>
      <c r="D809" s="20">
        <v>809</v>
      </c>
      <c r="F809" s="105">
        <v>4421.5</v>
      </c>
      <c r="G809" s="105">
        <f>SUM($E$2:E809)-SUM($F$2:F809)</f>
        <v>1640106.9299999885</v>
      </c>
      <c r="H809" s="20"/>
      <c r="I809" s="20"/>
      <c r="J809" s="20"/>
      <c r="K809" s="20"/>
      <c r="L809" s="8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5">
      <c r="A810" s="78">
        <v>43461.480937499997</v>
      </c>
      <c r="B810" s="79">
        <v>43384</v>
      </c>
      <c r="C810" s="20" t="s">
        <v>1</v>
      </c>
      <c r="D810" s="20">
        <v>810</v>
      </c>
      <c r="F810" s="105">
        <v>39642.85</v>
      </c>
      <c r="G810" s="105">
        <f>SUM($E$2:E810)-SUM($F$2:F810)</f>
        <v>1600464.0799999889</v>
      </c>
      <c r="H810" s="20"/>
      <c r="I810" s="20"/>
      <c r="J810" s="20"/>
      <c r="K810" s="20"/>
      <c r="L810" s="8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5">
      <c r="A811" s="78">
        <v>43461.480937499997</v>
      </c>
      <c r="B811" s="79">
        <v>43384</v>
      </c>
      <c r="C811" s="20" t="s">
        <v>1</v>
      </c>
      <c r="D811" s="20">
        <v>811</v>
      </c>
      <c r="F811" s="105">
        <v>50484</v>
      </c>
      <c r="G811" s="105">
        <f>SUM($E$2:E811)-SUM($F$2:F811)</f>
        <v>1549980.0799999889</v>
      </c>
      <c r="H811" s="20"/>
      <c r="I811" s="20"/>
      <c r="J811" s="20"/>
      <c r="K811" s="20"/>
      <c r="L811" s="8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5">
      <c r="A812" s="78">
        <v>43461.480937499997</v>
      </c>
      <c r="B812" s="79">
        <v>43384</v>
      </c>
      <c r="C812" s="20" t="s">
        <v>1</v>
      </c>
      <c r="D812" s="20">
        <v>812</v>
      </c>
      <c r="F812" s="105">
        <v>180941.11</v>
      </c>
      <c r="G812" s="105">
        <f>SUM($E$2:E812)-SUM($F$2:F812)</f>
        <v>1369038.9699999895</v>
      </c>
      <c r="H812" s="20"/>
      <c r="I812" s="20"/>
      <c r="J812" s="20"/>
      <c r="K812" s="20"/>
      <c r="L812" s="8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5">
      <c r="A813" s="78">
        <v>43461.480937499997</v>
      </c>
      <c r="B813" s="79">
        <v>43391</v>
      </c>
      <c r="C813" s="20" t="s">
        <v>1</v>
      </c>
      <c r="D813" s="20">
        <v>813</v>
      </c>
      <c r="F813" s="105">
        <v>140786.91</v>
      </c>
      <c r="G813" s="105">
        <f>SUM($E$2:E813)-SUM($F$2:F813)</f>
        <v>1228252.0599999893</v>
      </c>
      <c r="H813" s="20"/>
      <c r="I813" s="20"/>
      <c r="J813" s="20"/>
      <c r="K813" s="20"/>
      <c r="L813" s="8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5">
      <c r="A814" s="78">
        <v>43461.480937499997</v>
      </c>
      <c r="B814" s="79">
        <v>43391</v>
      </c>
      <c r="C814" s="20" t="s">
        <v>1</v>
      </c>
      <c r="D814" s="20">
        <v>814</v>
      </c>
      <c r="F814" s="105">
        <v>2253.11</v>
      </c>
      <c r="G814" s="105">
        <f>SUM($E$2:E814)-SUM($F$2:F814)</f>
        <v>1225998.9499999899</v>
      </c>
      <c r="H814" s="20"/>
      <c r="I814" s="20"/>
      <c r="J814" s="20"/>
      <c r="K814" s="20"/>
      <c r="L814" s="8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5">
      <c r="A815" s="78">
        <v>43461.480937499997</v>
      </c>
      <c r="B815" s="79">
        <v>43396</v>
      </c>
      <c r="C815" s="20" t="s">
        <v>1</v>
      </c>
      <c r="D815" s="20">
        <v>815</v>
      </c>
      <c r="F815" s="105">
        <v>6326.49</v>
      </c>
      <c r="G815" s="105">
        <f>SUM($E$2:E815)-SUM($F$2:F815)</f>
        <v>1219672.4599999897</v>
      </c>
      <c r="H815" s="20"/>
      <c r="I815" s="20"/>
      <c r="J815" s="20"/>
      <c r="K815" s="20"/>
      <c r="L815" s="8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5">
      <c r="A816" s="78">
        <v>43461.480937499997</v>
      </c>
      <c r="B816" s="79">
        <v>43396</v>
      </c>
      <c r="C816" s="20" t="s">
        <v>1</v>
      </c>
      <c r="D816" s="20">
        <v>816</v>
      </c>
      <c r="F816" s="105">
        <v>1170</v>
      </c>
      <c r="G816" s="105">
        <f>SUM($E$2:E816)-SUM($F$2:F816)</f>
        <v>1218502.4599999897</v>
      </c>
      <c r="H816" s="20"/>
      <c r="I816" s="20"/>
      <c r="J816" s="20"/>
      <c r="K816" s="20"/>
      <c r="L816" s="8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5">
      <c r="A817" s="78">
        <v>43461.480937499997</v>
      </c>
      <c r="B817" s="79">
        <v>43396</v>
      </c>
      <c r="C817" s="20" t="s">
        <v>1</v>
      </c>
      <c r="D817" s="20">
        <v>817</v>
      </c>
      <c r="F817" s="105">
        <v>3500</v>
      </c>
      <c r="G817" s="105">
        <f>SUM($E$2:E817)-SUM($F$2:F817)</f>
        <v>1215002.4599999897</v>
      </c>
      <c r="H817" s="20"/>
      <c r="I817" s="20"/>
      <c r="J817" s="20"/>
      <c r="K817" s="20"/>
      <c r="L817" s="8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5">
      <c r="A818" s="78">
        <v>43461.480937499997</v>
      </c>
      <c r="B818" s="79">
        <v>43396</v>
      </c>
      <c r="C818" s="20" t="s">
        <v>1</v>
      </c>
      <c r="D818" s="20">
        <v>818</v>
      </c>
      <c r="F818" s="105">
        <v>104625</v>
      </c>
      <c r="G818" s="105">
        <f>SUM($E$2:E818)-SUM($F$2:F818)</f>
        <v>1110377.4599999897</v>
      </c>
      <c r="H818" s="20"/>
      <c r="I818" s="20"/>
      <c r="J818" s="20"/>
      <c r="K818" s="20"/>
      <c r="L818" s="8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5">
      <c r="A819" s="78">
        <v>43461.480937499997</v>
      </c>
      <c r="B819" s="79">
        <v>43397</v>
      </c>
      <c r="C819" s="20" t="s">
        <v>1</v>
      </c>
      <c r="D819" s="20">
        <v>819</v>
      </c>
      <c r="F819" s="105">
        <v>20000</v>
      </c>
      <c r="G819" s="105">
        <f>SUM($E$2:E819)-SUM($F$2:F819)</f>
        <v>1090377.4599999897</v>
      </c>
      <c r="H819" s="20"/>
      <c r="I819" s="20"/>
      <c r="J819" s="20"/>
      <c r="K819" s="20"/>
      <c r="L819" s="8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5">
      <c r="A820" s="78">
        <v>43461.480937499997</v>
      </c>
      <c r="B820" s="79">
        <v>43397</v>
      </c>
      <c r="C820" s="20" t="s">
        <v>1</v>
      </c>
      <c r="D820" s="20">
        <v>820</v>
      </c>
      <c r="F820" s="105">
        <v>7500</v>
      </c>
      <c r="G820" s="105">
        <f>SUM($E$2:E820)-SUM($F$2:F820)</f>
        <v>1082877.4599999897</v>
      </c>
      <c r="H820" s="20"/>
      <c r="I820" s="20"/>
      <c r="J820" s="20"/>
      <c r="K820" s="20"/>
      <c r="L820" s="8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5">
      <c r="A821" s="78">
        <v>43461.480937499997</v>
      </c>
      <c r="B821" s="79">
        <v>43397</v>
      </c>
      <c r="C821" s="20" t="s">
        <v>1</v>
      </c>
      <c r="D821" s="20">
        <v>821</v>
      </c>
      <c r="F821" s="105">
        <v>1583.5</v>
      </c>
      <c r="G821" s="105">
        <f>SUM($E$2:E821)-SUM($F$2:F821)</f>
        <v>1081293.9599999897</v>
      </c>
      <c r="H821" s="20"/>
      <c r="I821" s="20"/>
      <c r="J821" s="20"/>
      <c r="K821" s="20"/>
      <c r="L821" s="8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5">
      <c r="A822" s="78">
        <v>43461.480937499997</v>
      </c>
      <c r="B822" s="79">
        <v>43399</v>
      </c>
      <c r="C822" s="20" t="s">
        <v>1</v>
      </c>
      <c r="D822" s="20">
        <v>822</v>
      </c>
      <c r="F822" s="105">
        <v>3123</v>
      </c>
      <c r="G822" s="105">
        <f>SUM($E$2:E822)-SUM($F$2:F822)</f>
        <v>1078170.9599999897</v>
      </c>
      <c r="H822" s="20"/>
      <c r="I822" s="20"/>
      <c r="J822" s="20"/>
      <c r="K822" s="20"/>
      <c r="L822" s="8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5">
      <c r="A823" s="78">
        <v>43461.480937499997</v>
      </c>
      <c r="B823" s="79">
        <v>43399</v>
      </c>
      <c r="C823" s="20" t="s">
        <v>1</v>
      </c>
      <c r="D823" s="20">
        <v>823</v>
      </c>
      <c r="F823" s="105">
        <v>1800</v>
      </c>
      <c r="G823" s="105">
        <f>SUM($E$2:E823)-SUM($F$2:F823)</f>
        <v>1076370.9599999897</v>
      </c>
      <c r="H823" s="20"/>
      <c r="I823" s="20"/>
      <c r="J823" s="20"/>
      <c r="K823" s="20"/>
      <c r="L823" s="8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5">
      <c r="A824" s="78">
        <v>43461.480937499997</v>
      </c>
      <c r="B824" s="79">
        <v>43399</v>
      </c>
      <c r="C824" s="20" t="s">
        <v>1</v>
      </c>
      <c r="D824" s="20">
        <v>824</v>
      </c>
      <c r="F824" s="105">
        <v>1904</v>
      </c>
      <c r="G824" s="105">
        <f>SUM($E$2:E824)-SUM($F$2:F824)</f>
        <v>1074466.9599999897</v>
      </c>
      <c r="H824" s="20"/>
      <c r="I824" s="20"/>
      <c r="J824" s="20"/>
      <c r="K824" s="20"/>
      <c r="L824" s="8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5">
      <c r="A825" s="78">
        <v>43461.480937499997</v>
      </c>
      <c r="B825" s="79">
        <v>43399</v>
      </c>
      <c r="C825" s="20" t="s">
        <v>1</v>
      </c>
      <c r="D825" s="20">
        <v>825</v>
      </c>
      <c r="F825" s="105">
        <v>400</v>
      </c>
      <c r="G825" s="105">
        <f>SUM($E$2:E825)-SUM($F$2:F825)</f>
        <v>1074066.9599999897</v>
      </c>
      <c r="H825" s="20"/>
      <c r="I825" s="20"/>
      <c r="J825" s="20"/>
      <c r="K825" s="20"/>
      <c r="L825" s="8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5">
      <c r="A826" s="78">
        <v>43461.480937499997</v>
      </c>
      <c r="B826" s="79">
        <v>43399</v>
      </c>
      <c r="C826" s="20" t="s">
        <v>1</v>
      </c>
      <c r="D826" s="20">
        <v>826</v>
      </c>
      <c r="F826" s="105">
        <v>2806.1</v>
      </c>
      <c r="G826" s="105">
        <f>SUM($E$2:E826)-SUM($F$2:F826)</f>
        <v>1071260.8599999901</v>
      </c>
      <c r="H826" s="20"/>
      <c r="I826" s="20"/>
      <c r="J826" s="20"/>
      <c r="K826" s="20"/>
      <c r="L826" s="8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5">
      <c r="A827" s="78">
        <v>43461.480937499997</v>
      </c>
      <c r="B827" s="79">
        <v>43399</v>
      </c>
      <c r="C827" s="20" t="s">
        <v>1</v>
      </c>
      <c r="D827" s="20">
        <v>827</v>
      </c>
      <c r="F827" s="105">
        <v>1600</v>
      </c>
      <c r="G827" s="105">
        <f>SUM($E$2:E827)-SUM($F$2:F827)</f>
        <v>1069660.8599999901</v>
      </c>
      <c r="H827" s="20"/>
      <c r="I827" s="20"/>
      <c r="J827" s="20"/>
      <c r="K827" s="20"/>
      <c r="L827" s="8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5">
      <c r="A828" s="78">
        <v>43461.480937499997</v>
      </c>
      <c r="B828" s="79">
        <v>43399</v>
      </c>
      <c r="C828" s="20" t="s">
        <v>1</v>
      </c>
      <c r="D828" s="20">
        <v>828</v>
      </c>
      <c r="F828" s="105">
        <v>1440</v>
      </c>
      <c r="G828" s="105">
        <f>SUM($E$2:E828)-SUM($F$2:F828)</f>
        <v>1068220.8599999901</v>
      </c>
      <c r="H828" s="20"/>
      <c r="I828" s="20"/>
      <c r="J828" s="20"/>
      <c r="K828" s="20"/>
      <c r="L828" s="8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5">
      <c r="A829" s="78">
        <v>43461.480937499997</v>
      </c>
      <c r="B829" s="79">
        <v>43399</v>
      </c>
      <c r="C829" s="20" t="s">
        <v>1</v>
      </c>
      <c r="D829" s="20">
        <v>829</v>
      </c>
      <c r="F829" s="105">
        <v>200</v>
      </c>
      <c r="G829" s="105">
        <f>SUM($E$2:E829)-SUM($F$2:F829)</f>
        <v>1068020.8599999901</v>
      </c>
      <c r="H829" s="20"/>
      <c r="I829" s="20"/>
      <c r="J829" s="20"/>
      <c r="K829" s="20"/>
      <c r="L829" s="8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5">
      <c r="A830" s="78">
        <v>43461.480937499997</v>
      </c>
      <c r="B830" s="79">
        <v>43399</v>
      </c>
      <c r="C830" s="20" t="s">
        <v>1</v>
      </c>
      <c r="D830" s="20">
        <v>830</v>
      </c>
      <c r="F830" s="105">
        <v>1920</v>
      </c>
      <c r="G830" s="105">
        <f>SUM($E$2:E830)-SUM($F$2:F830)</f>
        <v>1066100.8599999901</v>
      </c>
      <c r="H830" s="20"/>
      <c r="I830" s="20"/>
      <c r="J830" s="20"/>
      <c r="K830" s="20"/>
      <c r="L830" s="8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5">
      <c r="A831" s="78">
        <v>43461.480937499997</v>
      </c>
      <c r="B831" s="79">
        <v>43399</v>
      </c>
      <c r="C831" s="20" t="s">
        <v>1</v>
      </c>
      <c r="D831" s="20">
        <v>831</v>
      </c>
      <c r="F831" s="105">
        <v>1899</v>
      </c>
      <c r="G831" s="105">
        <f>SUM($E$2:E831)-SUM($F$2:F831)</f>
        <v>1064201.8599999901</v>
      </c>
      <c r="H831" s="20"/>
      <c r="I831" s="20"/>
      <c r="J831" s="20"/>
      <c r="K831" s="20"/>
      <c r="L831" s="8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5">
      <c r="A832" s="78">
        <v>43461.480937499997</v>
      </c>
      <c r="B832" s="79">
        <v>43399</v>
      </c>
      <c r="C832" s="20" t="s">
        <v>1</v>
      </c>
      <c r="D832" s="20">
        <v>832</v>
      </c>
      <c r="F832" s="105">
        <v>515.4</v>
      </c>
      <c r="G832" s="105">
        <f>SUM($E$2:E832)-SUM($F$2:F832)</f>
        <v>1063686.4599999897</v>
      </c>
      <c r="H832" s="20"/>
      <c r="I832" s="20"/>
      <c r="J832" s="20"/>
      <c r="K832" s="20"/>
      <c r="L832" s="8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5">
      <c r="A833" s="78">
        <v>43461.480937499997</v>
      </c>
      <c r="B833" s="79">
        <v>43399</v>
      </c>
      <c r="C833" s="20" t="s">
        <v>1</v>
      </c>
      <c r="D833" s="20">
        <v>833</v>
      </c>
      <c r="F833" s="105">
        <v>449</v>
      </c>
      <c r="G833" s="105">
        <f>SUM($E$2:E833)-SUM($F$2:F833)</f>
        <v>1063237.4599999897</v>
      </c>
      <c r="H833" s="20"/>
      <c r="I833" s="20"/>
      <c r="J833" s="20"/>
      <c r="K833" s="20"/>
      <c r="L833" s="8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5">
      <c r="A834" s="78">
        <v>43461.480937499997</v>
      </c>
      <c r="B834" s="79">
        <v>43399</v>
      </c>
      <c r="C834" s="20" t="s">
        <v>1</v>
      </c>
      <c r="D834" s="20">
        <v>834</v>
      </c>
      <c r="F834" s="105">
        <v>200</v>
      </c>
      <c r="G834" s="105">
        <f>SUM($E$2:E834)-SUM($F$2:F834)</f>
        <v>1063037.4599999897</v>
      </c>
      <c r="H834" s="20"/>
      <c r="I834" s="20"/>
      <c r="J834" s="20"/>
      <c r="K834" s="20"/>
      <c r="L834" s="8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5">
      <c r="A835" s="78">
        <v>43461.480937499997</v>
      </c>
      <c r="B835" s="79">
        <v>43399</v>
      </c>
      <c r="C835" s="20" t="s">
        <v>1</v>
      </c>
      <c r="D835" s="20">
        <v>835</v>
      </c>
      <c r="F835" s="105">
        <v>515</v>
      </c>
      <c r="G835" s="105">
        <f>SUM($E$2:E835)-SUM($F$2:F835)</f>
        <v>1062522.4599999897</v>
      </c>
      <c r="H835" s="20"/>
      <c r="I835" s="20"/>
      <c r="J835" s="20"/>
      <c r="K835" s="20"/>
      <c r="L835" s="8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5">
      <c r="A836" s="78">
        <v>43461.480937499997</v>
      </c>
      <c r="B836" s="79">
        <v>43399</v>
      </c>
      <c r="C836" s="20" t="s">
        <v>1</v>
      </c>
      <c r="D836" s="20">
        <v>836</v>
      </c>
      <c r="F836" s="105">
        <v>15</v>
      </c>
      <c r="G836" s="105">
        <f>SUM($E$2:E836)-SUM($F$2:F836)</f>
        <v>1062507.4599999897</v>
      </c>
      <c r="H836" s="20"/>
      <c r="I836" s="20"/>
      <c r="J836" s="20"/>
      <c r="K836" s="20"/>
      <c r="L836" s="8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5">
      <c r="A837" s="78">
        <v>43461.480937499997</v>
      </c>
      <c r="B837" s="79">
        <v>43399</v>
      </c>
      <c r="C837" s="20" t="s">
        <v>1</v>
      </c>
      <c r="D837" s="20">
        <v>837</v>
      </c>
      <c r="F837" s="105">
        <v>2233</v>
      </c>
      <c r="G837" s="105">
        <f>SUM($E$2:E837)-SUM($F$2:F837)</f>
        <v>1060274.4599999897</v>
      </c>
      <c r="H837" s="20"/>
      <c r="I837" s="20"/>
      <c r="J837" s="20"/>
      <c r="K837" s="20"/>
      <c r="L837" s="8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5">
      <c r="A838" s="78">
        <v>43461.480937499997</v>
      </c>
      <c r="B838" s="79">
        <v>43402</v>
      </c>
      <c r="C838" s="20" t="s">
        <v>1</v>
      </c>
      <c r="D838" s="20">
        <v>838</v>
      </c>
      <c r="F838" s="105">
        <v>1275</v>
      </c>
      <c r="G838" s="105">
        <f>SUM($E$2:E838)-SUM($F$2:F838)</f>
        <v>1058999.4599999897</v>
      </c>
      <c r="H838" s="20"/>
      <c r="I838" s="20"/>
      <c r="J838" s="20"/>
      <c r="K838" s="20"/>
      <c r="L838" s="8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5">
      <c r="A839" s="78">
        <v>43461.480937499997</v>
      </c>
      <c r="B839" s="79">
        <v>43402</v>
      </c>
      <c r="C839" s="20" t="s">
        <v>1</v>
      </c>
      <c r="D839" s="20">
        <v>839</v>
      </c>
      <c r="F839" s="105">
        <v>1880</v>
      </c>
      <c r="G839" s="105">
        <f>SUM($E$2:E839)-SUM($F$2:F839)</f>
        <v>1057119.4599999897</v>
      </c>
      <c r="H839" s="20"/>
      <c r="I839" s="20"/>
      <c r="J839" s="20"/>
      <c r="K839" s="20"/>
      <c r="L839" s="8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5">
      <c r="A840" s="78">
        <v>43461.480937499997</v>
      </c>
      <c r="B840" s="79">
        <v>43402</v>
      </c>
      <c r="C840" s="20" t="s">
        <v>1</v>
      </c>
      <c r="D840" s="20">
        <v>840</v>
      </c>
      <c r="F840" s="105">
        <v>909</v>
      </c>
      <c r="G840" s="105">
        <f>SUM($E$2:E840)-SUM($F$2:F840)</f>
        <v>1056210.4599999897</v>
      </c>
      <c r="H840" s="20"/>
      <c r="I840" s="20"/>
      <c r="J840" s="20"/>
      <c r="K840" s="20"/>
      <c r="L840" s="8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5">
      <c r="A841" s="78">
        <v>43461.480937499997</v>
      </c>
      <c r="B841" s="79">
        <v>43402</v>
      </c>
      <c r="C841" s="20" t="s">
        <v>1</v>
      </c>
      <c r="D841" s="20">
        <v>841</v>
      </c>
      <c r="F841" s="105">
        <v>1300</v>
      </c>
      <c r="G841" s="105">
        <f>SUM($E$2:E841)-SUM($F$2:F841)</f>
        <v>1054910.4599999897</v>
      </c>
      <c r="H841" s="20"/>
      <c r="I841" s="20"/>
      <c r="J841" s="20"/>
      <c r="K841" s="20"/>
      <c r="L841" s="8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5">
      <c r="A842" s="78">
        <v>43461.480937499997</v>
      </c>
      <c r="B842" s="79">
        <v>43403</v>
      </c>
      <c r="C842" s="20" t="s">
        <v>1</v>
      </c>
      <c r="D842" s="20">
        <v>842</v>
      </c>
      <c r="F842" s="105">
        <v>8000</v>
      </c>
      <c r="G842" s="105">
        <f>SUM($E$2:E842)-SUM($F$2:F842)</f>
        <v>1046910.4599999897</v>
      </c>
      <c r="H842" s="20"/>
      <c r="I842" s="20"/>
      <c r="J842" s="20"/>
      <c r="K842" s="20"/>
      <c r="L842" s="8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5">
      <c r="A843" s="78">
        <v>43461.480937499997</v>
      </c>
      <c r="B843" s="79">
        <v>43403</v>
      </c>
      <c r="C843" s="20" t="s">
        <v>1</v>
      </c>
      <c r="D843" s="20">
        <v>843</v>
      </c>
      <c r="F843" s="105">
        <v>6812</v>
      </c>
      <c r="G843" s="105">
        <f>SUM($E$2:E843)-SUM($F$2:F843)</f>
        <v>1040098.4599999897</v>
      </c>
      <c r="H843" s="20"/>
      <c r="I843" s="20"/>
      <c r="J843" s="20"/>
      <c r="K843" s="20"/>
      <c r="L843" s="8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5">
      <c r="A844" s="78">
        <v>43461.480937499997</v>
      </c>
      <c r="B844" s="79">
        <v>43404</v>
      </c>
      <c r="C844" s="20" t="s">
        <v>1</v>
      </c>
      <c r="D844" s="20">
        <v>844</v>
      </c>
      <c r="F844" s="105">
        <v>92396.19</v>
      </c>
      <c r="G844" s="105">
        <f>SUM($E$2:E844)-SUM($F$2:F844)</f>
        <v>947702.26999999024</v>
      </c>
      <c r="H844" s="20"/>
      <c r="I844" s="20"/>
      <c r="J844" s="20"/>
      <c r="K844" s="20"/>
      <c r="L844" s="8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5">
      <c r="A845" s="78">
        <v>43461.480937499997</v>
      </c>
      <c r="B845" s="79">
        <v>43404</v>
      </c>
      <c r="C845" s="20" t="s">
        <v>1</v>
      </c>
      <c r="D845" s="20">
        <v>845</v>
      </c>
      <c r="F845" s="105">
        <v>8250</v>
      </c>
      <c r="G845" s="105">
        <f>SUM($E$2:E845)-SUM($F$2:F845)</f>
        <v>939452.26999999024</v>
      </c>
      <c r="H845" s="20"/>
      <c r="I845" s="20"/>
      <c r="J845" s="20"/>
      <c r="K845" s="20"/>
      <c r="L845" s="8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5">
      <c r="A846" s="78">
        <v>43461.480937499997</v>
      </c>
      <c r="B846" s="79">
        <v>43404</v>
      </c>
      <c r="C846" s="20" t="s">
        <v>1</v>
      </c>
      <c r="D846" s="20">
        <v>846</v>
      </c>
      <c r="F846" s="105">
        <v>16301.4</v>
      </c>
      <c r="G846" s="105">
        <f>SUM($E$2:E846)-SUM($F$2:F846)</f>
        <v>923150.86999998987</v>
      </c>
      <c r="H846" s="20"/>
      <c r="I846" s="20"/>
      <c r="J846" s="20"/>
      <c r="K846" s="20"/>
      <c r="L846" s="8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5">
      <c r="A847" s="78">
        <v>43461.480937499997</v>
      </c>
      <c r="B847" s="79">
        <v>43404</v>
      </c>
      <c r="C847" s="20" t="s">
        <v>1</v>
      </c>
      <c r="D847" s="20">
        <v>847</v>
      </c>
      <c r="F847" s="105">
        <v>691</v>
      </c>
      <c r="G847" s="105">
        <f>SUM($E$2:E847)-SUM($F$2:F847)</f>
        <v>922459.86999998987</v>
      </c>
      <c r="H847" s="20"/>
      <c r="I847" s="20"/>
      <c r="J847" s="20"/>
      <c r="K847" s="20"/>
      <c r="L847" s="8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5">
      <c r="A848" s="78">
        <v>43461.480937499997</v>
      </c>
      <c r="B848" s="79">
        <v>43404</v>
      </c>
      <c r="C848" s="20" t="s">
        <v>1</v>
      </c>
      <c r="D848" s="20">
        <v>848</v>
      </c>
      <c r="F848" s="105">
        <v>1410</v>
      </c>
      <c r="G848" s="105">
        <f>SUM($E$2:E848)-SUM($F$2:F848)</f>
        <v>921049.86999998987</v>
      </c>
      <c r="H848" s="20"/>
      <c r="I848" s="20"/>
      <c r="J848" s="20"/>
      <c r="K848" s="20"/>
      <c r="L848" s="8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5">
      <c r="A849" s="78">
        <v>43461.480937499997</v>
      </c>
      <c r="B849" s="79">
        <v>43404</v>
      </c>
      <c r="C849" s="20" t="s">
        <v>1</v>
      </c>
      <c r="D849" s="20">
        <v>849</v>
      </c>
      <c r="F849" s="105">
        <v>1008</v>
      </c>
      <c r="G849" s="105">
        <f>SUM($E$2:E849)-SUM($F$2:F849)</f>
        <v>920041.86999998987</v>
      </c>
      <c r="H849" s="20"/>
      <c r="I849" s="20"/>
      <c r="J849" s="20"/>
      <c r="K849" s="20"/>
      <c r="L849" s="8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5">
      <c r="A850" s="78">
        <v>43461.480937499997</v>
      </c>
      <c r="B850" s="79">
        <v>43404</v>
      </c>
      <c r="C850" s="20" t="s">
        <v>1</v>
      </c>
      <c r="D850" s="20">
        <v>850</v>
      </c>
      <c r="F850" s="105">
        <v>277</v>
      </c>
      <c r="G850" s="105">
        <f>SUM($E$2:E850)-SUM($F$2:F850)</f>
        <v>919764.86999998987</v>
      </c>
      <c r="H850" s="20"/>
      <c r="I850" s="20"/>
      <c r="J850" s="20"/>
      <c r="K850" s="20"/>
      <c r="L850" s="8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5">
      <c r="A851" s="78">
        <v>43461.480937499997</v>
      </c>
      <c r="B851" s="79">
        <v>43404</v>
      </c>
      <c r="C851" s="20" t="s">
        <v>1</v>
      </c>
      <c r="D851" s="20">
        <v>851</v>
      </c>
      <c r="F851" s="105">
        <v>283.8</v>
      </c>
      <c r="G851" s="105">
        <f>SUM($E$2:E851)-SUM($F$2:F851)</f>
        <v>919481.06999998912</v>
      </c>
      <c r="H851" s="20"/>
      <c r="I851" s="20"/>
      <c r="J851" s="20"/>
      <c r="K851" s="20"/>
      <c r="L851" s="8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5">
      <c r="A852" s="78">
        <v>43461.480937499997</v>
      </c>
      <c r="B852" s="79">
        <v>43404</v>
      </c>
      <c r="C852" s="20" t="s">
        <v>1</v>
      </c>
      <c r="D852" s="20">
        <v>852</v>
      </c>
      <c r="F852" s="105">
        <v>648.72</v>
      </c>
      <c r="G852" s="105">
        <f>SUM($E$2:E852)-SUM($F$2:F852)</f>
        <v>918832.34999998845</v>
      </c>
      <c r="H852" s="20"/>
      <c r="I852" s="20"/>
      <c r="J852" s="20"/>
      <c r="K852" s="20"/>
      <c r="L852" s="8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5">
      <c r="A853" s="78">
        <v>43461.480937499997</v>
      </c>
      <c r="B853" s="79">
        <v>43404</v>
      </c>
      <c r="C853" s="20" t="s">
        <v>1</v>
      </c>
      <c r="D853" s="20">
        <v>853</v>
      </c>
      <c r="F853" s="105">
        <v>500</v>
      </c>
      <c r="G853" s="105">
        <f>SUM($E$2:E853)-SUM($F$2:F853)</f>
        <v>918332.34999998845</v>
      </c>
      <c r="H853" s="20"/>
      <c r="I853" s="20"/>
      <c r="J853" s="20"/>
      <c r="K853" s="20"/>
      <c r="L853" s="8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5">
      <c r="A854" s="78">
        <v>43461.480937499997</v>
      </c>
      <c r="B854" s="79">
        <v>43404</v>
      </c>
      <c r="C854" s="20" t="s">
        <v>1</v>
      </c>
      <c r="D854" s="20">
        <v>854</v>
      </c>
      <c r="F854" s="105">
        <v>576.80999999999995</v>
      </c>
      <c r="G854" s="105">
        <f>SUM($E$2:E854)-SUM($F$2:F854)</f>
        <v>917755.53999998793</v>
      </c>
      <c r="H854" s="20"/>
      <c r="I854" s="20"/>
      <c r="J854" s="20"/>
      <c r="K854" s="20"/>
      <c r="L854" s="8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5">
      <c r="A855" s="78">
        <v>43461.480937499997</v>
      </c>
      <c r="B855" s="79">
        <v>43404</v>
      </c>
      <c r="C855" s="20" t="s">
        <v>1</v>
      </c>
      <c r="D855" s="20">
        <v>855</v>
      </c>
      <c r="F855" s="105">
        <v>285.60000000000002</v>
      </c>
      <c r="G855" s="105">
        <f>SUM($E$2:E855)-SUM($F$2:F855)</f>
        <v>917469.9399999883</v>
      </c>
      <c r="H855" s="20"/>
      <c r="I855" s="20"/>
      <c r="J855" s="20"/>
      <c r="K855" s="20"/>
      <c r="L855" s="8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5">
      <c r="A856" s="78">
        <v>43461.480937499997</v>
      </c>
      <c r="B856" s="79">
        <v>43404</v>
      </c>
      <c r="C856" s="20" t="s">
        <v>1</v>
      </c>
      <c r="D856" s="20">
        <v>856</v>
      </c>
      <c r="F856" s="105">
        <v>275.39999999999998</v>
      </c>
      <c r="G856" s="105">
        <f>SUM($E$2:E856)-SUM($F$2:F856)</f>
        <v>917194.53999998793</v>
      </c>
      <c r="H856" s="20"/>
      <c r="I856" s="20"/>
      <c r="J856" s="20"/>
      <c r="K856" s="20"/>
      <c r="L856" s="8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5">
      <c r="A857" s="78">
        <v>43461.480937499997</v>
      </c>
      <c r="B857" s="79">
        <v>43404</v>
      </c>
      <c r="C857" s="20" t="s">
        <v>1</v>
      </c>
      <c r="D857" s="20">
        <v>857</v>
      </c>
      <c r="F857" s="105">
        <v>100</v>
      </c>
      <c r="G857" s="105">
        <f>SUM($E$2:E857)-SUM($F$2:F857)</f>
        <v>917094.53999998793</v>
      </c>
      <c r="H857" s="20"/>
      <c r="I857" s="20"/>
      <c r="J857" s="20"/>
      <c r="K857" s="20"/>
      <c r="L857" s="8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5">
      <c r="A858" s="78">
        <v>43461.480937499997</v>
      </c>
      <c r="B858" s="79">
        <v>43404</v>
      </c>
      <c r="C858" s="20" t="s">
        <v>1</v>
      </c>
      <c r="D858" s="20">
        <v>858</v>
      </c>
      <c r="F858" s="105">
        <v>1070</v>
      </c>
      <c r="G858" s="105">
        <f>SUM($E$2:E858)-SUM($F$2:F858)</f>
        <v>916024.53999998793</v>
      </c>
      <c r="H858" s="20"/>
      <c r="I858" s="20"/>
      <c r="J858" s="20"/>
      <c r="K858" s="20"/>
      <c r="L858" s="8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5">
      <c r="A859" s="78">
        <v>43461.480937499997</v>
      </c>
      <c r="B859" s="79">
        <v>43404</v>
      </c>
      <c r="C859" s="20" t="s">
        <v>1</v>
      </c>
      <c r="D859" s="20">
        <v>859</v>
      </c>
      <c r="F859" s="105">
        <v>1403</v>
      </c>
      <c r="G859" s="105">
        <f>SUM($E$2:E859)-SUM($F$2:F859)</f>
        <v>914621.53999998793</v>
      </c>
      <c r="H859" s="20"/>
      <c r="I859" s="20"/>
      <c r="J859" s="20"/>
      <c r="K859" s="20"/>
      <c r="L859" s="8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5">
      <c r="A860" s="78">
        <v>43461.480937499997</v>
      </c>
      <c r="B860" s="79">
        <v>43404</v>
      </c>
      <c r="C860" s="20" t="s">
        <v>1</v>
      </c>
      <c r="D860" s="20">
        <v>860</v>
      </c>
      <c r="F860" s="105">
        <v>1092.5</v>
      </c>
      <c r="G860" s="105">
        <f>SUM($E$2:E860)-SUM($F$2:F860)</f>
        <v>913529.03999998793</v>
      </c>
      <c r="H860" s="20"/>
      <c r="I860" s="20"/>
      <c r="J860" s="20"/>
      <c r="K860" s="20"/>
      <c r="L860" s="8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5">
      <c r="A861" s="78">
        <v>43461.480937499997</v>
      </c>
      <c r="B861" s="79">
        <v>43404</v>
      </c>
      <c r="C861" s="20" t="s">
        <v>1</v>
      </c>
      <c r="D861" s="20">
        <v>861</v>
      </c>
      <c r="F861" s="105">
        <v>3489</v>
      </c>
      <c r="G861" s="105">
        <f>SUM($E$2:E861)-SUM($F$2:F861)</f>
        <v>910040.03999998793</v>
      </c>
      <c r="H861" s="20"/>
      <c r="I861" s="20"/>
      <c r="J861" s="20"/>
      <c r="K861" s="20"/>
      <c r="L861" s="8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5">
      <c r="A862" s="78">
        <v>43461.480937499997</v>
      </c>
      <c r="B862" s="79">
        <v>43404</v>
      </c>
      <c r="C862" s="20" t="s">
        <v>1</v>
      </c>
      <c r="D862" s="20">
        <v>862</v>
      </c>
      <c r="F862" s="105">
        <v>3064</v>
      </c>
      <c r="G862" s="105">
        <f>SUM($E$2:E862)-SUM($F$2:F862)</f>
        <v>906976.03999998793</v>
      </c>
      <c r="H862" s="20"/>
      <c r="I862" s="20"/>
      <c r="J862" s="20"/>
      <c r="K862" s="20"/>
      <c r="L862" s="8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5">
      <c r="A863" s="78">
        <v>43461.480937499997</v>
      </c>
      <c r="B863" s="79">
        <v>43404</v>
      </c>
      <c r="C863" s="20" t="s">
        <v>1</v>
      </c>
      <c r="D863" s="20">
        <v>863</v>
      </c>
      <c r="F863" s="105">
        <v>2520</v>
      </c>
      <c r="G863" s="105">
        <f>SUM($E$2:E863)-SUM($F$2:F863)</f>
        <v>904456.03999998793</v>
      </c>
      <c r="H863" s="20"/>
      <c r="I863" s="20"/>
      <c r="J863" s="20"/>
      <c r="K863" s="20"/>
      <c r="L863" s="8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5">
      <c r="A864" s="78">
        <v>43461.480937499997</v>
      </c>
      <c r="B864" s="79">
        <v>43405</v>
      </c>
      <c r="C864" s="20" t="s">
        <v>1</v>
      </c>
      <c r="D864" s="20">
        <v>864</v>
      </c>
      <c r="F864" s="105">
        <v>4478.83</v>
      </c>
      <c r="G864" s="105">
        <f>SUM($E$2:E864)-SUM($F$2:F864)</f>
        <v>899977.20999998786</v>
      </c>
      <c r="H864" s="20"/>
      <c r="I864" s="20"/>
      <c r="J864" s="20"/>
      <c r="K864" s="20"/>
      <c r="L864" s="8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5">
      <c r="A865" s="78">
        <v>43461.480937499997</v>
      </c>
      <c r="B865" s="79">
        <v>43406</v>
      </c>
      <c r="C865" s="20" t="s">
        <v>1</v>
      </c>
      <c r="D865" s="20">
        <v>865</v>
      </c>
      <c r="E865" s="105">
        <v>1000000</v>
      </c>
      <c r="G865" s="105">
        <f>SUM($E$2:E865)-SUM($F$2:F865)</f>
        <v>1899977.2099999879</v>
      </c>
      <c r="H865" s="20"/>
      <c r="I865" s="20"/>
      <c r="J865" s="20"/>
      <c r="K865" s="20"/>
      <c r="L865" s="8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5">
      <c r="A866" s="78">
        <v>43461.480937499997</v>
      </c>
      <c r="B866" s="79">
        <v>43411</v>
      </c>
      <c r="C866" s="20" t="s">
        <v>1</v>
      </c>
      <c r="D866" s="20">
        <v>866</v>
      </c>
      <c r="F866" s="105">
        <v>1266</v>
      </c>
      <c r="G866" s="105">
        <f>SUM($E$2:E866)-SUM($F$2:F866)</f>
        <v>1898711.2099999879</v>
      </c>
      <c r="H866" s="20"/>
      <c r="I866" s="20"/>
      <c r="J866" s="20"/>
      <c r="K866" s="20"/>
      <c r="L866" s="8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5">
      <c r="A867" s="78">
        <v>43461.480937499997</v>
      </c>
      <c r="B867" s="79">
        <v>43411</v>
      </c>
      <c r="C867" s="20" t="s">
        <v>1</v>
      </c>
      <c r="D867" s="20">
        <v>867</v>
      </c>
      <c r="F867" s="105">
        <v>1754</v>
      </c>
      <c r="G867" s="105">
        <f>SUM($E$2:E867)-SUM($F$2:F867)</f>
        <v>1896957.2099999879</v>
      </c>
      <c r="H867" s="20"/>
      <c r="I867" s="20"/>
      <c r="J867" s="20"/>
      <c r="K867" s="20"/>
      <c r="L867" s="8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5">
      <c r="A868" s="78">
        <v>43461.480937499997</v>
      </c>
      <c r="B868" s="79">
        <v>43411</v>
      </c>
      <c r="C868" s="20" t="s">
        <v>1</v>
      </c>
      <c r="D868" s="20">
        <v>868</v>
      </c>
      <c r="F868" s="105">
        <v>1353</v>
      </c>
      <c r="G868" s="105">
        <f>SUM($E$2:E868)-SUM($F$2:F868)</f>
        <v>1895604.2099999879</v>
      </c>
      <c r="H868" s="20"/>
      <c r="I868" s="20"/>
      <c r="J868" s="20"/>
      <c r="K868" s="20"/>
      <c r="L868" s="8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5">
      <c r="A869" s="78">
        <v>43461.480937499997</v>
      </c>
      <c r="B869" s="79">
        <v>43411</v>
      </c>
      <c r="C869" s="20" t="s">
        <v>1</v>
      </c>
      <c r="D869" s="20">
        <v>869</v>
      </c>
      <c r="F869" s="105">
        <v>704.2</v>
      </c>
      <c r="G869" s="105">
        <f>SUM($E$2:E869)-SUM($F$2:F869)</f>
        <v>1894900.0099999886</v>
      </c>
      <c r="H869" s="20"/>
      <c r="I869" s="20"/>
      <c r="J869" s="20"/>
      <c r="K869" s="20"/>
      <c r="L869" s="8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5">
      <c r="A870" s="78">
        <v>43461.480937499997</v>
      </c>
      <c r="B870" s="79">
        <v>43411</v>
      </c>
      <c r="C870" s="20" t="s">
        <v>1</v>
      </c>
      <c r="D870" s="20">
        <v>870</v>
      </c>
      <c r="F870" s="105">
        <v>207.8</v>
      </c>
      <c r="G870" s="105">
        <f>SUM($E$2:E870)-SUM($F$2:F870)</f>
        <v>1894692.2099999879</v>
      </c>
      <c r="H870" s="20"/>
      <c r="I870" s="20"/>
      <c r="J870" s="20"/>
      <c r="K870" s="20"/>
      <c r="L870" s="8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5">
      <c r="A871" s="78">
        <v>43461.480937499997</v>
      </c>
      <c r="B871" s="79">
        <v>43411</v>
      </c>
      <c r="C871" s="20" t="s">
        <v>1</v>
      </c>
      <c r="D871" s="20">
        <v>871</v>
      </c>
      <c r="F871" s="105">
        <v>1190</v>
      </c>
      <c r="G871" s="105">
        <f>SUM($E$2:E871)-SUM($F$2:F871)</f>
        <v>1893502.2099999879</v>
      </c>
      <c r="H871" s="20"/>
      <c r="I871" s="20"/>
      <c r="J871" s="20"/>
      <c r="K871" s="20"/>
      <c r="L871" s="8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5">
      <c r="A872" s="78">
        <v>43461.480937499997</v>
      </c>
      <c r="B872" s="79">
        <v>43411</v>
      </c>
      <c r="C872" s="20" t="s">
        <v>1</v>
      </c>
      <c r="D872" s="20">
        <v>872</v>
      </c>
      <c r="F872" s="105">
        <v>29482.1</v>
      </c>
      <c r="G872" s="105">
        <f>SUM($E$2:E872)-SUM($F$2:F872)</f>
        <v>1864020.1099999882</v>
      </c>
      <c r="H872" s="20"/>
      <c r="I872" s="20"/>
      <c r="J872" s="20"/>
      <c r="K872" s="20"/>
      <c r="L872" s="8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5">
      <c r="A873" s="78">
        <v>43461.480937499997</v>
      </c>
      <c r="B873" s="79">
        <v>43411</v>
      </c>
      <c r="C873" s="20" t="s">
        <v>1</v>
      </c>
      <c r="D873" s="20">
        <v>873</v>
      </c>
      <c r="F873" s="105">
        <v>217.5</v>
      </c>
      <c r="G873" s="105">
        <f>SUM($E$2:E873)-SUM($F$2:F873)</f>
        <v>1863802.6099999882</v>
      </c>
      <c r="H873" s="20"/>
      <c r="I873" s="20"/>
      <c r="J873" s="20"/>
      <c r="K873" s="20"/>
      <c r="L873" s="8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5">
      <c r="A874" s="78">
        <v>43461.480937499997</v>
      </c>
      <c r="B874" s="79">
        <v>43411</v>
      </c>
      <c r="C874" s="20" t="s">
        <v>1</v>
      </c>
      <c r="D874" s="20">
        <v>874</v>
      </c>
      <c r="F874" s="105">
        <v>16902.25</v>
      </c>
      <c r="G874" s="105">
        <f>SUM($E$2:E874)-SUM($F$2:F874)</f>
        <v>1846900.3599999882</v>
      </c>
      <c r="H874" s="20"/>
      <c r="I874" s="20"/>
      <c r="J874" s="20"/>
      <c r="K874" s="20"/>
      <c r="L874" s="8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5">
      <c r="A875" s="78">
        <v>43461.480937499997</v>
      </c>
      <c r="B875" s="79">
        <v>43411</v>
      </c>
      <c r="C875" s="20" t="s">
        <v>1</v>
      </c>
      <c r="D875" s="20">
        <v>875</v>
      </c>
      <c r="F875" s="105">
        <v>12073.03</v>
      </c>
      <c r="G875" s="105">
        <f>SUM($E$2:E875)-SUM($F$2:F875)</f>
        <v>1834827.3299999889</v>
      </c>
      <c r="H875" s="20"/>
      <c r="I875" s="20"/>
      <c r="J875" s="20"/>
      <c r="K875" s="20"/>
      <c r="L875" s="8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5">
      <c r="A876" s="78">
        <v>43461.480937499997</v>
      </c>
      <c r="B876" s="79">
        <v>43411</v>
      </c>
      <c r="C876" s="20" t="s">
        <v>1</v>
      </c>
      <c r="D876" s="20">
        <v>876</v>
      </c>
      <c r="F876" s="105">
        <v>1650.82</v>
      </c>
      <c r="G876" s="105">
        <f>SUM($E$2:E876)-SUM($F$2:F876)</f>
        <v>1833176.5099999886</v>
      </c>
      <c r="H876" s="20"/>
      <c r="I876" s="20"/>
      <c r="J876" s="20"/>
      <c r="K876" s="20"/>
      <c r="L876" s="8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5">
      <c r="A877" s="78">
        <v>43461.480937499997</v>
      </c>
      <c r="B877" s="79">
        <v>43411</v>
      </c>
      <c r="C877" s="20" t="s">
        <v>1</v>
      </c>
      <c r="D877" s="20">
        <v>877</v>
      </c>
      <c r="F877" s="105">
        <v>1894.4</v>
      </c>
      <c r="G877" s="105">
        <f>SUM($E$2:E877)-SUM($F$2:F877)</f>
        <v>1831282.1099999882</v>
      </c>
      <c r="H877" s="20"/>
      <c r="I877" s="20"/>
      <c r="J877" s="20"/>
      <c r="K877" s="20"/>
      <c r="L877" s="8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5">
      <c r="A878" s="78">
        <v>43461.480937499997</v>
      </c>
      <c r="B878" s="79">
        <v>43411</v>
      </c>
      <c r="C878" s="20" t="s">
        <v>1</v>
      </c>
      <c r="D878" s="20">
        <v>878</v>
      </c>
      <c r="F878" s="105">
        <v>239566.28</v>
      </c>
      <c r="G878" s="105">
        <f>SUM($E$2:E878)-SUM($F$2:F878)</f>
        <v>1591715.8299999889</v>
      </c>
      <c r="H878" s="20"/>
      <c r="I878" s="20"/>
      <c r="J878" s="20"/>
      <c r="K878" s="20"/>
      <c r="L878" s="8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5">
      <c r="A879" s="78">
        <v>43461.480937499997</v>
      </c>
      <c r="B879" s="79">
        <v>43411</v>
      </c>
      <c r="C879" s="20" t="s">
        <v>1</v>
      </c>
      <c r="D879" s="20">
        <v>879</v>
      </c>
      <c r="F879" s="105">
        <v>11920.2</v>
      </c>
      <c r="G879" s="105">
        <f>SUM($E$2:E879)-SUM($F$2:F879)</f>
        <v>1579795.6299999896</v>
      </c>
      <c r="H879" s="20"/>
      <c r="I879" s="20"/>
      <c r="J879" s="20"/>
      <c r="K879" s="20"/>
      <c r="L879" s="8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5">
      <c r="A880" s="78">
        <v>43461.480937499997</v>
      </c>
      <c r="B880" s="79">
        <v>43416</v>
      </c>
      <c r="C880" s="20" t="s">
        <v>1</v>
      </c>
      <c r="D880" s="20">
        <v>880</v>
      </c>
      <c r="F880" s="105">
        <v>13650</v>
      </c>
      <c r="G880" s="105">
        <f>SUM($E$2:E880)-SUM($F$2:F880)</f>
        <v>1566145.6299999896</v>
      </c>
      <c r="H880" s="20"/>
      <c r="I880" s="20"/>
      <c r="J880" s="20"/>
      <c r="K880" s="20"/>
      <c r="L880" s="8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5">
      <c r="A881" s="78">
        <v>43461.480937499997</v>
      </c>
      <c r="B881" s="79">
        <v>43416</v>
      </c>
      <c r="C881" s="20" t="s">
        <v>1</v>
      </c>
      <c r="D881" s="20">
        <v>881</v>
      </c>
      <c r="F881" s="105">
        <v>3600</v>
      </c>
      <c r="G881" s="105">
        <f>SUM($E$2:E881)-SUM($F$2:F881)</f>
        <v>1562545.6299999896</v>
      </c>
      <c r="H881" s="20"/>
      <c r="I881" s="20"/>
      <c r="J881" s="20"/>
      <c r="K881" s="20"/>
      <c r="L881" s="8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5">
      <c r="A882" s="78">
        <v>43461.480937499997</v>
      </c>
      <c r="B882" s="79">
        <v>43416</v>
      </c>
      <c r="C882" s="20" t="s">
        <v>1</v>
      </c>
      <c r="D882" s="20">
        <v>882</v>
      </c>
      <c r="F882" s="105">
        <v>6400</v>
      </c>
      <c r="G882" s="105">
        <f>SUM($E$2:E882)-SUM($F$2:F882)</f>
        <v>1556145.6299999896</v>
      </c>
      <c r="H882" s="20"/>
      <c r="I882" s="20"/>
      <c r="J882" s="20"/>
      <c r="K882" s="20"/>
      <c r="L882" s="8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5">
      <c r="A883" s="78">
        <v>43461.480937499997</v>
      </c>
      <c r="B883" s="79">
        <v>43416</v>
      </c>
      <c r="C883" s="20" t="s">
        <v>1</v>
      </c>
      <c r="D883" s="20">
        <v>883</v>
      </c>
      <c r="F883" s="105">
        <v>9240</v>
      </c>
      <c r="G883" s="105">
        <f>SUM($E$2:E883)-SUM($F$2:F883)</f>
        <v>1546905.6299999896</v>
      </c>
      <c r="H883" s="20"/>
      <c r="I883" s="20"/>
      <c r="J883" s="20"/>
      <c r="K883" s="20"/>
      <c r="L883" s="8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5">
      <c r="A884" s="78">
        <v>43461.480937499997</v>
      </c>
      <c r="B884" s="79">
        <v>43419</v>
      </c>
      <c r="C884" s="20" t="s">
        <v>1</v>
      </c>
      <c r="D884" s="20">
        <v>884</v>
      </c>
      <c r="F884" s="105">
        <v>2962</v>
      </c>
      <c r="G884" s="105">
        <f>SUM($E$2:E884)-SUM($F$2:F884)</f>
        <v>1543943.6299999896</v>
      </c>
      <c r="H884" s="20"/>
      <c r="I884" s="20"/>
      <c r="J884" s="20"/>
      <c r="K884" s="20"/>
      <c r="L884" s="8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5">
      <c r="A885" s="78">
        <v>43461.480937499997</v>
      </c>
      <c r="B885" s="79">
        <v>43419</v>
      </c>
      <c r="C885" s="20" t="s">
        <v>1</v>
      </c>
      <c r="D885" s="20">
        <v>885</v>
      </c>
      <c r="F885" s="105">
        <v>1623</v>
      </c>
      <c r="G885" s="105">
        <f>SUM($E$2:E885)-SUM($F$2:F885)</f>
        <v>1542320.6299999896</v>
      </c>
      <c r="H885" s="20"/>
      <c r="I885" s="20"/>
      <c r="J885" s="20"/>
      <c r="K885" s="20"/>
      <c r="L885" s="8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5">
      <c r="A886" s="78">
        <v>43461.480937499997</v>
      </c>
      <c r="B886" s="79">
        <v>43419</v>
      </c>
      <c r="C886" s="20" t="s">
        <v>1</v>
      </c>
      <c r="D886" s="20">
        <v>886</v>
      </c>
      <c r="F886" s="105">
        <v>2264</v>
      </c>
      <c r="G886" s="105">
        <f>SUM($E$2:E886)-SUM($F$2:F886)</f>
        <v>1540056.6299999896</v>
      </c>
      <c r="H886" s="20"/>
      <c r="I886" s="20"/>
      <c r="J886" s="20"/>
      <c r="K886" s="20"/>
      <c r="L886" s="8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5">
      <c r="A887" s="78">
        <v>43461.480937499997</v>
      </c>
      <c r="B887" s="79">
        <v>43419</v>
      </c>
      <c r="C887" s="20" t="s">
        <v>1</v>
      </c>
      <c r="D887" s="20">
        <v>887</v>
      </c>
      <c r="F887" s="105">
        <v>2902</v>
      </c>
      <c r="G887" s="105">
        <f>SUM($E$2:E887)-SUM($F$2:F887)</f>
        <v>1537154.6299999896</v>
      </c>
      <c r="H887" s="20"/>
      <c r="I887" s="20"/>
      <c r="J887" s="20"/>
      <c r="K887" s="20"/>
      <c r="L887" s="8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5">
      <c r="A888" s="78">
        <v>43461.480937499997</v>
      </c>
      <c r="B888" s="79">
        <v>43419</v>
      </c>
      <c r="C888" s="20" t="s">
        <v>1</v>
      </c>
      <c r="D888" s="20">
        <v>888</v>
      </c>
      <c r="F888" s="105">
        <v>2525</v>
      </c>
      <c r="G888" s="105">
        <f>SUM($E$2:E888)-SUM($F$2:F888)</f>
        <v>1534629.6299999896</v>
      </c>
      <c r="H888" s="20"/>
      <c r="I888" s="20"/>
      <c r="J888" s="20"/>
      <c r="K888" s="20"/>
      <c r="L888" s="8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5">
      <c r="A889" s="78">
        <v>43461.480937499997</v>
      </c>
      <c r="B889" s="79">
        <v>43419</v>
      </c>
      <c r="C889" s="20" t="s">
        <v>1</v>
      </c>
      <c r="D889" s="20">
        <v>889</v>
      </c>
      <c r="F889" s="105">
        <v>136833.54</v>
      </c>
      <c r="G889" s="105">
        <f>SUM($E$2:E889)-SUM($F$2:F889)</f>
        <v>1397796.0899999905</v>
      </c>
      <c r="H889" s="20"/>
      <c r="I889" s="20"/>
      <c r="J889" s="20"/>
      <c r="K889" s="20"/>
      <c r="L889" s="8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5">
      <c r="A890" s="78">
        <v>43461.480937499997</v>
      </c>
      <c r="B890" s="79">
        <v>43419</v>
      </c>
      <c r="C890" s="20" t="s">
        <v>1</v>
      </c>
      <c r="D890" s="20">
        <v>890</v>
      </c>
      <c r="F890" s="105">
        <v>2048.2800000000002</v>
      </c>
      <c r="G890" s="105">
        <f>SUM($E$2:E890)-SUM($F$2:F890)</f>
        <v>1395747.8099999912</v>
      </c>
      <c r="H890" s="20"/>
      <c r="I890" s="20"/>
      <c r="J890" s="20"/>
      <c r="K890" s="20"/>
      <c r="L890" s="8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5">
      <c r="A891" s="78">
        <v>43461.480937499997</v>
      </c>
      <c r="B891" s="79">
        <v>43419</v>
      </c>
      <c r="C891" s="20" t="s">
        <v>1</v>
      </c>
      <c r="D891" s="20">
        <v>891</v>
      </c>
      <c r="F891" s="105">
        <v>118025.25</v>
      </c>
      <c r="G891" s="105">
        <f>SUM($E$2:E891)-SUM($F$2:F891)</f>
        <v>1277722.5599999912</v>
      </c>
      <c r="H891" s="20"/>
      <c r="I891" s="20"/>
      <c r="J891" s="20"/>
      <c r="K891" s="20"/>
      <c r="L891" s="8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5">
      <c r="A892" s="78">
        <v>43461.480937499997</v>
      </c>
      <c r="B892" s="79">
        <v>43423</v>
      </c>
      <c r="C892" s="20" t="s">
        <v>1</v>
      </c>
      <c r="D892" s="20">
        <v>892</v>
      </c>
      <c r="F892" s="105">
        <v>21052.03</v>
      </c>
      <c r="G892" s="105">
        <f>SUM($E$2:E892)-SUM($F$2:F892)</f>
        <v>1256670.5299999919</v>
      </c>
      <c r="H892" s="20"/>
      <c r="I892" s="20"/>
      <c r="J892" s="20"/>
      <c r="K892" s="20"/>
      <c r="L892" s="8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5">
      <c r="A893" s="78">
        <v>43461.480937499997</v>
      </c>
      <c r="B893" s="79">
        <v>43423</v>
      </c>
      <c r="C893" s="20" t="s">
        <v>1</v>
      </c>
      <c r="D893" s="20">
        <v>893</v>
      </c>
      <c r="F893" s="105">
        <v>390.87</v>
      </c>
      <c r="G893" s="105">
        <f>SUM($E$2:E893)-SUM($F$2:F893)</f>
        <v>1256279.6599999927</v>
      </c>
      <c r="H893" s="20"/>
      <c r="I893" s="20"/>
      <c r="J893" s="20"/>
      <c r="K893" s="20"/>
      <c r="L893" s="8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5">
      <c r="A894" s="78">
        <v>43461.480937499997</v>
      </c>
      <c r="B894" s="79">
        <v>43423</v>
      </c>
      <c r="C894" s="20" t="s">
        <v>1</v>
      </c>
      <c r="D894" s="20">
        <v>894</v>
      </c>
      <c r="F894" s="105">
        <v>825.1</v>
      </c>
      <c r="G894" s="105">
        <f>SUM($E$2:E894)-SUM($F$2:F894)</f>
        <v>1255454.5599999931</v>
      </c>
      <c r="H894" s="20"/>
      <c r="I894" s="20"/>
      <c r="J894" s="20"/>
      <c r="K894" s="20"/>
      <c r="L894" s="8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5">
      <c r="A895" s="78">
        <v>43461.480937499997</v>
      </c>
      <c r="B895" s="79">
        <v>43423</v>
      </c>
      <c r="C895" s="20" t="s">
        <v>1</v>
      </c>
      <c r="D895" s="20">
        <v>895</v>
      </c>
      <c r="F895" s="105">
        <v>1369</v>
      </c>
      <c r="G895" s="105">
        <f>SUM($E$2:E895)-SUM($F$2:F895)</f>
        <v>1254085.5599999931</v>
      </c>
      <c r="H895" s="20"/>
      <c r="I895" s="20"/>
      <c r="J895" s="20"/>
      <c r="K895" s="20"/>
      <c r="L895" s="8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5">
      <c r="A896" s="78">
        <v>43461.480937499997</v>
      </c>
      <c r="B896" s="79">
        <v>43423</v>
      </c>
      <c r="C896" s="20" t="s">
        <v>1</v>
      </c>
      <c r="D896" s="20">
        <v>896</v>
      </c>
      <c r="F896" s="105">
        <v>2367</v>
      </c>
      <c r="G896" s="105">
        <f>SUM($E$2:E896)-SUM($F$2:F896)</f>
        <v>1251718.5599999931</v>
      </c>
      <c r="H896" s="20"/>
      <c r="I896" s="20"/>
      <c r="J896" s="20"/>
      <c r="K896" s="20"/>
      <c r="L896" s="8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5">
      <c r="A897" s="78">
        <v>43461.480937499997</v>
      </c>
      <c r="B897" s="79">
        <v>43424</v>
      </c>
      <c r="C897" s="20" t="s">
        <v>1</v>
      </c>
      <c r="D897" s="20">
        <v>897</v>
      </c>
      <c r="F897" s="105">
        <v>45444</v>
      </c>
      <c r="G897" s="105">
        <f>SUM($E$2:E897)-SUM($F$2:F897)</f>
        <v>1206274.5599999931</v>
      </c>
      <c r="H897" s="20"/>
      <c r="I897" s="20"/>
      <c r="J897" s="20"/>
      <c r="K897" s="20"/>
      <c r="L897" s="8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5">
      <c r="A898" s="78">
        <v>43461.480937499997</v>
      </c>
      <c r="B898" s="79">
        <v>43424</v>
      </c>
      <c r="C898" s="20" t="s">
        <v>1</v>
      </c>
      <c r="D898" s="20">
        <v>898</v>
      </c>
      <c r="F898" s="105">
        <v>260727.65</v>
      </c>
      <c r="G898" s="105">
        <f>SUM($E$2:E898)-SUM($F$2:F898)</f>
        <v>945546.9099999927</v>
      </c>
      <c r="H898" s="20"/>
      <c r="I898" s="20"/>
      <c r="J898" s="20"/>
      <c r="K898" s="20"/>
      <c r="L898" s="8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5">
      <c r="A899" s="78">
        <v>43461.480937499997</v>
      </c>
      <c r="B899" s="79">
        <v>43424</v>
      </c>
      <c r="C899" s="20" t="s">
        <v>1</v>
      </c>
      <c r="D899" s="20">
        <v>899</v>
      </c>
      <c r="F899" s="105">
        <v>5546.19</v>
      </c>
      <c r="G899" s="105">
        <f>SUM($E$2:E899)-SUM($F$2:F899)</f>
        <v>940000.71999999322</v>
      </c>
      <c r="H899" s="20"/>
      <c r="I899" s="20"/>
      <c r="J899" s="20"/>
      <c r="K899" s="20"/>
      <c r="L899" s="8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5">
      <c r="A900" s="78">
        <v>43461.480937499997</v>
      </c>
      <c r="B900" s="79">
        <v>43424</v>
      </c>
      <c r="C900" s="20" t="s">
        <v>1</v>
      </c>
      <c r="D900" s="20">
        <v>900</v>
      </c>
      <c r="F900" s="105">
        <v>200</v>
      </c>
      <c r="G900" s="105">
        <f>SUM($E$2:E900)-SUM($F$2:F900)</f>
        <v>939800.71999999322</v>
      </c>
      <c r="H900" s="20"/>
      <c r="I900" s="20"/>
      <c r="J900" s="20"/>
      <c r="K900" s="20"/>
      <c r="L900" s="8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5">
      <c r="A901" s="78">
        <v>43461.480937499997</v>
      </c>
      <c r="B901" s="79">
        <v>43431</v>
      </c>
      <c r="C901" s="20" t="s">
        <v>1</v>
      </c>
      <c r="D901" s="20">
        <v>901</v>
      </c>
      <c r="F901" s="105">
        <v>1991.1</v>
      </c>
      <c r="G901" s="105">
        <f>SUM($E$2:E901)-SUM($F$2:F901)</f>
        <v>937809.61999999359</v>
      </c>
      <c r="H901" s="20"/>
      <c r="I901" s="20"/>
      <c r="J901" s="20"/>
      <c r="K901" s="20"/>
      <c r="L901" s="8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5">
      <c r="A902" s="78">
        <v>43461.480937499997</v>
      </c>
      <c r="B902" s="79">
        <v>43431</v>
      </c>
      <c r="C902" s="20" t="s">
        <v>1</v>
      </c>
      <c r="D902" s="20">
        <v>902</v>
      </c>
      <c r="F902" s="105">
        <v>256.89</v>
      </c>
      <c r="G902" s="105">
        <f>SUM($E$2:E902)-SUM($F$2:F902)</f>
        <v>937552.729999993</v>
      </c>
      <c r="H902" s="20"/>
      <c r="I902" s="20"/>
      <c r="J902" s="20"/>
      <c r="K902" s="20"/>
      <c r="L902" s="8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5">
      <c r="A903" s="78">
        <v>43461.480937499997</v>
      </c>
      <c r="B903" s="79">
        <v>43431</v>
      </c>
      <c r="C903" s="20" t="s">
        <v>1</v>
      </c>
      <c r="D903" s="20">
        <v>903</v>
      </c>
      <c r="F903" s="105">
        <v>1193.5999999999999</v>
      </c>
      <c r="G903" s="105">
        <f>SUM($E$2:E903)-SUM($F$2:F903)</f>
        <v>936359.12999999337</v>
      </c>
      <c r="H903" s="20"/>
      <c r="I903" s="20"/>
      <c r="J903" s="20"/>
      <c r="K903" s="20"/>
      <c r="L903" s="8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5">
      <c r="A904" s="78">
        <v>43461.480937499997</v>
      </c>
      <c r="B904" s="79">
        <v>43431</v>
      </c>
      <c r="C904" s="20" t="s">
        <v>1</v>
      </c>
      <c r="D904" s="20">
        <v>904</v>
      </c>
      <c r="F904" s="105">
        <v>320.7</v>
      </c>
      <c r="G904" s="105">
        <f>SUM($E$2:E904)-SUM($F$2:F904)</f>
        <v>936038.42999999411</v>
      </c>
      <c r="H904" s="20"/>
      <c r="I904" s="20"/>
      <c r="J904" s="20"/>
      <c r="K904" s="20"/>
      <c r="L904" s="8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5">
      <c r="A905" s="78">
        <v>43461.480937499997</v>
      </c>
      <c r="B905" s="79">
        <v>43431</v>
      </c>
      <c r="C905" s="20" t="s">
        <v>1</v>
      </c>
      <c r="D905" s="20">
        <v>905</v>
      </c>
      <c r="F905" s="105">
        <v>607.6</v>
      </c>
      <c r="G905" s="105">
        <f>SUM($E$2:E905)-SUM($F$2:F905)</f>
        <v>935430.82999999449</v>
      </c>
      <c r="H905" s="20"/>
      <c r="I905" s="20"/>
      <c r="J905" s="20"/>
      <c r="K905" s="20"/>
      <c r="L905" s="8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5">
      <c r="A906" s="78">
        <v>43461.480937499997</v>
      </c>
      <c r="B906" s="79">
        <v>43431</v>
      </c>
      <c r="C906" s="20" t="s">
        <v>1</v>
      </c>
      <c r="D906" s="20">
        <v>906</v>
      </c>
      <c r="F906" s="105">
        <v>1871</v>
      </c>
      <c r="G906" s="105">
        <f>SUM($E$2:E906)-SUM($F$2:F906)</f>
        <v>933559.82999999449</v>
      </c>
      <c r="H906" s="20"/>
      <c r="I906" s="20"/>
      <c r="J906" s="20"/>
      <c r="K906" s="20"/>
      <c r="L906" s="8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5">
      <c r="A907" s="78">
        <v>43461.480937499997</v>
      </c>
      <c r="B907" s="79">
        <v>43431</v>
      </c>
      <c r="C907" s="20" t="s">
        <v>1</v>
      </c>
      <c r="D907" s="20">
        <v>907</v>
      </c>
      <c r="F907" s="105">
        <v>1353</v>
      </c>
      <c r="G907" s="105">
        <f>SUM($E$2:E907)-SUM($F$2:F907)</f>
        <v>932206.82999999449</v>
      </c>
      <c r="H907" s="20"/>
      <c r="I907" s="20"/>
      <c r="J907" s="20"/>
      <c r="K907" s="20"/>
      <c r="L907" s="8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5">
      <c r="A908" s="78">
        <v>43461.480937499997</v>
      </c>
      <c r="B908" s="79">
        <v>43431</v>
      </c>
      <c r="C908" s="20" t="s">
        <v>1</v>
      </c>
      <c r="D908" s="20">
        <v>908</v>
      </c>
      <c r="F908" s="105">
        <v>1943</v>
      </c>
      <c r="G908" s="105">
        <f>SUM($E$2:E908)-SUM($F$2:F908)</f>
        <v>930263.82999999449</v>
      </c>
      <c r="H908" s="20"/>
      <c r="I908" s="20"/>
      <c r="J908" s="20"/>
      <c r="K908" s="20"/>
      <c r="L908" s="8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5">
      <c r="A909" s="78">
        <v>43461.480937499997</v>
      </c>
      <c r="B909" s="79">
        <v>43431</v>
      </c>
      <c r="C909" s="20" t="s">
        <v>1</v>
      </c>
      <c r="D909" s="20">
        <v>909</v>
      </c>
      <c r="F909" s="105">
        <v>281</v>
      </c>
      <c r="G909" s="105">
        <f>SUM($E$2:E909)-SUM($F$2:F909)</f>
        <v>929982.82999999449</v>
      </c>
      <c r="H909" s="20"/>
      <c r="I909" s="20"/>
      <c r="J909" s="20"/>
      <c r="K909" s="20"/>
      <c r="L909" s="8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5">
      <c r="A910" s="78">
        <v>43461.480937499997</v>
      </c>
      <c r="B910" s="79">
        <v>43431</v>
      </c>
      <c r="C910" s="20" t="s">
        <v>1</v>
      </c>
      <c r="D910" s="20">
        <v>910</v>
      </c>
      <c r="F910" s="105">
        <v>402</v>
      </c>
      <c r="G910" s="105">
        <f>SUM($E$2:E910)-SUM($F$2:F910)</f>
        <v>929580.82999999449</v>
      </c>
      <c r="H910" s="20"/>
      <c r="I910" s="20"/>
      <c r="J910" s="20"/>
      <c r="K910" s="20"/>
      <c r="L910" s="8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5">
      <c r="A911" s="78">
        <v>43461.480937499997</v>
      </c>
      <c r="B911" s="79">
        <v>43431</v>
      </c>
      <c r="C911" s="20" t="s">
        <v>1</v>
      </c>
      <c r="D911" s="20">
        <v>911</v>
      </c>
      <c r="F911" s="105">
        <v>264</v>
      </c>
      <c r="G911" s="105">
        <f>SUM($E$2:E911)-SUM($F$2:F911)</f>
        <v>929316.82999999449</v>
      </c>
      <c r="H911" s="20"/>
      <c r="I911" s="20"/>
      <c r="J911" s="20"/>
      <c r="K911" s="20"/>
      <c r="L911" s="8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5">
      <c r="A912" s="78">
        <v>43461.480937499997</v>
      </c>
      <c r="B912" s="79">
        <v>43431</v>
      </c>
      <c r="C912" s="20" t="s">
        <v>1</v>
      </c>
      <c r="D912" s="20">
        <v>912</v>
      </c>
      <c r="F912" s="105">
        <v>4378.79</v>
      </c>
      <c r="G912" s="105">
        <f>SUM($E$2:E912)-SUM($F$2:F912)</f>
        <v>924938.03999999538</v>
      </c>
      <c r="H912" s="20"/>
      <c r="I912" s="20"/>
      <c r="J912" s="20"/>
      <c r="K912" s="20"/>
      <c r="L912" s="8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5">
      <c r="A913" s="78">
        <v>43461.480937499997</v>
      </c>
      <c r="B913" s="79">
        <v>43431</v>
      </c>
      <c r="C913" s="20" t="s">
        <v>1</v>
      </c>
      <c r="D913" s="20">
        <v>913</v>
      </c>
      <c r="F913" s="105">
        <v>27.5</v>
      </c>
      <c r="G913" s="105">
        <f>SUM($E$2:E913)-SUM($F$2:F913)</f>
        <v>924910.53999999538</v>
      </c>
      <c r="H913" s="20"/>
      <c r="I913" s="20"/>
      <c r="J913" s="20"/>
      <c r="K913" s="20"/>
      <c r="L913" s="8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5">
      <c r="A914" s="78">
        <v>43461.480937499997</v>
      </c>
      <c r="B914" s="79">
        <v>43431</v>
      </c>
      <c r="C914" s="20" t="s">
        <v>1</v>
      </c>
      <c r="D914" s="20">
        <v>914</v>
      </c>
      <c r="F914" s="105">
        <v>3120</v>
      </c>
      <c r="G914" s="105">
        <f>SUM($E$2:E914)-SUM($F$2:F914)</f>
        <v>921790.53999999538</v>
      </c>
      <c r="H914" s="20"/>
      <c r="I914" s="20"/>
      <c r="J914" s="20"/>
      <c r="K914" s="20"/>
      <c r="L914" s="8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5">
      <c r="A915" s="78">
        <v>43461.480937499997</v>
      </c>
      <c r="B915" s="79">
        <v>43431</v>
      </c>
      <c r="C915" s="20" t="s">
        <v>1</v>
      </c>
      <c r="D915" s="20">
        <v>915</v>
      </c>
      <c r="F915" s="105">
        <v>2592</v>
      </c>
      <c r="G915" s="105">
        <f>SUM($E$2:E915)-SUM($F$2:F915)</f>
        <v>919198.53999999538</v>
      </c>
      <c r="H915" s="20"/>
      <c r="I915" s="20"/>
      <c r="J915" s="20"/>
      <c r="K915" s="20"/>
      <c r="L915" s="8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5">
      <c r="A916" s="78">
        <v>43461.480937499997</v>
      </c>
      <c r="B916" s="79">
        <v>43431</v>
      </c>
      <c r="C916" s="20" t="s">
        <v>1</v>
      </c>
      <c r="D916" s="20">
        <v>916</v>
      </c>
      <c r="F916" s="105">
        <v>3391</v>
      </c>
      <c r="G916" s="105">
        <f>SUM($E$2:E916)-SUM($F$2:F916)</f>
        <v>915807.53999999538</v>
      </c>
      <c r="H916" s="20"/>
      <c r="I916" s="20"/>
      <c r="J916" s="20"/>
      <c r="K916" s="20"/>
      <c r="L916" s="8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5">
      <c r="A917" s="78">
        <v>43461.480937499997</v>
      </c>
      <c r="B917" s="79">
        <v>43431</v>
      </c>
      <c r="C917" s="20" t="s">
        <v>1</v>
      </c>
      <c r="D917" s="20">
        <v>917</v>
      </c>
      <c r="F917" s="105">
        <v>1700</v>
      </c>
      <c r="G917" s="105">
        <f>SUM($E$2:E917)-SUM($F$2:F917)</f>
        <v>914107.53999999538</v>
      </c>
      <c r="H917" s="20"/>
      <c r="I917" s="20"/>
      <c r="J917" s="20"/>
      <c r="K917" s="20"/>
      <c r="L917" s="8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5">
      <c r="A918" s="78">
        <v>43461.480937499997</v>
      </c>
      <c r="B918" s="79">
        <v>43431</v>
      </c>
      <c r="C918" s="20" t="s">
        <v>1</v>
      </c>
      <c r="D918" s="20">
        <v>918</v>
      </c>
      <c r="F918" s="105">
        <v>319</v>
      </c>
      <c r="G918" s="105">
        <f>SUM($E$2:E918)-SUM($F$2:F918)</f>
        <v>913788.53999999538</v>
      </c>
      <c r="H918" s="20"/>
      <c r="I918" s="20"/>
      <c r="J918" s="20"/>
      <c r="K918" s="20"/>
      <c r="L918" s="8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5">
      <c r="A919" s="78">
        <v>43461.480949074074</v>
      </c>
      <c r="B919" s="79">
        <v>43431</v>
      </c>
      <c r="C919" s="20" t="s">
        <v>1</v>
      </c>
      <c r="D919" s="20">
        <v>919</v>
      </c>
      <c r="F919" s="105">
        <v>360</v>
      </c>
      <c r="G919" s="105">
        <f>SUM($E$2:E919)-SUM($F$2:F919)</f>
        <v>913428.53999999538</v>
      </c>
      <c r="H919" s="20"/>
      <c r="I919" s="20"/>
      <c r="J919" s="20"/>
      <c r="K919" s="20"/>
      <c r="L919" s="8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5">
      <c r="A920" s="78">
        <v>43461.480949074074</v>
      </c>
      <c r="B920" s="79">
        <v>43431</v>
      </c>
      <c r="C920" s="20" t="s">
        <v>1</v>
      </c>
      <c r="D920" s="20">
        <v>920</v>
      </c>
      <c r="F920" s="105">
        <v>1157.2</v>
      </c>
      <c r="G920" s="105">
        <f>SUM($E$2:E920)-SUM($F$2:F920)</f>
        <v>912271.33999999613</v>
      </c>
      <c r="H920" s="20"/>
      <c r="I920" s="20"/>
      <c r="J920" s="20"/>
      <c r="K920" s="20"/>
      <c r="L920" s="8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5">
      <c r="A921" s="78">
        <v>43461.480949074074</v>
      </c>
      <c r="B921" s="79">
        <v>43431</v>
      </c>
      <c r="C921" s="20" t="s">
        <v>1</v>
      </c>
      <c r="D921" s="20">
        <v>921</v>
      </c>
      <c r="F921" s="105">
        <v>460.7</v>
      </c>
      <c r="G921" s="105">
        <f>SUM($E$2:E921)-SUM($F$2:F921)</f>
        <v>911810.63999999687</v>
      </c>
      <c r="H921" s="20"/>
      <c r="I921" s="20"/>
      <c r="J921" s="20"/>
      <c r="K921" s="20"/>
      <c r="L921" s="8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5">
      <c r="A922" s="78">
        <v>43461.480949074074</v>
      </c>
      <c r="B922" s="79">
        <v>43431</v>
      </c>
      <c r="C922" s="20" t="s">
        <v>1</v>
      </c>
      <c r="D922" s="20">
        <v>922</v>
      </c>
      <c r="F922" s="105">
        <v>576.5</v>
      </c>
      <c r="G922" s="105">
        <f>SUM($E$2:E922)-SUM($F$2:F922)</f>
        <v>911234.13999999687</v>
      </c>
      <c r="H922" s="20"/>
      <c r="I922" s="20"/>
      <c r="J922" s="20"/>
      <c r="K922" s="20"/>
      <c r="L922" s="8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5">
      <c r="A923" s="78">
        <v>43461.480949074074</v>
      </c>
      <c r="B923" s="79">
        <v>43431</v>
      </c>
      <c r="C923" s="20" t="s">
        <v>1</v>
      </c>
      <c r="D923" s="20">
        <v>923</v>
      </c>
      <c r="F923" s="105">
        <v>164</v>
      </c>
      <c r="G923" s="105">
        <f>SUM($E$2:E923)-SUM($F$2:F923)</f>
        <v>911070.13999999687</v>
      </c>
      <c r="H923" s="20"/>
      <c r="I923" s="20"/>
      <c r="J923" s="20"/>
      <c r="K923" s="20"/>
      <c r="L923" s="8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5">
      <c r="A924" s="78">
        <v>43461.480949074074</v>
      </c>
      <c r="B924" s="79">
        <v>43431</v>
      </c>
      <c r="C924" s="20" t="s">
        <v>1</v>
      </c>
      <c r="D924" s="20">
        <v>924</v>
      </c>
      <c r="F924" s="105">
        <v>812</v>
      </c>
      <c r="G924" s="105">
        <f>SUM($E$2:E924)-SUM($F$2:F924)</f>
        <v>910258.13999999687</v>
      </c>
      <c r="H924" s="20"/>
      <c r="I924" s="20"/>
      <c r="J924" s="20"/>
      <c r="K924" s="20"/>
      <c r="L924" s="8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5">
      <c r="A925" s="78">
        <v>43461.480949074074</v>
      </c>
      <c r="B925" s="79">
        <v>43431</v>
      </c>
      <c r="C925" s="20" t="s">
        <v>1</v>
      </c>
      <c r="D925" s="20">
        <v>925</v>
      </c>
      <c r="F925" s="105">
        <v>100</v>
      </c>
      <c r="G925" s="105">
        <f>SUM($E$2:E925)-SUM($F$2:F925)</f>
        <v>910158.13999999687</v>
      </c>
      <c r="H925" s="20"/>
      <c r="I925" s="20"/>
      <c r="J925" s="20"/>
      <c r="K925" s="20"/>
      <c r="L925" s="8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5">
      <c r="A926" s="78">
        <v>43461.480949074074</v>
      </c>
      <c r="B926" s="79">
        <v>43431</v>
      </c>
      <c r="C926" s="20" t="s">
        <v>1</v>
      </c>
      <c r="D926" s="20">
        <v>926</v>
      </c>
      <c r="F926" s="105">
        <v>298.89999999999998</v>
      </c>
      <c r="G926" s="105">
        <f>SUM($E$2:E926)-SUM($F$2:F926)</f>
        <v>909859.2399999965</v>
      </c>
      <c r="H926" s="20"/>
      <c r="I926" s="20"/>
      <c r="J926" s="20"/>
      <c r="K926" s="20"/>
      <c r="L926" s="8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5">
      <c r="A927" s="78">
        <v>43461.480949074074</v>
      </c>
      <c r="B927" s="79">
        <v>43431</v>
      </c>
      <c r="C927" s="20" t="s">
        <v>1</v>
      </c>
      <c r="D927" s="20">
        <v>927</v>
      </c>
      <c r="F927" s="105">
        <v>250</v>
      </c>
      <c r="G927" s="105">
        <f>SUM($E$2:E927)-SUM($F$2:F927)</f>
        <v>909609.2399999965</v>
      </c>
      <c r="H927" s="20"/>
      <c r="I927" s="20"/>
      <c r="J927" s="20"/>
      <c r="K927" s="20"/>
      <c r="L927" s="8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5">
      <c r="A928" s="78">
        <v>43461.480949074074</v>
      </c>
      <c r="B928" s="79">
        <v>43431</v>
      </c>
      <c r="C928" s="20" t="s">
        <v>1</v>
      </c>
      <c r="D928" s="20">
        <v>928</v>
      </c>
      <c r="F928" s="105">
        <v>3036</v>
      </c>
      <c r="G928" s="105">
        <f>SUM($E$2:E928)-SUM($F$2:F928)</f>
        <v>906573.2399999965</v>
      </c>
      <c r="H928" s="20"/>
      <c r="I928" s="20"/>
      <c r="J928" s="20"/>
      <c r="K928" s="20"/>
      <c r="L928" s="8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5">
      <c r="A929" s="78">
        <v>43461.480949074074</v>
      </c>
      <c r="B929" s="79">
        <v>43431</v>
      </c>
      <c r="C929" s="20" t="s">
        <v>1</v>
      </c>
      <c r="D929" s="20">
        <v>929</v>
      </c>
      <c r="F929" s="105">
        <v>1006.4</v>
      </c>
      <c r="G929" s="105">
        <f>SUM($E$2:E929)-SUM($F$2:F929)</f>
        <v>905566.83999999613</v>
      </c>
      <c r="H929" s="20"/>
      <c r="I929" s="20"/>
      <c r="J929" s="20"/>
      <c r="K929" s="20"/>
      <c r="L929" s="8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5">
      <c r="A930" s="78">
        <v>43461.480949074074</v>
      </c>
      <c r="B930" s="79">
        <v>43431</v>
      </c>
      <c r="C930" s="20" t="s">
        <v>1</v>
      </c>
      <c r="D930" s="20">
        <v>930</v>
      </c>
      <c r="F930" s="105">
        <v>1016</v>
      </c>
      <c r="G930" s="105">
        <f>SUM($E$2:E930)-SUM($F$2:F930)</f>
        <v>904550.83999999613</v>
      </c>
      <c r="H930" s="20"/>
      <c r="I930" s="20"/>
      <c r="J930" s="20"/>
      <c r="K930" s="20"/>
      <c r="L930" s="8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5">
      <c r="A931" s="78">
        <v>43461.480949074074</v>
      </c>
      <c r="B931" s="79">
        <v>43431</v>
      </c>
      <c r="C931" s="20" t="s">
        <v>1</v>
      </c>
      <c r="D931" s="20">
        <v>931</v>
      </c>
      <c r="F931" s="105">
        <v>4032</v>
      </c>
      <c r="G931" s="105">
        <f>SUM($E$2:E931)-SUM($F$2:F931)</f>
        <v>900518.83999999613</v>
      </c>
      <c r="H931" s="20"/>
      <c r="I931" s="20"/>
      <c r="J931" s="20"/>
      <c r="K931" s="20"/>
      <c r="L931" s="8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5">
      <c r="A932" s="78">
        <v>43461.480949074074</v>
      </c>
      <c r="B932" s="79">
        <v>43431</v>
      </c>
      <c r="C932" s="20" t="s">
        <v>1</v>
      </c>
      <c r="D932" s="20">
        <v>932</v>
      </c>
      <c r="F932" s="105">
        <v>200</v>
      </c>
      <c r="G932" s="105">
        <f>SUM($E$2:E932)-SUM($F$2:F932)</f>
        <v>900318.83999999613</v>
      </c>
      <c r="H932" s="20"/>
      <c r="I932" s="20"/>
      <c r="J932" s="20"/>
      <c r="K932" s="20"/>
      <c r="L932" s="8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5">
      <c r="A933" s="78">
        <v>43461.480949074074</v>
      </c>
      <c r="B933" s="79">
        <v>43431</v>
      </c>
      <c r="C933" s="20" t="s">
        <v>1</v>
      </c>
      <c r="D933" s="20">
        <v>933</v>
      </c>
      <c r="F933" s="105">
        <v>300</v>
      </c>
      <c r="G933" s="105">
        <f>SUM($E$2:E933)-SUM($F$2:F933)</f>
        <v>900018.83999999613</v>
      </c>
      <c r="H933" s="20"/>
      <c r="I933" s="20"/>
      <c r="J933" s="20"/>
      <c r="K933" s="20"/>
      <c r="L933" s="8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5">
      <c r="A934" s="78">
        <v>43461.480949074074</v>
      </c>
      <c r="B934" s="79">
        <v>43431</v>
      </c>
      <c r="C934" s="20" t="s">
        <v>1</v>
      </c>
      <c r="D934" s="20">
        <v>934</v>
      </c>
      <c r="F934" s="105">
        <v>845</v>
      </c>
      <c r="G934" s="105">
        <f>SUM($E$2:E934)-SUM($F$2:F934)</f>
        <v>899173.83999999613</v>
      </c>
      <c r="H934" s="20"/>
      <c r="I934" s="20"/>
      <c r="J934" s="20"/>
      <c r="K934" s="20"/>
      <c r="L934" s="8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5">
      <c r="A935" s="78">
        <v>43461.480949074074</v>
      </c>
      <c r="B935" s="79">
        <v>43431</v>
      </c>
      <c r="C935" s="20" t="s">
        <v>1</v>
      </c>
      <c r="D935" s="20">
        <v>935</v>
      </c>
      <c r="F935" s="105">
        <v>990</v>
      </c>
      <c r="G935" s="105">
        <f>SUM($E$2:E935)-SUM($F$2:F935)</f>
        <v>898183.83999999613</v>
      </c>
      <c r="H935" s="20"/>
      <c r="I935" s="20"/>
      <c r="J935" s="20"/>
      <c r="K935" s="20"/>
      <c r="L935" s="8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5">
      <c r="A936" s="78">
        <v>43461.480949074074</v>
      </c>
      <c r="B936" s="79">
        <v>43431</v>
      </c>
      <c r="C936" s="20" t="s">
        <v>1</v>
      </c>
      <c r="D936" s="20">
        <v>936</v>
      </c>
      <c r="F936" s="105">
        <v>1890</v>
      </c>
      <c r="G936" s="105">
        <f>SUM($E$2:E936)-SUM($F$2:F936)</f>
        <v>896293.83999999613</v>
      </c>
      <c r="H936" s="20"/>
      <c r="I936" s="20"/>
      <c r="J936" s="20"/>
      <c r="K936" s="20"/>
      <c r="L936" s="8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5">
      <c r="A937" s="78">
        <v>43461.480949074074</v>
      </c>
      <c r="B937" s="79">
        <v>43432</v>
      </c>
      <c r="C937" s="20" t="s">
        <v>1</v>
      </c>
      <c r="D937" s="20">
        <v>937</v>
      </c>
      <c r="F937" s="105">
        <v>598</v>
      </c>
      <c r="G937" s="105">
        <f>SUM($E$2:E937)-SUM($F$2:F937)</f>
        <v>895695.83999999613</v>
      </c>
      <c r="H937" s="20"/>
      <c r="I937" s="20"/>
      <c r="J937" s="20"/>
      <c r="K937" s="20"/>
      <c r="L937" s="8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5">
      <c r="A938" s="78">
        <v>43461.480949074074</v>
      </c>
      <c r="B938" s="79">
        <v>43432</v>
      </c>
      <c r="C938" s="20" t="s">
        <v>1</v>
      </c>
      <c r="D938" s="20">
        <v>938</v>
      </c>
      <c r="F938" s="105">
        <v>1661</v>
      </c>
      <c r="G938" s="105">
        <f>SUM($E$2:E938)-SUM($F$2:F938)</f>
        <v>894034.83999999613</v>
      </c>
      <c r="H938" s="20"/>
      <c r="I938" s="20"/>
      <c r="J938" s="20"/>
      <c r="K938" s="20"/>
      <c r="L938" s="8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5">
      <c r="A939" s="78">
        <v>43461.480949074074</v>
      </c>
      <c r="B939" s="79">
        <v>43432</v>
      </c>
      <c r="C939" s="20" t="s">
        <v>1</v>
      </c>
      <c r="D939" s="20">
        <v>939</v>
      </c>
      <c r="F939" s="105">
        <v>1528</v>
      </c>
      <c r="G939" s="105">
        <f>SUM($E$2:E939)-SUM($F$2:F939)</f>
        <v>892506.83999999613</v>
      </c>
      <c r="H939" s="20"/>
      <c r="I939" s="20"/>
      <c r="J939" s="20"/>
      <c r="K939" s="20"/>
      <c r="L939" s="8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5">
      <c r="A940" s="78">
        <v>43461.480949074074</v>
      </c>
      <c r="B940" s="79">
        <v>43432</v>
      </c>
      <c r="C940" s="20" t="s">
        <v>1</v>
      </c>
      <c r="D940" s="20">
        <v>940</v>
      </c>
      <c r="F940" s="105">
        <v>2084</v>
      </c>
      <c r="G940" s="105">
        <f>SUM($E$2:E940)-SUM($F$2:F940)</f>
        <v>890422.83999999613</v>
      </c>
      <c r="H940" s="20"/>
      <c r="I940" s="20"/>
      <c r="J940" s="20"/>
      <c r="K940" s="20"/>
      <c r="L940" s="8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5">
      <c r="A941" s="78">
        <v>43461.480949074074</v>
      </c>
      <c r="B941" s="79">
        <v>43432</v>
      </c>
      <c r="C941" s="20" t="s">
        <v>1</v>
      </c>
      <c r="D941" s="20">
        <v>941</v>
      </c>
      <c r="F941" s="105">
        <v>640</v>
      </c>
      <c r="G941" s="105">
        <f>SUM($E$2:E941)-SUM($F$2:F941)</f>
        <v>889782.83999999613</v>
      </c>
      <c r="H941" s="20"/>
      <c r="I941" s="20"/>
      <c r="J941" s="20"/>
      <c r="K941" s="20"/>
      <c r="L941" s="8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5">
      <c r="A942" s="78">
        <v>43461.480949074074</v>
      </c>
      <c r="B942" s="79">
        <v>43432</v>
      </c>
      <c r="C942" s="20" t="s">
        <v>1</v>
      </c>
      <c r="D942" s="20">
        <v>942</v>
      </c>
      <c r="F942" s="105">
        <v>940</v>
      </c>
      <c r="G942" s="105">
        <f>SUM($E$2:E942)-SUM($F$2:F942)</f>
        <v>888842.83999999613</v>
      </c>
      <c r="H942" s="20"/>
      <c r="I942" s="20"/>
      <c r="J942" s="20"/>
      <c r="K942" s="20"/>
      <c r="L942" s="8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5">
      <c r="A943" s="78">
        <v>43461.480949074074</v>
      </c>
      <c r="B943" s="79">
        <v>43432</v>
      </c>
      <c r="C943" s="20" t="s">
        <v>1</v>
      </c>
      <c r="D943" s="20">
        <v>943</v>
      </c>
      <c r="F943" s="105">
        <v>2046</v>
      </c>
      <c r="G943" s="105">
        <f>SUM($E$2:E943)-SUM($F$2:F943)</f>
        <v>886796.83999999613</v>
      </c>
      <c r="H943" s="20"/>
      <c r="I943" s="20"/>
      <c r="J943" s="20"/>
      <c r="K943" s="20"/>
      <c r="L943" s="8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5">
      <c r="A944" s="78">
        <v>43461.480949074074</v>
      </c>
      <c r="B944" s="79">
        <v>43432</v>
      </c>
      <c r="C944" s="20" t="s">
        <v>1</v>
      </c>
      <c r="D944" s="20">
        <v>944</v>
      </c>
      <c r="F944" s="105">
        <v>200</v>
      </c>
      <c r="G944" s="105">
        <f>SUM($E$2:E944)-SUM($F$2:F944)</f>
        <v>886596.83999999613</v>
      </c>
      <c r="H944" s="20"/>
      <c r="I944" s="20"/>
      <c r="J944" s="20"/>
      <c r="K944" s="20"/>
      <c r="L944" s="8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5">
      <c r="A945" s="78">
        <v>43461.480949074074</v>
      </c>
      <c r="B945" s="79">
        <v>43432</v>
      </c>
      <c r="C945" s="20" t="s">
        <v>1</v>
      </c>
      <c r="D945" s="20">
        <v>945</v>
      </c>
      <c r="F945" s="105">
        <v>1936</v>
      </c>
      <c r="G945" s="105">
        <f>SUM($E$2:E945)-SUM($F$2:F945)</f>
        <v>884660.83999999613</v>
      </c>
      <c r="H945" s="20"/>
      <c r="I945" s="20"/>
      <c r="J945" s="20"/>
      <c r="K945" s="20"/>
      <c r="L945" s="8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5">
      <c r="A946" s="78">
        <v>43461.480949074074</v>
      </c>
      <c r="B946" s="79">
        <v>43432</v>
      </c>
      <c r="C946" s="20" t="s">
        <v>1</v>
      </c>
      <c r="D946" s="20">
        <v>946</v>
      </c>
      <c r="F946" s="105">
        <v>1880</v>
      </c>
      <c r="G946" s="105">
        <f>SUM($E$2:E946)-SUM($F$2:F946)</f>
        <v>882780.83999999613</v>
      </c>
      <c r="H946" s="20"/>
      <c r="I946" s="20"/>
      <c r="J946" s="20"/>
      <c r="K946" s="20"/>
      <c r="L946" s="8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5">
      <c r="A947" s="78">
        <v>43461.480949074074</v>
      </c>
      <c r="B947" s="79">
        <v>43432</v>
      </c>
      <c r="C947" s="20" t="s">
        <v>1</v>
      </c>
      <c r="D947" s="20">
        <v>947</v>
      </c>
      <c r="F947" s="105">
        <v>3770</v>
      </c>
      <c r="G947" s="105">
        <f>SUM($E$2:E947)-SUM($F$2:F947)</f>
        <v>879010.83999999613</v>
      </c>
      <c r="H947" s="20"/>
      <c r="I947" s="20"/>
      <c r="J947" s="20"/>
      <c r="K947" s="20"/>
      <c r="L947" s="8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5">
      <c r="A948" s="78">
        <v>43461.480949074074</v>
      </c>
      <c r="B948" s="79">
        <v>43432</v>
      </c>
      <c r="C948" s="20" t="s">
        <v>1</v>
      </c>
      <c r="D948" s="20">
        <v>948</v>
      </c>
      <c r="F948" s="105">
        <v>1135</v>
      </c>
      <c r="G948" s="105">
        <f>SUM($E$2:E948)-SUM($F$2:F948)</f>
        <v>877875.83999999613</v>
      </c>
      <c r="H948" s="20"/>
      <c r="I948" s="20"/>
      <c r="J948" s="20"/>
      <c r="K948" s="20"/>
      <c r="L948" s="8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5">
      <c r="A949" s="78">
        <v>43461.480949074074</v>
      </c>
      <c r="B949" s="79">
        <v>43432</v>
      </c>
      <c r="C949" s="20" t="s">
        <v>1</v>
      </c>
      <c r="D949" s="20">
        <v>949</v>
      </c>
      <c r="F949" s="105">
        <v>1630</v>
      </c>
      <c r="G949" s="105">
        <f>SUM($E$2:E949)-SUM($F$2:F949)</f>
        <v>876245.83999999613</v>
      </c>
      <c r="H949" s="20"/>
      <c r="I949" s="20"/>
      <c r="J949" s="20"/>
      <c r="K949" s="20"/>
      <c r="L949" s="8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5">
      <c r="A950" s="78">
        <v>43461.480949074074</v>
      </c>
      <c r="B950" s="79">
        <v>43432</v>
      </c>
      <c r="C950" s="20" t="s">
        <v>1</v>
      </c>
      <c r="D950" s="20">
        <v>950</v>
      </c>
      <c r="F950" s="105">
        <v>1995</v>
      </c>
      <c r="G950" s="105">
        <f>SUM($E$2:E950)-SUM($F$2:F950)</f>
        <v>874250.83999999613</v>
      </c>
      <c r="H950" s="20"/>
      <c r="I950" s="20"/>
      <c r="J950" s="20"/>
      <c r="K950" s="20"/>
      <c r="L950" s="8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5">
      <c r="A951" s="78">
        <v>43461.480949074074</v>
      </c>
      <c r="B951" s="79">
        <v>43432</v>
      </c>
      <c r="C951" s="20" t="s">
        <v>1</v>
      </c>
      <c r="D951" s="20">
        <v>951</v>
      </c>
      <c r="F951" s="105">
        <v>300</v>
      </c>
      <c r="G951" s="105">
        <f>SUM($E$2:E951)-SUM($F$2:F951)</f>
        <v>873950.83999999613</v>
      </c>
      <c r="H951" s="20"/>
      <c r="I951" s="20"/>
      <c r="J951" s="20"/>
      <c r="K951" s="20"/>
      <c r="L951" s="8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5">
      <c r="A952" s="78">
        <v>43461.480949074074</v>
      </c>
      <c r="B952" s="79">
        <v>43432</v>
      </c>
      <c r="C952" s="20" t="s">
        <v>1</v>
      </c>
      <c r="D952" s="20">
        <v>952</v>
      </c>
      <c r="F952" s="105">
        <v>199.5</v>
      </c>
      <c r="G952" s="105">
        <f>SUM($E$2:E952)-SUM($F$2:F952)</f>
        <v>873751.33999999613</v>
      </c>
      <c r="H952" s="20"/>
      <c r="I952" s="20"/>
      <c r="J952" s="20"/>
      <c r="K952" s="20"/>
      <c r="L952" s="8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5">
      <c r="A953" s="78">
        <v>43461.480949074074</v>
      </c>
      <c r="B953" s="79">
        <v>43432</v>
      </c>
      <c r="C953" s="20" t="s">
        <v>1</v>
      </c>
      <c r="D953" s="20">
        <v>953</v>
      </c>
      <c r="F953" s="105">
        <v>226.3</v>
      </c>
      <c r="G953" s="105">
        <f>SUM($E$2:E953)-SUM($F$2:F953)</f>
        <v>873525.03999999538</v>
      </c>
      <c r="H953" s="20"/>
      <c r="I953" s="20"/>
      <c r="J953" s="20"/>
      <c r="K953" s="20"/>
      <c r="L953" s="8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5">
      <c r="A954" s="78">
        <v>43461.480949074074</v>
      </c>
      <c r="B954" s="79">
        <v>43432</v>
      </c>
      <c r="C954" s="20" t="s">
        <v>1</v>
      </c>
      <c r="D954" s="20">
        <v>954</v>
      </c>
      <c r="F954" s="105">
        <v>50.5</v>
      </c>
      <c r="G954" s="105">
        <f>SUM($E$2:E954)-SUM($F$2:F954)</f>
        <v>873474.53999999538</v>
      </c>
      <c r="H954" s="20"/>
      <c r="I954" s="20"/>
      <c r="J954" s="20"/>
      <c r="K954" s="20"/>
      <c r="L954" s="8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5">
      <c r="A955" s="78">
        <v>43461.480949074074</v>
      </c>
      <c r="B955" s="79">
        <v>43432</v>
      </c>
      <c r="C955" s="20" t="s">
        <v>1</v>
      </c>
      <c r="D955" s="20">
        <v>955</v>
      </c>
      <c r="F955" s="105">
        <v>214.7</v>
      </c>
      <c r="G955" s="105">
        <f>SUM($E$2:E955)-SUM($F$2:F955)</f>
        <v>873259.83999999613</v>
      </c>
      <c r="H955" s="20"/>
      <c r="I955" s="20"/>
      <c r="J955" s="20"/>
      <c r="K955" s="20"/>
      <c r="L955" s="8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5">
      <c r="A956" s="78">
        <v>43461.480949074074</v>
      </c>
      <c r="B956" s="79">
        <v>43432</v>
      </c>
      <c r="C956" s="20" t="s">
        <v>1</v>
      </c>
      <c r="D956" s="20">
        <v>956</v>
      </c>
      <c r="F956" s="105">
        <v>688</v>
      </c>
      <c r="G956" s="105">
        <f>SUM($E$2:E956)-SUM($F$2:F956)</f>
        <v>872571.83999999613</v>
      </c>
      <c r="H956" s="20"/>
      <c r="I956" s="20"/>
      <c r="J956" s="20"/>
      <c r="K956" s="20"/>
      <c r="L956" s="8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5">
      <c r="A957" s="78">
        <v>43461.480949074074</v>
      </c>
      <c r="B957" s="79">
        <v>43432</v>
      </c>
      <c r="C957" s="20" t="s">
        <v>1</v>
      </c>
      <c r="D957" s="20">
        <v>957</v>
      </c>
      <c r="F957" s="105">
        <v>20</v>
      </c>
      <c r="G957" s="105">
        <f>SUM($E$2:E957)-SUM($F$2:F957)</f>
        <v>872551.83999999613</v>
      </c>
      <c r="H957" s="20"/>
      <c r="I957" s="20"/>
      <c r="J957" s="20"/>
      <c r="K957" s="20"/>
      <c r="L957" s="8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5">
      <c r="A958" s="78">
        <v>43461.480949074074</v>
      </c>
      <c r="B958" s="79">
        <v>43432</v>
      </c>
      <c r="C958" s="20" t="s">
        <v>1</v>
      </c>
      <c r="D958" s="20">
        <v>958</v>
      </c>
      <c r="F958" s="105">
        <v>1243</v>
      </c>
      <c r="G958" s="105">
        <f>SUM($E$2:E958)-SUM($F$2:F958)</f>
        <v>871308.83999999613</v>
      </c>
      <c r="H958" s="20"/>
      <c r="I958" s="20"/>
      <c r="J958" s="20"/>
      <c r="K958" s="20"/>
      <c r="L958" s="8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5">
      <c r="A959" s="78">
        <v>43461.480949074074</v>
      </c>
      <c r="B959" s="79">
        <v>43432</v>
      </c>
      <c r="C959" s="20" t="s">
        <v>1</v>
      </c>
      <c r="D959" s="20">
        <v>959</v>
      </c>
      <c r="F959" s="105">
        <v>120</v>
      </c>
      <c r="G959" s="105">
        <f>SUM($E$2:E959)-SUM($F$2:F959)</f>
        <v>871188.83999999613</v>
      </c>
      <c r="H959" s="20"/>
      <c r="I959" s="20"/>
      <c r="J959" s="20"/>
      <c r="K959" s="20"/>
      <c r="L959" s="8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5">
      <c r="A960" s="78">
        <v>43461.480949074074</v>
      </c>
      <c r="B960" s="79">
        <v>43432</v>
      </c>
      <c r="C960" s="20" t="s">
        <v>1</v>
      </c>
      <c r="D960" s="20">
        <v>960</v>
      </c>
      <c r="F960" s="105">
        <v>1967</v>
      </c>
      <c r="G960" s="105">
        <f>SUM($E$2:E960)-SUM($F$2:F960)</f>
        <v>869221.83999999613</v>
      </c>
      <c r="H960" s="20"/>
      <c r="I960" s="20"/>
      <c r="J960" s="20"/>
      <c r="K960" s="20"/>
      <c r="L960" s="8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5">
      <c r="A961" s="78">
        <v>43461.480949074074</v>
      </c>
      <c r="B961" s="79">
        <v>43433</v>
      </c>
      <c r="C961" s="20" t="s">
        <v>1</v>
      </c>
      <c r="D961" s="20">
        <v>961</v>
      </c>
      <c r="F961" s="105">
        <v>323</v>
      </c>
      <c r="G961" s="105">
        <f>SUM($E$2:E961)-SUM($F$2:F961)</f>
        <v>868898.83999999613</v>
      </c>
      <c r="H961" s="20"/>
      <c r="I961" s="20"/>
      <c r="J961" s="20"/>
      <c r="K961" s="20"/>
      <c r="L961" s="8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5">
      <c r="A962" s="78">
        <v>43461.480949074074</v>
      </c>
      <c r="B962" s="79">
        <v>43433</v>
      </c>
      <c r="C962" s="20" t="s">
        <v>1</v>
      </c>
      <c r="D962" s="20">
        <v>962</v>
      </c>
      <c r="F962" s="105">
        <v>788</v>
      </c>
      <c r="G962" s="105">
        <f>SUM($E$2:E962)-SUM($F$2:F962)</f>
        <v>868110.83999999613</v>
      </c>
      <c r="H962" s="20"/>
      <c r="I962" s="20"/>
      <c r="J962" s="20"/>
      <c r="K962" s="20"/>
      <c r="L962" s="8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5">
      <c r="A963" s="78">
        <v>43461.480949074074</v>
      </c>
      <c r="B963" s="79">
        <v>43433</v>
      </c>
      <c r="C963" s="20" t="s">
        <v>1</v>
      </c>
      <c r="D963" s="20">
        <v>963</v>
      </c>
      <c r="F963" s="105">
        <v>389</v>
      </c>
      <c r="G963" s="105">
        <f>SUM($E$2:E963)-SUM($F$2:F963)</f>
        <v>867721.83999999613</v>
      </c>
      <c r="H963" s="20"/>
      <c r="I963" s="20"/>
      <c r="J963" s="20"/>
      <c r="K963" s="20"/>
      <c r="L963" s="8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5">
      <c r="A964" s="78">
        <v>43461.480949074074</v>
      </c>
      <c r="B964" s="79">
        <v>43433</v>
      </c>
      <c r="C964" s="20" t="s">
        <v>1</v>
      </c>
      <c r="D964" s="20">
        <v>964</v>
      </c>
      <c r="F964" s="105">
        <v>3541.5</v>
      </c>
      <c r="G964" s="105">
        <f>SUM($E$2:E964)-SUM($F$2:F964)</f>
        <v>864180.33999999613</v>
      </c>
      <c r="H964" s="20"/>
      <c r="I964" s="20"/>
      <c r="J964" s="20"/>
      <c r="K964" s="20"/>
      <c r="L964" s="8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5">
      <c r="A965" s="78">
        <v>43461.480949074074</v>
      </c>
      <c r="B965" s="79">
        <v>43433</v>
      </c>
      <c r="C965" s="20" t="s">
        <v>1</v>
      </c>
      <c r="D965" s="20">
        <v>965</v>
      </c>
      <c r="G965" s="105">
        <f>SUM($E$2:E965)-SUM($F$2:F965)</f>
        <v>864180.33999999613</v>
      </c>
      <c r="H965" s="20"/>
      <c r="I965" s="20"/>
      <c r="J965" s="20"/>
      <c r="K965" s="20"/>
      <c r="L965" s="8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5">
      <c r="A966" s="78">
        <v>43461.480949074074</v>
      </c>
      <c r="B966" s="79">
        <v>43433</v>
      </c>
      <c r="C966" s="20" t="s">
        <v>1</v>
      </c>
      <c r="D966" s="20">
        <v>966</v>
      </c>
      <c r="F966" s="105">
        <v>3646.2</v>
      </c>
      <c r="G966" s="105">
        <f>SUM($E$2:E966)-SUM($F$2:F966)</f>
        <v>860534.13999999687</v>
      </c>
      <c r="H966" s="20"/>
      <c r="I966" s="20"/>
      <c r="J966" s="20"/>
      <c r="K966" s="20"/>
      <c r="L966" s="8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5">
      <c r="A967" s="78">
        <v>43461.480949074074</v>
      </c>
      <c r="B967" s="79">
        <v>43433</v>
      </c>
      <c r="C967" s="20" t="s">
        <v>1</v>
      </c>
      <c r="D967" s="20">
        <v>967</v>
      </c>
      <c r="F967" s="105">
        <v>200</v>
      </c>
      <c r="G967" s="105">
        <f>SUM($E$2:E967)-SUM($F$2:F967)</f>
        <v>860334.13999999687</v>
      </c>
      <c r="H967" s="20"/>
      <c r="I967" s="20"/>
      <c r="J967" s="20"/>
      <c r="K967" s="20"/>
      <c r="L967" s="8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5">
      <c r="A968" s="78">
        <v>43461.480949074074</v>
      </c>
      <c r="B968" s="79">
        <v>43433</v>
      </c>
      <c r="C968" s="20" t="s">
        <v>1</v>
      </c>
      <c r="D968" s="20">
        <v>968</v>
      </c>
      <c r="F968" s="105">
        <v>1581.55</v>
      </c>
      <c r="G968" s="105">
        <f>SUM($E$2:E968)-SUM($F$2:F968)</f>
        <v>858752.58999999613</v>
      </c>
      <c r="H968" s="20"/>
      <c r="I968" s="20"/>
      <c r="J968" s="20"/>
      <c r="K968" s="20"/>
      <c r="L968" s="8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5">
      <c r="A969" s="78">
        <v>43461.480949074074</v>
      </c>
      <c r="B969" s="79">
        <v>43433</v>
      </c>
      <c r="C969" s="20" t="s">
        <v>1</v>
      </c>
      <c r="D969" s="20">
        <v>969</v>
      </c>
      <c r="F969" s="105">
        <v>1775.9</v>
      </c>
      <c r="G969" s="105">
        <f>SUM($E$2:E969)-SUM($F$2:F969)</f>
        <v>856976.68999999575</v>
      </c>
      <c r="H969" s="20"/>
      <c r="I969" s="20"/>
      <c r="J969" s="20"/>
      <c r="K969" s="20"/>
      <c r="L969" s="8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5">
      <c r="A970" s="78">
        <v>43461.480949074074</v>
      </c>
      <c r="B970" s="79">
        <v>43433</v>
      </c>
      <c r="C970" s="20" t="s">
        <v>1</v>
      </c>
      <c r="D970" s="20">
        <v>970</v>
      </c>
      <c r="F970" s="105">
        <v>431</v>
      </c>
      <c r="G970" s="105">
        <f>SUM($E$2:E970)-SUM($F$2:F970)</f>
        <v>856545.68999999575</v>
      </c>
      <c r="H970" s="20"/>
      <c r="I970" s="20"/>
      <c r="J970" s="20"/>
      <c r="K970" s="20"/>
      <c r="L970" s="8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5">
      <c r="A971" s="78">
        <v>43461.480949074074</v>
      </c>
      <c r="B971" s="79">
        <v>43433</v>
      </c>
      <c r="C971" s="20" t="s">
        <v>1</v>
      </c>
      <c r="D971" s="20">
        <v>971</v>
      </c>
      <c r="F971" s="105">
        <v>215591.11</v>
      </c>
      <c r="G971" s="105">
        <f>SUM($E$2:E971)-SUM($F$2:F971)</f>
        <v>640954.57999999635</v>
      </c>
      <c r="H971" s="20"/>
      <c r="I971" s="20"/>
      <c r="J971" s="20"/>
      <c r="K971" s="20"/>
      <c r="L971" s="8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5">
      <c r="A972" s="78">
        <v>43461.480949074074</v>
      </c>
      <c r="B972" s="79">
        <v>43437</v>
      </c>
      <c r="C972" s="20" t="s">
        <v>1</v>
      </c>
      <c r="D972" s="20">
        <v>972</v>
      </c>
      <c r="E972" s="105">
        <v>1000000</v>
      </c>
      <c r="G972" s="105">
        <f>SUM($E$2:E972)-SUM($F$2:F972)</f>
        <v>1640954.5799999963</v>
      </c>
      <c r="H972" s="20"/>
      <c r="I972" s="20"/>
      <c r="J972" s="20"/>
      <c r="K972" s="20"/>
      <c r="L972" s="8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5">
      <c r="A973" s="78">
        <v>43461.480949074074</v>
      </c>
      <c r="B973" s="79">
        <v>43438</v>
      </c>
      <c r="C973" s="20" t="s">
        <v>1</v>
      </c>
      <c r="D973" s="20">
        <v>973</v>
      </c>
      <c r="F973" s="105">
        <v>4456.84</v>
      </c>
      <c r="G973" s="105">
        <f>SUM($E$2:E973)-SUM($F$2:F973)</f>
        <v>1636497.7399999965</v>
      </c>
      <c r="H973" s="20"/>
      <c r="I973" s="20"/>
      <c r="J973" s="20"/>
      <c r="K973" s="20"/>
      <c r="L973" s="8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5">
      <c r="A974" s="78">
        <v>43461.480949074074</v>
      </c>
      <c r="B974" s="79">
        <v>43441</v>
      </c>
      <c r="C974" s="20" t="s">
        <v>1</v>
      </c>
      <c r="D974" s="20">
        <v>974</v>
      </c>
      <c r="F974" s="105">
        <v>1074.06</v>
      </c>
      <c r="G974" s="105">
        <f>SUM($E$2:E974)-SUM($F$2:F974)</f>
        <v>1635423.679999996</v>
      </c>
      <c r="H974" s="20"/>
      <c r="I974" s="20"/>
      <c r="J974" s="20"/>
      <c r="K974" s="20"/>
      <c r="L974" s="8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5">
      <c r="A975" s="78">
        <v>43461.480949074074</v>
      </c>
      <c r="B975" s="79">
        <v>43441</v>
      </c>
      <c r="C975" s="20" t="s">
        <v>1</v>
      </c>
      <c r="D975" s="20">
        <v>975</v>
      </c>
      <c r="F975" s="105">
        <v>123301.59</v>
      </c>
      <c r="G975" s="105">
        <f>SUM($E$2:E975)-SUM($F$2:F975)</f>
        <v>1512122.0899999961</v>
      </c>
      <c r="H975" s="20"/>
      <c r="I975" s="20"/>
      <c r="J975" s="20"/>
      <c r="K975" s="20"/>
      <c r="L975" s="8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5">
      <c r="A976" s="78">
        <v>43461.480949074074</v>
      </c>
      <c r="B976" s="79">
        <v>43441</v>
      </c>
      <c r="C976" s="20" t="s">
        <v>1</v>
      </c>
      <c r="D976" s="20">
        <v>976</v>
      </c>
      <c r="F976" s="105">
        <v>8706.2999999999993</v>
      </c>
      <c r="G976" s="105">
        <f>SUM($E$2:E976)-SUM($F$2:F976)</f>
        <v>1503415.7899999954</v>
      </c>
      <c r="H976" s="20"/>
      <c r="I976" s="20"/>
      <c r="J976" s="20"/>
      <c r="K976" s="20"/>
      <c r="L976" s="8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5">
      <c r="A977" s="78">
        <v>43461.480949074074</v>
      </c>
      <c r="B977" s="79">
        <v>43441</v>
      </c>
      <c r="C977" s="20" t="s">
        <v>1</v>
      </c>
      <c r="D977" s="20">
        <v>977</v>
      </c>
      <c r="F977" s="105">
        <v>7121.13</v>
      </c>
      <c r="G977" s="105">
        <f>SUM($E$2:E977)-SUM($F$2:F977)</f>
        <v>1496294.6599999946</v>
      </c>
      <c r="H977" s="20"/>
      <c r="I977" s="20"/>
      <c r="J977" s="20"/>
      <c r="K977" s="20"/>
      <c r="L977" s="8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5">
      <c r="A978" s="78">
        <v>43461.480949074074</v>
      </c>
      <c r="B978" s="79">
        <v>43444</v>
      </c>
      <c r="C978" s="20" t="s">
        <v>1</v>
      </c>
      <c r="D978" s="20">
        <v>978</v>
      </c>
      <c r="F978" s="105">
        <v>9400</v>
      </c>
      <c r="G978" s="105">
        <f>SUM($E$2:E978)-SUM($F$2:F978)</f>
        <v>1486894.6599999946</v>
      </c>
      <c r="H978" s="20"/>
      <c r="I978" s="20"/>
      <c r="J978" s="20"/>
      <c r="K978" s="20"/>
      <c r="L978" s="8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5">
      <c r="A979" s="78">
        <v>43461.480949074074</v>
      </c>
      <c r="B979" s="79">
        <v>43444</v>
      </c>
      <c r="C979" s="20" t="s">
        <v>1</v>
      </c>
      <c r="D979" s="20">
        <v>979</v>
      </c>
      <c r="F979" s="105">
        <v>8250</v>
      </c>
      <c r="G979" s="105">
        <f>SUM($E$2:E979)-SUM($F$2:F979)</f>
        <v>1478644.6599999946</v>
      </c>
      <c r="H979" s="20"/>
      <c r="I979" s="20"/>
      <c r="J979" s="20"/>
      <c r="K979" s="20"/>
      <c r="L979" s="8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5">
      <c r="A980" s="78">
        <v>43461.480949074074</v>
      </c>
      <c r="B980" s="79">
        <v>43444</v>
      </c>
      <c r="C980" s="20" t="s">
        <v>1</v>
      </c>
      <c r="D980" s="20">
        <v>980</v>
      </c>
      <c r="F980" s="105">
        <v>471</v>
      </c>
      <c r="G980" s="105">
        <f>SUM($E$2:E980)-SUM($F$2:F980)</f>
        <v>1478173.6599999946</v>
      </c>
      <c r="H980" s="20"/>
      <c r="I980" s="20"/>
      <c r="J980" s="20"/>
      <c r="K980" s="20"/>
      <c r="L980" s="8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5">
      <c r="A981" s="78">
        <v>43461.480949074074</v>
      </c>
      <c r="B981" s="79">
        <v>43444</v>
      </c>
      <c r="C981" s="20" t="s">
        <v>1</v>
      </c>
      <c r="D981" s="20">
        <v>981</v>
      </c>
      <c r="F981" s="105">
        <v>1997</v>
      </c>
      <c r="G981" s="105">
        <f>SUM($E$2:E981)-SUM($F$2:F981)</f>
        <v>1476176.6599999946</v>
      </c>
      <c r="H981" s="20"/>
      <c r="I981" s="20"/>
      <c r="J981" s="20"/>
      <c r="K981" s="20"/>
      <c r="L981" s="8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5">
      <c r="A982" s="78">
        <v>43461.480949074074</v>
      </c>
      <c r="B982" s="79">
        <v>43444</v>
      </c>
      <c r="C982" s="20" t="s">
        <v>1</v>
      </c>
      <c r="D982" s="20">
        <v>982</v>
      </c>
      <c r="F982" s="105">
        <v>980</v>
      </c>
      <c r="G982" s="105">
        <f>SUM($E$2:E982)-SUM($F$2:F982)</f>
        <v>1475196.6599999946</v>
      </c>
      <c r="H982" s="20"/>
      <c r="I982" s="20"/>
      <c r="J982" s="20"/>
      <c r="K982" s="20"/>
      <c r="L982" s="8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5">
      <c r="A983" s="78">
        <v>43461.480949074074</v>
      </c>
      <c r="B983" s="79">
        <v>43444</v>
      </c>
      <c r="C983" s="20" t="s">
        <v>1</v>
      </c>
      <c r="D983" s="20">
        <v>983</v>
      </c>
      <c r="F983" s="105">
        <v>253</v>
      </c>
      <c r="G983" s="105">
        <f>SUM($E$2:E983)-SUM($F$2:F983)</f>
        <v>1474943.6599999946</v>
      </c>
      <c r="H983" s="20"/>
      <c r="I983" s="20"/>
      <c r="J983" s="20"/>
      <c r="K983" s="20"/>
      <c r="L983" s="8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5">
      <c r="A984" s="78">
        <v>43461.480949074074</v>
      </c>
      <c r="B984" s="79">
        <v>43444</v>
      </c>
      <c r="C984" s="20" t="s">
        <v>1</v>
      </c>
      <c r="D984" s="20">
        <v>984</v>
      </c>
      <c r="F984" s="105">
        <v>2514</v>
      </c>
      <c r="G984" s="105">
        <f>SUM($E$2:E984)-SUM($F$2:F984)</f>
        <v>1472429.6599999946</v>
      </c>
      <c r="H984" s="20"/>
      <c r="I984" s="20"/>
      <c r="J984" s="20"/>
      <c r="K984" s="20"/>
      <c r="L984" s="8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5">
      <c r="A985" s="78">
        <v>43461.480949074074</v>
      </c>
      <c r="B985" s="79">
        <v>43444</v>
      </c>
      <c r="C985" s="20" t="s">
        <v>1</v>
      </c>
      <c r="D985" s="20">
        <v>985</v>
      </c>
      <c r="F985" s="105">
        <v>2182</v>
      </c>
      <c r="G985" s="105">
        <f>SUM($E$2:E985)-SUM($F$2:F985)</f>
        <v>1470247.6599999946</v>
      </c>
      <c r="H985" s="20"/>
      <c r="I985" s="20"/>
      <c r="J985" s="20"/>
      <c r="K985" s="20"/>
      <c r="L985" s="8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5">
      <c r="A986" s="78">
        <v>43461.480949074074</v>
      </c>
      <c r="B986" s="79">
        <v>43444</v>
      </c>
      <c r="C986" s="20" t="s">
        <v>1</v>
      </c>
      <c r="D986" s="20">
        <v>986</v>
      </c>
      <c r="F986" s="105">
        <v>1316</v>
      </c>
      <c r="G986" s="105">
        <f>SUM($E$2:E986)-SUM($F$2:F986)</f>
        <v>1468931.6599999946</v>
      </c>
      <c r="H986" s="20"/>
      <c r="I986" s="20"/>
      <c r="J986" s="20"/>
      <c r="K986" s="20"/>
      <c r="L986" s="8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5">
      <c r="A987" s="78">
        <v>43461.480949074074</v>
      </c>
      <c r="B987" s="79">
        <v>43444</v>
      </c>
      <c r="C987" s="20" t="s">
        <v>1</v>
      </c>
      <c r="D987" s="20">
        <v>987</v>
      </c>
      <c r="F987" s="105">
        <v>1044</v>
      </c>
      <c r="G987" s="105">
        <f>SUM($E$2:E987)-SUM($F$2:F987)</f>
        <v>1467887.6599999946</v>
      </c>
      <c r="H987" s="20"/>
      <c r="I987" s="20"/>
      <c r="J987" s="20"/>
      <c r="K987" s="20"/>
      <c r="L987" s="8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5">
      <c r="A988" s="78">
        <v>43461.480949074074</v>
      </c>
      <c r="B988" s="79">
        <v>43444</v>
      </c>
      <c r="C988" s="20" t="s">
        <v>1</v>
      </c>
      <c r="D988" s="20">
        <v>988</v>
      </c>
      <c r="F988" s="105">
        <v>200</v>
      </c>
      <c r="G988" s="105">
        <f>SUM($E$2:E988)-SUM($F$2:F988)</f>
        <v>1467687.6599999946</v>
      </c>
      <c r="H988" s="20"/>
      <c r="I988" s="20"/>
      <c r="J988" s="20"/>
      <c r="K988" s="20"/>
      <c r="L988" s="8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5">
      <c r="A989" s="78">
        <v>43461.480949074074</v>
      </c>
      <c r="B989" s="79">
        <v>43444</v>
      </c>
      <c r="C989" s="20" t="s">
        <v>1</v>
      </c>
      <c r="D989" s="20">
        <v>989</v>
      </c>
      <c r="F989" s="105">
        <v>1605.36</v>
      </c>
      <c r="G989" s="105">
        <f>SUM($E$2:E989)-SUM($F$2:F989)</f>
        <v>1466082.2999999952</v>
      </c>
      <c r="H989" s="20"/>
      <c r="I989" s="20"/>
      <c r="J989" s="20"/>
      <c r="K989" s="20"/>
      <c r="L989" s="8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5">
      <c r="A990" s="78">
        <v>43461.480949074074</v>
      </c>
      <c r="B990" s="79">
        <v>43444</v>
      </c>
      <c r="C990" s="20" t="s">
        <v>1</v>
      </c>
      <c r="D990" s="20">
        <v>990</v>
      </c>
      <c r="F990" s="105">
        <v>70.8</v>
      </c>
      <c r="G990" s="105">
        <f>SUM($E$2:E990)-SUM($F$2:F990)</f>
        <v>1466011.4999999944</v>
      </c>
      <c r="H990" s="20"/>
      <c r="I990" s="20"/>
      <c r="J990" s="20"/>
      <c r="K990" s="20"/>
      <c r="L990" s="8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5">
      <c r="A991" s="78">
        <v>43461.480949074074</v>
      </c>
      <c r="B991" s="79">
        <v>43444</v>
      </c>
      <c r="C991" s="20" t="s">
        <v>1</v>
      </c>
      <c r="D991" s="20">
        <v>991</v>
      </c>
      <c r="F991" s="105">
        <v>421.5</v>
      </c>
      <c r="G991" s="105">
        <f>SUM($E$2:E991)-SUM($F$2:F991)</f>
        <v>1465589.9999999944</v>
      </c>
      <c r="H991" s="20"/>
      <c r="I991" s="20"/>
      <c r="J991" s="20"/>
      <c r="K991" s="20"/>
      <c r="L991" s="8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5">
      <c r="A992" s="78">
        <v>43461.480949074074</v>
      </c>
      <c r="B992" s="79">
        <v>43444</v>
      </c>
      <c r="C992" s="20" t="s">
        <v>1</v>
      </c>
      <c r="D992" s="20">
        <v>992</v>
      </c>
      <c r="F992" s="105">
        <v>300</v>
      </c>
      <c r="G992" s="105">
        <f>SUM($E$2:E992)-SUM($F$2:F992)</f>
        <v>1465289.9999999944</v>
      </c>
      <c r="H992" s="20"/>
      <c r="I992" s="20"/>
      <c r="J992" s="20"/>
      <c r="K992" s="20"/>
      <c r="L992" s="8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5">
      <c r="A993" s="78">
        <v>43461.480949074074</v>
      </c>
      <c r="B993" s="79">
        <v>43444</v>
      </c>
      <c r="C993" s="20" t="s">
        <v>1</v>
      </c>
      <c r="D993" s="20">
        <v>993</v>
      </c>
      <c r="F993" s="105">
        <v>640</v>
      </c>
      <c r="G993" s="105">
        <f>SUM($E$2:E993)-SUM($F$2:F993)</f>
        <v>1464649.9999999944</v>
      </c>
      <c r="H993" s="20"/>
      <c r="I993" s="20"/>
      <c r="J993" s="20"/>
      <c r="K993" s="20"/>
      <c r="L993" s="8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5">
      <c r="A994" s="78">
        <v>43461.480949074074</v>
      </c>
      <c r="B994" s="79">
        <v>43444</v>
      </c>
      <c r="C994" s="20" t="s">
        <v>1</v>
      </c>
      <c r="D994" s="20">
        <v>994</v>
      </c>
      <c r="F994" s="105">
        <v>1980</v>
      </c>
      <c r="G994" s="105">
        <f>SUM($E$2:E994)-SUM($F$2:F994)</f>
        <v>1462669.9999999944</v>
      </c>
      <c r="H994" s="20"/>
      <c r="I994" s="20"/>
      <c r="J994" s="20"/>
      <c r="K994" s="20"/>
      <c r="L994" s="8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5">
      <c r="A995" s="78">
        <v>43461.480949074074</v>
      </c>
      <c r="B995" s="79">
        <v>43444</v>
      </c>
      <c r="C995" s="20" t="s">
        <v>1</v>
      </c>
      <c r="D995" s="20">
        <v>995</v>
      </c>
      <c r="F995" s="105">
        <v>1683</v>
      </c>
      <c r="G995" s="105">
        <f>SUM($E$2:E995)-SUM($F$2:F995)</f>
        <v>1460986.9999999944</v>
      </c>
      <c r="H995" s="20"/>
      <c r="I995" s="20"/>
      <c r="J995" s="20"/>
      <c r="K995" s="20"/>
      <c r="L995" s="8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5">
      <c r="A996" s="78">
        <v>43461.480949074074</v>
      </c>
      <c r="B996" s="79">
        <v>43444</v>
      </c>
      <c r="C996" s="20" t="s">
        <v>1</v>
      </c>
      <c r="D996" s="20">
        <v>996</v>
      </c>
      <c r="F996" s="105">
        <v>23539.32</v>
      </c>
      <c r="G996" s="105">
        <f>SUM($E$2:E996)-SUM($F$2:F996)</f>
        <v>1437447.6799999941</v>
      </c>
      <c r="H996" s="20"/>
      <c r="I996" s="20"/>
      <c r="J996" s="20"/>
      <c r="K996" s="20"/>
      <c r="L996" s="8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5">
      <c r="A997" s="78">
        <v>43461.480949074074</v>
      </c>
      <c r="B997" s="79">
        <v>43447</v>
      </c>
      <c r="C997" s="20" t="s">
        <v>1</v>
      </c>
      <c r="D997" s="20">
        <v>997</v>
      </c>
      <c r="F997" s="105">
        <v>9550</v>
      </c>
      <c r="G997" s="105">
        <f>SUM($E$2:E997)-SUM($F$2:F997)</f>
        <v>1427897.6799999941</v>
      </c>
      <c r="H997" s="20"/>
      <c r="I997" s="20"/>
      <c r="J997" s="20"/>
      <c r="K997" s="20"/>
      <c r="L997" s="8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5">
      <c r="A998" s="78">
        <v>43461.480949074074</v>
      </c>
      <c r="B998" s="79">
        <v>43447</v>
      </c>
      <c r="C998" s="20" t="s">
        <v>1</v>
      </c>
      <c r="D998" s="20">
        <v>998</v>
      </c>
      <c r="F998" s="105">
        <v>1290</v>
      </c>
      <c r="G998" s="105">
        <f>SUM($E$2:E998)-SUM($F$2:F998)</f>
        <v>1426607.6799999941</v>
      </c>
      <c r="H998" s="20"/>
      <c r="I998" s="20"/>
      <c r="J998" s="20"/>
      <c r="K998" s="20"/>
      <c r="L998" s="8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5">
      <c r="A999" s="78">
        <v>43461.480949074074</v>
      </c>
      <c r="B999" s="79">
        <v>43447</v>
      </c>
      <c r="C999" s="20" t="s">
        <v>1</v>
      </c>
      <c r="D999" s="20">
        <v>999</v>
      </c>
      <c r="F999" s="105">
        <v>363.1</v>
      </c>
      <c r="G999" s="105">
        <f>SUM($E$2:E999)-SUM($F$2:F999)</f>
        <v>1426244.5799999945</v>
      </c>
      <c r="H999" s="20"/>
      <c r="I999" s="20"/>
      <c r="J999" s="20"/>
      <c r="K999" s="20"/>
      <c r="L999" s="8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5">
      <c r="A1000" s="78">
        <v>43461.480949074074</v>
      </c>
      <c r="B1000" s="79">
        <v>43447</v>
      </c>
      <c r="C1000" s="20" t="s">
        <v>1</v>
      </c>
      <c r="D1000" s="20">
        <v>1000</v>
      </c>
      <c r="F1000" s="105">
        <v>49.6</v>
      </c>
      <c r="G1000" s="105">
        <f>SUM($E$2:E1000)-SUM($F$2:F1000)</f>
        <v>1426194.9799999949</v>
      </c>
      <c r="H1000" s="20"/>
      <c r="I1000" s="20"/>
      <c r="J1000" s="20"/>
      <c r="K1000" s="20"/>
      <c r="L1000" s="8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5">
      <c r="A1001" s="78">
        <v>43461.480949074074</v>
      </c>
      <c r="B1001" s="79">
        <v>43447</v>
      </c>
      <c r="C1001" s="20" t="s">
        <v>1</v>
      </c>
      <c r="D1001" s="20">
        <v>1001</v>
      </c>
      <c r="F1001" s="105">
        <v>293.42</v>
      </c>
      <c r="G1001" s="105">
        <f>SUM($E$2:E1001)-SUM($F$2:F1001)</f>
        <v>1425901.5599999949</v>
      </c>
      <c r="H1001" s="20"/>
      <c r="I1001" s="20"/>
      <c r="J1001" s="20"/>
      <c r="K1001" s="20"/>
      <c r="L1001" s="8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5">
      <c r="A1002" s="78">
        <v>43461.480949074074</v>
      </c>
      <c r="B1002" s="79">
        <v>43447</v>
      </c>
      <c r="C1002" s="20" t="s">
        <v>1</v>
      </c>
      <c r="D1002" s="20">
        <v>1002</v>
      </c>
      <c r="F1002" s="105">
        <v>590.74</v>
      </c>
      <c r="G1002" s="105">
        <f>SUM($E$2:E1002)-SUM($F$2:F1002)</f>
        <v>1425310.8199999947</v>
      </c>
      <c r="H1002" s="20"/>
      <c r="I1002" s="20"/>
      <c r="J1002" s="20"/>
      <c r="K1002" s="20"/>
      <c r="L1002" s="8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5">
      <c r="A1003" s="78">
        <v>43461.480949074074</v>
      </c>
      <c r="B1003" s="79">
        <v>43447</v>
      </c>
      <c r="C1003" s="20" t="s">
        <v>1</v>
      </c>
      <c r="D1003" s="20">
        <v>1003</v>
      </c>
      <c r="F1003" s="105">
        <v>274.57</v>
      </c>
      <c r="G1003" s="105">
        <f>SUM($E$2:E1003)-SUM($F$2:F1003)</f>
        <v>1425036.2499999944</v>
      </c>
      <c r="H1003" s="20"/>
      <c r="I1003" s="20"/>
      <c r="J1003" s="20"/>
      <c r="K1003" s="20"/>
      <c r="L1003" s="8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5">
      <c r="A1004" s="78">
        <v>43461.480949074074</v>
      </c>
      <c r="B1004" s="79">
        <v>43447</v>
      </c>
      <c r="C1004" s="20" t="s">
        <v>1</v>
      </c>
      <c r="D1004" s="20">
        <v>1004</v>
      </c>
      <c r="F1004" s="105">
        <v>432</v>
      </c>
      <c r="G1004" s="105">
        <f>SUM($E$2:E1004)-SUM($F$2:F1004)</f>
        <v>1424604.2499999944</v>
      </c>
      <c r="H1004" s="20"/>
      <c r="I1004" s="20"/>
      <c r="J1004" s="20"/>
      <c r="K1004" s="20"/>
      <c r="L1004" s="8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5">
      <c r="A1005" s="78">
        <v>43461.480949074074</v>
      </c>
      <c r="B1005" s="79">
        <v>43447</v>
      </c>
      <c r="C1005" s="20" t="s">
        <v>1</v>
      </c>
      <c r="D1005" s="20">
        <v>1005</v>
      </c>
      <c r="F1005" s="105">
        <v>2185</v>
      </c>
      <c r="G1005" s="105">
        <f>SUM($E$2:E1005)-SUM($F$2:F1005)</f>
        <v>1422419.2499999944</v>
      </c>
      <c r="H1005" s="20"/>
      <c r="I1005" s="20"/>
      <c r="J1005" s="20"/>
      <c r="K1005" s="20"/>
      <c r="L1005" s="8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5">
      <c r="A1006" s="78">
        <v>43461.480949074074</v>
      </c>
      <c r="B1006" s="79">
        <v>43447</v>
      </c>
      <c r="C1006" s="20" t="s">
        <v>1</v>
      </c>
      <c r="D1006" s="20">
        <v>1006</v>
      </c>
      <c r="F1006" s="105">
        <v>1780</v>
      </c>
      <c r="G1006" s="105">
        <f>SUM($E$2:E1006)-SUM($F$2:F1006)</f>
        <v>1420639.2499999944</v>
      </c>
      <c r="H1006" s="20"/>
      <c r="I1006" s="20"/>
      <c r="J1006" s="20"/>
      <c r="K1006" s="20"/>
      <c r="L1006" s="8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5">
      <c r="A1007" s="78">
        <v>43461.480949074074</v>
      </c>
      <c r="B1007" s="79">
        <v>43447</v>
      </c>
      <c r="C1007" s="20" t="s">
        <v>1</v>
      </c>
      <c r="D1007" s="20">
        <v>1007</v>
      </c>
      <c r="F1007" s="105">
        <v>2547</v>
      </c>
      <c r="G1007" s="105">
        <f>SUM($E$2:E1007)-SUM($F$2:F1007)</f>
        <v>1418092.2499999944</v>
      </c>
      <c r="H1007" s="20"/>
      <c r="I1007" s="20"/>
      <c r="J1007" s="20"/>
      <c r="K1007" s="20"/>
      <c r="L1007" s="8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5">
      <c r="A1008" s="78">
        <v>43461.480949074074</v>
      </c>
      <c r="B1008" s="79">
        <v>43447</v>
      </c>
      <c r="C1008" s="20" t="s">
        <v>1</v>
      </c>
      <c r="D1008" s="20">
        <v>1008</v>
      </c>
      <c r="F1008" s="105">
        <v>753</v>
      </c>
      <c r="G1008" s="105">
        <f>SUM($E$2:E1008)-SUM($F$2:F1008)</f>
        <v>1417339.2499999944</v>
      </c>
      <c r="H1008" s="20"/>
      <c r="I1008" s="20"/>
      <c r="J1008" s="20"/>
      <c r="K1008" s="20"/>
      <c r="L1008" s="8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5">
      <c r="A1009" s="78">
        <v>43461.480949074074</v>
      </c>
      <c r="B1009" s="79">
        <v>43447</v>
      </c>
      <c r="C1009" s="20" t="s">
        <v>1</v>
      </c>
      <c r="D1009" s="20">
        <v>1009</v>
      </c>
      <c r="F1009" s="105">
        <v>1224</v>
      </c>
      <c r="G1009" s="105">
        <f>SUM($E$2:E1009)-SUM($F$2:F1009)</f>
        <v>1416115.2499999944</v>
      </c>
      <c r="H1009" s="20"/>
      <c r="I1009" s="20"/>
      <c r="J1009" s="20"/>
      <c r="K1009" s="20"/>
      <c r="L1009" s="8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5">
      <c r="A1010" s="78">
        <v>43461.480949074074</v>
      </c>
      <c r="B1010" s="79">
        <v>43447</v>
      </c>
      <c r="C1010" s="20" t="s">
        <v>1</v>
      </c>
      <c r="D1010" s="20">
        <v>1010</v>
      </c>
      <c r="F1010" s="105">
        <v>500</v>
      </c>
      <c r="G1010" s="105">
        <f>SUM($E$2:E1010)-SUM($F$2:F1010)</f>
        <v>1415615.2499999944</v>
      </c>
      <c r="H1010" s="20"/>
      <c r="I1010" s="20"/>
      <c r="J1010" s="20"/>
      <c r="K1010" s="20"/>
      <c r="L1010" s="8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5">
      <c r="A1011" s="78">
        <v>43461.480949074074</v>
      </c>
      <c r="B1011" s="79">
        <v>43447</v>
      </c>
      <c r="C1011" s="20" t="s">
        <v>1</v>
      </c>
      <c r="D1011" s="20">
        <v>1011</v>
      </c>
      <c r="F1011" s="105">
        <v>778.1</v>
      </c>
      <c r="G1011" s="105">
        <f>SUM($E$2:E1011)-SUM($F$2:F1011)</f>
        <v>1414837.1499999948</v>
      </c>
      <c r="H1011" s="20"/>
      <c r="I1011" s="20"/>
      <c r="J1011" s="20"/>
      <c r="K1011" s="20"/>
      <c r="L1011" s="8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5">
      <c r="A1012" s="78">
        <v>43461.480949074074</v>
      </c>
      <c r="B1012" s="79">
        <v>43447</v>
      </c>
      <c r="C1012" s="20" t="s">
        <v>1</v>
      </c>
      <c r="D1012" s="20">
        <v>1012</v>
      </c>
      <c r="F1012" s="105">
        <v>1027</v>
      </c>
      <c r="G1012" s="105">
        <f>SUM($E$2:E1012)-SUM($F$2:F1012)</f>
        <v>1413810.1499999948</v>
      </c>
      <c r="H1012" s="20"/>
      <c r="I1012" s="20"/>
      <c r="J1012" s="20"/>
      <c r="K1012" s="20"/>
      <c r="L1012" s="8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5">
      <c r="A1013" s="78">
        <v>43461.480949074074</v>
      </c>
      <c r="B1013" s="79">
        <v>43447</v>
      </c>
      <c r="C1013" s="20" t="s">
        <v>1</v>
      </c>
      <c r="D1013" s="20">
        <v>1013</v>
      </c>
      <c r="F1013" s="105">
        <v>2452</v>
      </c>
      <c r="G1013" s="105">
        <f>SUM($E$2:E1013)-SUM($F$2:F1013)</f>
        <v>1411358.1499999948</v>
      </c>
      <c r="H1013" s="20"/>
      <c r="I1013" s="20"/>
      <c r="J1013" s="20"/>
      <c r="K1013" s="20"/>
      <c r="L1013" s="8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5">
      <c r="A1014" s="78">
        <v>43461.480949074074</v>
      </c>
      <c r="B1014" s="79">
        <v>43447</v>
      </c>
      <c r="C1014" s="20" t="s">
        <v>1</v>
      </c>
      <c r="D1014" s="20">
        <v>1014</v>
      </c>
      <c r="F1014" s="105">
        <v>3198.12</v>
      </c>
      <c r="G1014" s="105">
        <f>SUM($E$2:E1014)-SUM($F$2:F1014)</f>
        <v>1408160.0299999956</v>
      </c>
      <c r="H1014" s="20"/>
      <c r="I1014" s="20"/>
      <c r="J1014" s="20"/>
      <c r="K1014" s="20"/>
      <c r="L1014" s="8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5">
      <c r="A1015" s="78">
        <v>43461.480949074074</v>
      </c>
      <c r="B1015" s="79">
        <v>43447</v>
      </c>
      <c r="C1015" s="20" t="s">
        <v>1</v>
      </c>
      <c r="D1015" s="20">
        <v>1015</v>
      </c>
      <c r="F1015" s="105">
        <v>2996.12</v>
      </c>
      <c r="G1015" s="105">
        <f>SUM($E$2:E1015)-SUM($F$2:F1015)</f>
        <v>1405163.9099999964</v>
      </c>
      <c r="H1015" s="20"/>
      <c r="I1015" s="20"/>
      <c r="J1015" s="20"/>
      <c r="K1015" s="20"/>
      <c r="L1015" s="8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5">
      <c r="A1016" s="78">
        <v>43461.480949074074</v>
      </c>
      <c r="B1016" s="79">
        <v>43447</v>
      </c>
      <c r="C1016" s="20" t="s">
        <v>1</v>
      </c>
      <c r="D1016" s="20">
        <v>1016</v>
      </c>
      <c r="F1016" s="105">
        <v>1912</v>
      </c>
      <c r="G1016" s="105">
        <f>SUM($E$2:E1016)-SUM($F$2:F1016)</f>
        <v>1403251.9099999964</v>
      </c>
      <c r="H1016" s="20"/>
      <c r="I1016" s="20"/>
      <c r="J1016" s="20"/>
      <c r="K1016" s="20"/>
      <c r="L1016" s="8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5">
      <c r="A1017" s="78">
        <v>43461.480949074074</v>
      </c>
      <c r="B1017" s="79">
        <v>43447</v>
      </c>
      <c r="C1017" s="20" t="s">
        <v>1</v>
      </c>
      <c r="D1017" s="20">
        <v>1017</v>
      </c>
      <c r="F1017" s="105">
        <v>2170.1999999999998</v>
      </c>
      <c r="G1017" s="105">
        <f>SUM($E$2:E1017)-SUM($F$2:F1017)</f>
        <v>1401081.7099999972</v>
      </c>
      <c r="H1017" s="20"/>
      <c r="I1017" s="20"/>
      <c r="J1017" s="20"/>
      <c r="K1017" s="20"/>
      <c r="L1017" s="8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5">
      <c r="A1018" s="78">
        <v>43461.480949074074</v>
      </c>
      <c r="B1018" s="79">
        <v>43447</v>
      </c>
      <c r="C1018" s="20" t="s">
        <v>1</v>
      </c>
      <c r="D1018" s="20">
        <v>1018</v>
      </c>
      <c r="F1018" s="105">
        <v>244714.28</v>
      </c>
      <c r="G1018" s="105">
        <f>SUM($E$2:E1018)-SUM($F$2:F1018)</f>
        <v>1156367.4299999978</v>
      </c>
      <c r="H1018" s="20"/>
      <c r="I1018" s="20"/>
      <c r="J1018" s="20"/>
      <c r="K1018" s="20"/>
      <c r="L1018" s="8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5">
      <c r="A1019" s="78">
        <v>43461.480949074074</v>
      </c>
      <c r="B1019" s="79">
        <v>43447</v>
      </c>
      <c r="C1019" s="20" t="s">
        <v>1</v>
      </c>
      <c r="D1019" s="20">
        <v>1019</v>
      </c>
      <c r="F1019" s="105">
        <v>45444</v>
      </c>
      <c r="G1019" s="105">
        <f>SUM($E$2:E1019)-SUM($F$2:F1019)</f>
        <v>1110923.4299999978</v>
      </c>
      <c r="H1019" s="20"/>
      <c r="I1019" s="20"/>
      <c r="J1019" s="20"/>
      <c r="K1019" s="20"/>
      <c r="L1019" s="8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5">
      <c r="A1020" s="78">
        <v>43461.480949074074</v>
      </c>
      <c r="B1020" s="79">
        <v>43447</v>
      </c>
      <c r="C1020" s="20" t="s">
        <v>1</v>
      </c>
      <c r="D1020" s="20">
        <v>1020</v>
      </c>
      <c r="F1020" s="105">
        <v>142450.89000000001</v>
      </c>
      <c r="G1020" s="105">
        <f>SUM($E$2:E1020)-SUM($F$2:F1020)</f>
        <v>968472.53999999724</v>
      </c>
      <c r="H1020" s="20"/>
      <c r="I1020" s="20"/>
      <c r="J1020" s="20"/>
      <c r="K1020" s="20"/>
      <c r="L1020" s="8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5">
      <c r="A1021" s="78">
        <v>43461.480949074074</v>
      </c>
      <c r="B1021" s="79">
        <v>43447</v>
      </c>
      <c r="C1021" s="20" t="s">
        <v>1</v>
      </c>
      <c r="D1021" s="20">
        <v>1021</v>
      </c>
      <c r="F1021" s="105">
        <v>2048.2800000000002</v>
      </c>
      <c r="G1021" s="105">
        <f>SUM($E$2:E1021)-SUM($F$2:F1021)</f>
        <v>966424.25999999791</v>
      </c>
      <c r="H1021" s="20"/>
      <c r="I1021" s="20"/>
      <c r="J1021" s="20"/>
      <c r="K1021" s="20"/>
      <c r="L1021" s="8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5">
      <c r="A1022" s="78">
        <v>43461.480949074074</v>
      </c>
      <c r="B1022" s="79">
        <v>43448</v>
      </c>
      <c r="C1022" s="20" t="s">
        <v>1</v>
      </c>
      <c r="D1022" s="20">
        <v>1022</v>
      </c>
      <c r="F1022" s="105">
        <v>7509.09</v>
      </c>
      <c r="G1022" s="105">
        <f>SUM($E$2:E1022)-SUM($F$2:F1022)</f>
        <v>958915.16999999806</v>
      </c>
      <c r="H1022" s="20"/>
      <c r="I1022" s="20"/>
      <c r="J1022" s="20"/>
      <c r="K1022" s="20"/>
      <c r="L1022" s="8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5">
      <c r="A1023" s="78">
        <v>43461.480949074074</v>
      </c>
      <c r="B1023" s="79">
        <v>43448</v>
      </c>
      <c r="C1023" s="20" t="s">
        <v>1</v>
      </c>
      <c r="D1023" s="20">
        <v>1023</v>
      </c>
      <c r="F1023" s="105">
        <v>1880</v>
      </c>
      <c r="G1023" s="105">
        <f>SUM($E$2:E1023)-SUM($F$2:F1023)</f>
        <v>957035.16999999806</v>
      </c>
      <c r="H1023" s="20"/>
      <c r="I1023" s="20"/>
      <c r="J1023" s="20"/>
      <c r="K1023" s="20"/>
      <c r="L1023" s="8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5">
      <c r="A1024" s="78">
        <v>43461.480949074074</v>
      </c>
      <c r="B1024" s="79">
        <v>43448</v>
      </c>
      <c r="C1024" s="20" t="s">
        <v>1</v>
      </c>
      <c r="D1024" s="20">
        <v>1024</v>
      </c>
      <c r="F1024" s="105">
        <v>1950</v>
      </c>
      <c r="G1024" s="105">
        <f>SUM($E$2:E1024)-SUM($F$2:F1024)</f>
        <v>955085.16999999806</v>
      </c>
      <c r="H1024" s="20"/>
      <c r="I1024" s="20"/>
      <c r="J1024" s="20"/>
      <c r="K1024" s="20"/>
      <c r="L1024" s="8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5">
      <c r="A1025" s="78">
        <v>43461.480949074074</v>
      </c>
      <c r="B1025" s="79">
        <v>43451</v>
      </c>
      <c r="C1025" s="20" t="s">
        <v>1</v>
      </c>
      <c r="D1025" s="20">
        <v>1025</v>
      </c>
      <c r="F1025" s="105">
        <v>1222</v>
      </c>
      <c r="G1025" s="105">
        <f>SUM($E$2:E1025)-SUM($F$2:F1025)</f>
        <v>953863.16999999806</v>
      </c>
      <c r="H1025" s="20"/>
      <c r="I1025" s="20"/>
      <c r="J1025" s="20"/>
      <c r="K1025" s="20"/>
      <c r="L1025" s="8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5">
      <c r="A1026" s="78">
        <v>43461.480949074074</v>
      </c>
      <c r="B1026" s="79">
        <v>43451</v>
      </c>
      <c r="C1026" s="20" t="s">
        <v>1</v>
      </c>
      <c r="D1026" s="20">
        <v>1026</v>
      </c>
      <c r="F1026" s="105">
        <v>2310</v>
      </c>
      <c r="G1026" s="105">
        <f>SUM($E$2:E1026)-SUM($F$2:F1026)</f>
        <v>951553.16999999806</v>
      </c>
      <c r="H1026" s="20"/>
      <c r="I1026" s="20"/>
      <c r="J1026" s="20"/>
      <c r="K1026" s="20"/>
      <c r="L1026" s="8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5">
      <c r="A1027" s="78">
        <v>43461.480949074074</v>
      </c>
      <c r="B1027" s="79">
        <v>43451</v>
      </c>
      <c r="C1027" s="20" t="s">
        <v>1</v>
      </c>
      <c r="D1027" s="20">
        <v>1027</v>
      </c>
      <c r="F1027" s="105">
        <v>357.1</v>
      </c>
      <c r="G1027" s="105">
        <f>SUM($E$2:E1027)-SUM($F$2:F1027)</f>
        <v>951196.06999999844</v>
      </c>
      <c r="H1027" s="20"/>
      <c r="I1027" s="20"/>
      <c r="J1027" s="20"/>
      <c r="K1027" s="20"/>
      <c r="L1027" s="8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5">
      <c r="A1028" s="78">
        <v>43461.480949074074</v>
      </c>
      <c r="B1028" s="79">
        <v>43451</v>
      </c>
      <c r="C1028" s="20" t="s">
        <v>1</v>
      </c>
      <c r="D1028" s="20">
        <v>1028</v>
      </c>
      <c r="F1028" s="105">
        <v>1701.9</v>
      </c>
      <c r="G1028" s="105">
        <f>SUM($E$2:E1028)-SUM($F$2:F1028)</f>
        <v>949494.16999999806</v>
      </c>
      <c r="H1028" s="20"/>
      <c r="I1028" s="20"/>
      <c r="J1028" s="20"/>
      <c r="K1028" s="20"/>
      <c r="L1028" s="8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5">
      <c r="A1029" s="78">
        <v>43461.480949074074</v>
      </c>
      <c r="B1029" s="79">
        <v>43451</v>
      </c>
      <c r="C1029" s="20" t="s">
        <v>1</v>
      </c>
      <c r="D1029" s="20">
        <v>1029</v>
      </c>
      <c r="F1029" s="105">
        <v>592.20000000000005</v>
      </c>
      <c r="G1029" s="105">
        <f>SUM($E$2:E1029)-SUM($F$2:F1029)</f>
        <v>948901.96999999881</v>
      </c>
      <c r="H1029" s="20"/>
      <c r="I1029" s="20"/>
      <c r="J1029" s="20"/>
      <c r="K1029" s="20"/>
      <c r="L1029" s="8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5">
      <c r="A1030" s="78">
        <v>43461.480949074074</v>
      </c>
      <c r="B1030" s="79">
        <v>43451</v>
      </c>
      <c r="C1030" s="20" t="s">
        <v>1</v>
      </c>
      <c r="D1030" s="20">
        <v>1030</v>
      </c>
      <c r="F1030" s="105">
        <v>665.5</v>
      </c>
      <c r="G1030" s="105">
        <f>SUM($E$2:E1030)-SUM($F$2:F1030)</f>
        <v>948236.46999999881</v>
      </c>
      <c r="H1030" s="20"/>
      <c r="I1030" s="20"/>
      <c r="J1030" s="20"/>
      <c r="K1030" s="20"/>
      <c r="L1030" s="8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5">
      <c r="A1031" s="78">
        <v>43461.480949074074</v>
      </c>
      <c r="B1031" s="79">
        <v>43451</v>
      </c>
      <c r="C1031" s="20" t="s">
        <v>1</v>
      </c>
      <c r="D1031" s="20">
        <v>1031</v>
      </c>
      <c r="F1031" s="105">
        <v>300</v>
      </c>
      <c r="G1031" s="105">
        <f>SUM($E$2:E1031)-SUM($F$2:F1031)</f>
        <v>947936.46999999881</v>
      </c>
      <c r="H1031" s="20"/>
      <c r="I1031" s="20"/>
      <c r="J1031" s="20"/>
      <c r="K1031" s="20"/>
      <c r="L1031" s="8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5">
      <c r="A1032" s="78">
        <v>43461.480949074074</v>
      </c>
      <c r="B1032" s="79">
        <v>43451</v>
      </c>
      <c r="C1032" s="20" t="s">
        <v>1</v>
      </c>
      <c r="D1032" s="20">
        <v>1032</v>
      </c>
      <c r="F1032" s="105">
        <v>936</v>
      </c>
      <c r="G1032" s="105">
        <f>SUM($E$2:E1032)-SUM($F$2:F1032)</f>
        <v>947000.46999999881</v>
      </c>
      <c r="H1032" s="20"/>
      <c r="I1032" s="20"/>
      <c r="J1032" s="20"/>
      <c r="K1032" s="20"/>
      <c r="L1032" s="8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5">
      <c r="A1033" s="78">
        <v>43461.480949074074</v>
      </c>
      <c r="B1033" s="79">
        <v>43451</v>
      </c>
      <c r="C1033" s="20" t="s">
        <v>1</v>
      </c>
      <c r="D1033" s="20">
        <v>1033</v>
      </c>
      <c r="F1033" s="105">
        <v>5000</v>
      </c>
      <c r="G1033" s="105">
        <f>SUM($E$2:E1033)-SUM($F$2:F1033)</f>
        <v>942000.46999999881</v>
      </c>
      <c r="H1033" s="20"/>
      <c r="I1033" s="20"/>
      <c r="J1033" s="20"/>
      <c r="K1033" s="20"/>
      <c r="L1033" s="8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5">
      <c r="A1034" s="78">
        <v>43461.480949074074</v>
      </c>
      <c r="B1034" s="79">
        <v>43452</v>
      </c>
      <c r="C1034" s="20" t="s">
        <v>1</v>
      </c>
      <c r="D1034" s="20">
        <v>1034</v>
      </c>
      <c r="F1034" s="105">
        <v>325215.99</v>
      </c>
      <c r="G1034" s="105">
        <f>SUM($E$2:E1034)-SUM($F$2:F1034)</f>
        <v>616784.47999999858</v>
      </c>
      <c r="H1034" s="20"/>
      <c r="I1034" s="20"/>
      <c r="J1034" s="20"/>
      <c r="K1034" s="20"/>
      <c r="L1034" s="8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5">
      <c r="A1035" s="78">
        <v>43461.480949074074</v>
      </c>
      <c r="B1035" s="79">
        <v>43452</v>
      </c>
      <c r="C1035" s="20" t="s">
        <v>1</v>
      </c>
      <c r="D1035" s="20">
        <v>1035</v>
      </c>
      <c r="F1035" s="105">
        <v>1809.5</v>
      </c>
      <c r="G1035" s="105">
        <f>SUM($E$2:E1035)-SUM($F$2:F1035)</f>
        <v>614974.97999999858</v>
      </c>
      <c r="H1035" s="20"/>
      <c r="I1035" s="20"/>
      <c r="J1035" s="20"/>
      <c r="K1035" s="20"/>
      <c r="L1035" s="8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5">
      <c r="A1036" s="78">
        <v>43461.480949074074</v>
      </c>
      <c r="B1036" s="79">
        <v>43452</v>
      </c>
      <c r="C1036" s="20" t="s">
        <v>1</v>
      </c>
      <c r="D1036" s="20">
        <v>1036</v>
      </c>
      <c r="F1036" s="105">
        <v>2668.69</v>
      </c>
      <c r="G1036" s="105">
        <f>SUM($E$2:E1036)-SUM($F$2:F1036)</f>
        <v>612306.28999999911</v>
      </c>
      <c r="H1036" s="20"/>
      <c r="I1036" s="20"/>
      <c r="J1036" s="20"/>
      <c r="K1036" s="20"/>
      <c r="L1036" s="8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5">
      <c r="A1037" s="78">
        <v>43461.480949074074</v>
      </c>
      <c r="B1037" s="79">
        <v>43452</v>
      </c>
      <c r="C1037" s="20" t="s">
        <v>1</v>
      </c>
      <c r="D1037" s="20">
        <v>1037</v>
      </c>
      <c r="F1037" s="105">
        <v>1087</v>
      </c>
      <c r="G1037" s="105">
        <f>SUM($E$2:E1037)-SUM($F$2:F1037)</f>
        <v>611219.28999999911</v>
      </c>
      <c r="H1037" s="20"/>
      <c r="I1037" s="20"/>
      <c r="J1037" s="20"/>
      <c r="K1037" s="20"/>
      <c r="L1037" s="8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5">
      <c r="A1038" s="78">
        <v>43461.480949074074</v>
      </c>
      <c r="B1038" s="79">
        <v>43452</v>
      </c>
      <c r="C1038" s="20" t="s">
        <v>1</v>
      </c>
      <c r="D1038" s="20">
        <v>1038</v>
      </c>
      <c r="F1038" s="105">
        <v>1179.3499999999999</v>
      </c>
      <c r="G1038" s="105">
        <f>SUM($E$2:E1038)-SUM($F$2:F1038)</f>
        <v>610039.93999999948</v>
      </c>
      <c r="H1038" s="20"/>
      <c r="I1038" s="20"/>
      <c r="J1038" s="20"/>
      <c r="K1038" s="20"/>
      <c r="L1038" s="8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5">
      <c r="A1039" s="78">
        <v>43461.480949074074</v>
      </c>
      <c r="B1039" s="79">
        <v>43452</v>
      </c>
      <c r="C1039" s="20" t="s">
        <v>1</v>
      </c>
      <c r="D1039" s="20">
        <v>1039</v>
      </c>
      <c r="F1039" s="105">
        <v>260</v>
      </c>
      <c r="G1039" s="105">
        <f>SUM($E$2:E1039)-SUM($F$2:F1039)</f>
        <v>609779.93999999948</v>
      </c>
      <c r="H1039" s="20"/>
      <c r="I1039" s="20"/>
      <c r="J1039" s="20"/>
      <c r="K1039" s="20"/>
      <c r="L1039" s="8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5">
      <c r="A1040" s="78">
        <v>43461.480949074074</v>
      </c>
      <c r="B1040" s="79">
        <v>43452</v>
      </c>
      <c r="C1040" s="20" t="s">
        <v>1</v>
      </c>
      <c r="D1040" s="20">
        <v>1040</v>
      </c>
      <c r="F1040" s="105">
        <v>803</v>
      </c>
      <c r="G1040" s="105">
        <f>SUM($E$2:E1040)-SUM($F$2:F1040)</f>
        <v>608976.93999999948</v>
      </c>
      <c r="H1040" s="20"/>
      <c r="I1040" s="20"/>
      <c r="J1040" s="20"/>
      <c r="K1040" s="20"/>
      <c r="L1040" s="8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5">
      <c r="A1041" s="78">
        <v>43461.480949074074</v>
      </c>
      <c r="B1041" s="79">
        <v>43452</v>
      </c>
      <c r="C1041" s="20" t="s">
        <v>1</v>
      </c>
      <c r="D1041" s="20">
        <v>1041</v>
      </c>
      <c r="F1041" s="105">
        <v>1345.94</v>
      </c>
      <c r="G1041" s="105">
        <f>SUM($E$2:E1041)-SUM($F$2:F1041)</f>
        <v>607631</v>
      </c>
      <c r="H1041" s="20"/>
      <c r="I1041" s="20"/>
      <c r="J1041" s="20"/>
      <c r="K1041" s="20"/>
      <c r="L1041" s="8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5">
      <c r="A1042" s="78">
        <v>43461.480949074074</v>
      </c>
      <c r="B1042" s="79">
        <v>43452</v>
      </c>
      <c r="C1042" s="20" t="s">
        <v>1</v>
      </c>
      <c r="D1042" s="20">
        <v>1042</v>
      </c>
      <c r="F1042" s="105">
        <v>285</v>
      </c>
      <c r="G1042" s="105">
        <f>SUM($E$2:E1042)-SUM($F$2:F1042)</f>
        <v>607346</v>
      </c>
      <c r="H1042" s="20"/>
      <c r="I1042" s="20"/>
      <c r="J1042" s="20"/>
      <c r="K1042" s="20"/>
      <c r="L1042" s="8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5">
      <c r="A1043" s="78">
        <v>43461.480949074074</v>
      </c>
      <c r="B1043" s="79">
        <v>43452</v>
      </c>
      <c r="C1043" s="20" t="s">
        <v>1</v>
      </c>
      <c r="D1043" s="20">
        <v>1043</v>
      </c>
      <c r="F1043" s="105">
        <v>2032</v>
      </c>
      <c r="G1043" s="105">
        <f>SUM($E$2:E1043)-SUM($F$2:F1043)</f>
        <v>605314</v>
      </c>
      <c r="H1043" s="20"/>
      <c r="I1043" s="20"/>
      <c r="J1043" s="20"/>
      <c r="K1043" s="20"/>
      <c r="L1043" s="8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5">
      <c r="A1044" s="78">
        <v>43461.480949074074</v>
      </c>
      <c r="B1044" s="79">
        <v>43452</v>
      </c>
      <c r="C1044" s="20" t="s">
        <v>1</v>
      </c>
      <c r="D1044" s="20">
        <v>1044</v>
      </c>
      <c r="F1044" s="105">
        <v>308.89999999999998</v>
      </c>
      <c r="G1044" s="105">
        <f>SUM($E$2:E1044)-SUM($F$2:F1044)</f>
        <v>605005.09999999963</v>
      </c>
      <c r="H1044" s="20"/>
      <c r="I1044" s="20"/>
      <c r="J1044" s="20"/>
      <c r="K1044" s="20"/>
      <c r="L1044" s="8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5">
      <c r="A1045" s="78">
        <v>43461.480949074074</v>
      </c>
      <c r="B1045" s="79">
        <v>43452</v>
      </c>
      <c r="C1045" s="20" t="s">
        <v>1</v>
      </c>
      <c r="D1045" s="20">
        <v>1045</v>
      </c>
      <c r="F1045" s="105">
        <v>16301.4</v>
      </c>
      <c r="G1045" s="105">
        <f>SUM($E$2:E1045)-SUM($F$2:F1045)</f>
        <v>588703.69999999925</v>
      </c>
      <c r="H1045" s="20"/>
      <c r="I1045" s="20"/>
      <c r="J1045" s="20"/>
      <c r="K1045" s="20"/>
      <c r="L1045" s="8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5">
      <c r="A1046" s="78">
        <v>43461.480949074074</v>
      </c>
      <c r="B1046" s="79">
        <v>43452</v>
      </c>
      <c r="C1046" s="20" t="s">
        <v>1</v>
      </c>
      <c r="D1046" s="20">
        <v>1046</v>
      </c>
      <c r="F1046" s="105">
        <v>576.79999999999995</v>
      </c>
      <c r="G1046" s="105">
        <f>SUM($E$2:E1046)-SUM($F$2:F1046)</f>
        <v>588126.89999999851</v>
      </c>
      <c r="H1046" s="20"/>
      <c r="I1046" s="20"/>
      <c r="J1046" s="20"/>
      <c r="K1046" s="20"/>
      <c r="L1046" s="8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5">
      <c r="A1047" s="78">
        <v>43461.480949074074</v>
      </c>
      <c r="B1047" s="79">
        <v>43452</v>
      </c>
      <c r="C1047" s="20" t="s">
        <v>1</v>
      </c>
      <c r="D1047" s="20">
        <v>1047</v>
      </c>
      <c r="F1047" s="105">
        <v>3156.2</v>
      </c>
      <c r="G1047" s="105">
        <f>SUM($E$2:E1047)-SUM($F$2:F1047)</f>
        <v>584970.69999999925</v>
      </c>
      <c r="H1047" s="20"/>
      <c r="I1047" s="20"/>
      <c r="J1047" s="20"/>
      <c r="K1047" s="20"/>
      <c r="L1047" s="8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5">
      <c r="A1048" s="78">
        <v>43461.480949074074</v>
      </c>
      <c r="B1048" s="79">
        <v>43452</v>
      </c>
      <c r="C1048" s="20" t="s">
        <v>1</v>
      </c>
      <c r="D1048" s="20">
        <v>1048</v>
      </c>
      <c r="F1048" s="105">
        <v>9960</v>
      </c>
      <c r="G1048" s="105">
        <f>SUM($E$2:E1048)-SUM($F$2:F1048)</f>
        <v>575010.69999999925</v>
      </c>
      <c r="H1048" s="20"/>
      <c r="I1048" s="20"/>
      <c r="J1048" s="20"/>
      <c r="K1048" s="20"/>
      <c r="L1048" s="8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5">
      <c r="A1049" s="78">
        <v>43461.480949074074</v>
      </c>
      <c r="B1049" s="79">
        <v>43452</v>
      </c>
      <c r="C1049" s="20" t="s">
        <v>1</v>
      </c>
      <c r="D1049" s="20">
        <v>1049</v>
      </c>
      <c r="F1049" s="105">
        <v>7500</v>
      </c>
      <c r="G1049" s="105">
        <f>SUM($E$2:E1049)-SUM($F$2:F1049)</f>
        <v>567510.69999999925</v>
      </c>
      <c r="H1049" s="20"/>
      <c r="I1049" s="20"/>
      <c r="J1049" s="20"/>
      <c r="K1049" s="20"/>
      <c r="L1049" s="8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5">
      <c r="A1050" s="78">
        <v>43461.480949074074</v>
      </c>
      <c r="B1050" s="79">
        <v>43452</v>
      </c>
      <c r="C1050" s="20" t="s">
        <v>1</v>
      </c>
      <c r="D1050" s="20">
        <v>1050</v>
      </c>
      <c r="F1050" s="105">
        <v>252.2</v>
      </c>
      <c r="G1050" s="105">
        <f>SUM($E$2:E1050)-SUM($F$2:F1050)</f>
        <v>567258.5</v>
      </c>
      <c r="H1050" s="20"/>
      <c r="I1050" s="20"/>
      <c r="J1050" s="20"/>
      <c r="K1050" s="20"/>
      <c r="L1050" s="8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5">
      <c r="A1051" s="78">
        <v>43461.480949074074</v>
      </c>
      <c r="B1051" s="79">
        <v>43452</v>
      </c>
      <c r="C1051" s="20" t="s">
        <v>1</v>
      </c>
      <c r="D1051" s="20">
        <v>1051</v>
      </c>
      <c r="F1051" s="105">
        <v>14218</v>
      </c>
      <c r="G1051" s="105">
        <f>SUM($E$2:E1051)-SUM($F$2:F1051)</f>
        <v>553040.5</v>
      </c>
      <c r="H1051" s="20"/>
      <c r="I1051" s="20"/>
      <c r="J1051" s="20"/>
      <c r="K1051" s="20"/>
      <c r="L1051" s="8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5">
      <c r="A1052" s="78">
        <v>43461.480949074074</v>
      </c>
      <c r="B1052" s="79">
        <v>43453</v>
      </c>
      <c r="C1052" s="20" t="s">
        <v>1</v>
      </c>
      <c r="D1052" s="20">
        <v>1052</v>
      </c>
      <c r="F1052" s="105">
        <v>4844.53</v>
      </c>
      <c r="G1052" s="105">
        <f>SUM($E$2:E1052)-SUM($F$2:F1052)</f>
        <v>548195.97000000067</v>
      </c>
      <c r="H1052" s="20"/>
      <c r="I1052" s="20"/>
      <c r="J1052" s="20"/>
      <c r="K1052" s="20"/>
      <c r="L1052" s="8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5">
      <c r="A1053" s="78">
        <v>43461.480949074074</v>
      </c>
      <c r="B1053" s="79">
        <v>43454</v>
      </c>
      <c r="C1053" s="20" t="s">
        <v>1</v>
      </c>
      <c r="D1053" s="20">
        <v>1053</v>
      </c>
      <c r="F1053" s="105">
        <v>70750</v>
      </c>
      <c r="G1053" s="105">
        <f>SUM($E$2:E1053)-SUM($F$2:F1053)</f>
        <v>477445.97000000067</v>
      </c>
      <c r="H1053" s="20"/>
      <c r="I1053" s="20"/>
      <c r="J1053" s="20"/>
      <c r="K1053" s="20"/>
      <c r="L1053" s="8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5">
      <c r="A1054" s="78">
        <v>43461.480949074074</v>
      </c>
      <c r="B1054" s="79">
        <v>43454</v>
      </c>
      <c r="C1054" s="20" t="s">
        <v>1</v>
      </c>
      <c r="D1054" s="20">
        <v>1054</v>
      </c>
      <c r="F1054" s="105">
        <v>10000</v>
      </c>
      <c r="G1054" s="105">
        <f>SUM($E$2:E1054)-SUM($F$2:F1054)</f>
        <v>467445.97000000067</v>
      </c>
      <c r="H1054" s="20"/>
      <c r="I1054" s="20"/>
      <c r="J1054" s="20"/>
      <c r="K1054" s="20"/>
      <c r="L1054" s="8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5">
      <c r="A1055" s="78">
        <v>43461.480949074074</v>
      </c>
      <c r="B1055" s="79">
        <v>43454</v>
      </c>
      <c r="C1055" s="20" t="s">
        <v>1</v>
      </c>
      <c r="D1055" s="20">
        <v>1055</v>
      </c>
      <c r="F1055" s="105">
        <v>1980</v>
      </c>
      <c r="G1055" s="105">
        <f>SUM($E$2:E1055)-SUM($F$2:F1055)</f>
        <v>465465.97000000067</v>
      </c>
      <c r="H1055" s="20"/>
      <c r="I1055" s="20"/>
      <c r="J1055" s="20"/>
      <c r="K1055" s="20"/>
      <c r="L1055" s="8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5">
      <c r="A1056" s="78">
        <v>43461.480949074074</v>
      </c>
      <c r="B1056" s="79">
        <v>43454</v>
      </c>
      <c r="C1056" s="20" t="s">
        <v>1</v>
      </c>
      <c r="D1056" s="20">
        <v>1056</v>
      </c>
      <c r="F1056" s="105">
        <v>2688.24</v>
      </c>
      <c r="G1056" s="105">
        <f>SUM($E$2:E1056)-SUM($F$2:F1056)</f>
        <v>462777.73000000045</v>
      </c>
      <c r="H1056" s="20"/>
      <c r="I1056" s="20"/>
      <c r="J1056" s="20"/>
      <c r="K1056" s="20"/>
      <c r="L1056" s="8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5">
      <c r="A1057" s="78">
        <v>43461.480949074074</v>
      </c>
      <c r="B1057" s="79">
        <v>43454</v>
      </c>
      <c r="C1057" s="20" t="s">
        <v>1</v>
      </c>
      <c r="D1057" s="20">
        <v>1057</v>
      </c>
      <c r="F1057" s="105">
        <v>16380</v>
      </c>
      <c r="G1057" s="105">
        <f>SUM($E$2:E1057)-SUM($F$2:F1057)</f>
        <v>446397.73000000045</v>
      </c>
      <c r="H1057" s="20"/>
      <c r="I1057" s="20"/>
      <c r="J1057" s="20"/>
      <c r="K1057" s="20"/>
      <c r="L1057" s="8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5">
      <c r="A1058" s="78">
        <v>43461.480949074074</v>
      </c>
      <c r="B1058" s="79">
        <v>43454</v>
      </c>
      <c r="C1058" s="20" t="s">
        <v>1</v>
      </c>
      <c r="D1058" s="20">
        <v>1058</v>
      </c>
      <c r="F1058" s="105">
        <v>1633</v>
      </c>
      <c r="G1058" s="105">
        <f>SUM($E$2:E1058)-SUM($F$2:F1058)</f>
        <v>444764.73000000045</v>
      </c>
      <c r="H1058" s="20"/>
      <c r="I1058" s="20"/>
      <c r="J1058" s="20"/>
      <c r="K1058" s="20"/>
      <c r="L1058" s="8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5">
      <c r="A1059" s="78">
        <v>43461.480949074074</v>
      </c>
      <c r="B1059" s="79">
        <v>43454</v>
      </c>
      <c r="C1059" s="20" t="s">
        <v>1</v>
      </c>
      <c r="D1059" s="20">
        <v>1059</v>
      </c>
      <c r="F1059" s="105">
        <v>2079.8000000000002</v>
      </c>
      <c r="G1059" s="105">
        <f>SUM($E$2:E1059)-SUM($F$2:F1059)</f>
        <v>442684.9299999997</v>
      </c>
      <c r="H1059" s="20"/>
      <c r="I1059" s="20"/>
      <c r="J1059" s="20"/>
      <c r="K1059" s="20"/>
      <c r="L1059" s="8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5">
      <c r="A1060" s="78">
        <v>43461.480949074074</v>
      </c>
      <c r="B1060" s="79">
        <v>43454</v>
      </c>
      <c r="C1060" s="20" t="s">
        <v>1</v>
      </c>
      <c r="D1060" s="20">
        <v>1060</v>
      </c>
      <c r="F1060" s="105">
        <v>737</v>
      </c>
      <c r="G1060" s="105">
        <f>SUM($E$2:E1060)-SUM($F$2:F1060)</f>
        <v>441947.9299999997</v>
      </c>
      <c r="H1060" s="20"/>
      <c r="I1060" s="20"/>
      <c r="J1060" s="20"/>
      <c r="K1060" s="20"/>
      <c r="L1060" s="8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5">
      <c r="A1061" s="78">
        <v>43461.480949074074</v>
      </c>
      <c r="B1061" s="79">
        <v>43454</v>
      </c>
      <c r="C1061" s="20" t="s">
        <v>1</v>
      </c>
      <c r="D1061" s="20">
        <v>1061</v>
      </c>
      <c r="F1061" s="105">
        <v>1868.62</v>
      </c>
      <c r="G1061" s="105">
        <f>SUM($E$2:E1061)-SUM($F$2:F1061)</f>
        <v>440079.31000000052</v>
      </c>
      <c r="H1061" s="20"/>
      <c r="I1061" s="20"/>
      <c r="J1061" s="20"/>
      <c r="K1061" s="20"/>
      <c r="L1061" s="8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5">
      <c r="A1062" s="78">
        <v>43461.480949074074</v>
      </c>
      <c r="B1062" s="79">
        <v>43454</v>
      </c>
      <c r="C1062" s="20" t="s">
        <v>1</v>
      </c>
      <c r="D1062" s="20">
        <v>1062</v>
      </c>
      <c r="F1062" s="105">
        <v>273635.01</v>
      </c>
      <c r="G1062" s="105">
        <f>SUM($E$2:E1062)-SUM($F$2:F1062)</f>
        <v>166444.30000000075</v>
      </c>
      <c r="H1062" s="20"/>
      <c r="I1062" s="20"/>
      <c r="J1062" s="20"/>
      <c r="K1062" s="20"/>
      <c r="L1062" s="8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5">
      <c r="A1063" s="78">
        <v>43461.480949074074</v>
      </c>
      <c r="B1063" s="79">
        <v>43454</v>
      </c>
      <c r="C1063" s="20" t="s">
        <v>1</v>
      </c>
      <c r="D1063" s="20">
        <v>1063</v>
      </c>
      <c r="F1063" s="105">
        <v>1378</v>
      </c>
      <c r="G1063" s="105">
        <f>SUM($E$2:E1063)-SUM($F$2:F1063)</f>
        <v>165066.30000000075</v>
      </c>
      <c r="H1063" s="20"/>
      <c r="I1063" s="20"/>
      <c r="J1063" s="20"/>
      <c r="K1063" s="20"/>
      <c r="L1063" s="8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5">
      <c r="A1064" s="78">
        <v>43461.480949074074</v>
      </c>
      <c r="B1064" s="79">
        <v>43454</v>
      </c>
      <c r="C1064" s="20" t="s">
        <v>1</v>
      </c>
      <c r="D1064" s="20">
        <v>1064</v>
      </c>
      <c r="F1064" s="105">
        <v>1218</v>
      </c>
      <c r="G1064" s="105">
        <f>SUM($E$2:E1064)-SUM($F$2:F1064)</f>
        <v>163848.30000000075</v>
      </c>
      <c r="H1064" s="20"/>
      <c r="I1064" s="20"/>
      <c r="J1064" s="20"/>
      <c r="K1064" s="20"/>
      <c r="L1064" s="8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5">
      <c r="A1065" s="78">
        <v>43461.480949074074</v>
      </c>
      <c r="B1065" s="79">
        <v>43454</v>
      </c>
      <c r="C1065" s="20" t="s">
        <v>1</v>
      </c>
      <c r="D1065" s="20">
        <v>1065</v>
      </c>
      <c r="F1065" s="105">
        <v>709</v>
      </c>
      <c r="G1065" s="105">
        <f>SUM($E$2:E1065)-SUM($F$2:F1065)</f>
        <v>163139.30000000075</v>
      </c>
      <c r="H1065" s="20"/>
      <c r="I1065" s="20"/>
      <c r="J1065" s="20"/>
      <c r="K1065" s="20"/>
      <c r="L1065" s="8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5">
      <c r="A1066" s="78">
        <v>43461.480949074074</v>
      </c>
      <c r="B1066" s="79">
        <v>43454</v>
      </c>
      <c r="C1066" s="20" t="s">
        <v>1</v>
      </c>
      <c r="D1066" s="20">
        <v>1066</v>
      </c>
      <c r="F1066" s="105">
        <v>702</v>
      </c>
      <c r="G1066" s="105">
        <f>SUM($E$2:E1066)-SUM($F$2:F1066)</f>
        <v>162437.30000000075</v>
      </c>
      <c r="H1066" s="20"/>
      <c r="I1066" s="20"/>
      <c r="J1066" s="20"/>
      <c r="K1066" s="20"/>
      <c r="L1066" s="8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5">
      <c r="A1067" s="78">
        <v>43461.480949074074</v>
      </c>
      <c r="B1067" s="79">
        <v>43454</v>
      </c>
      <c r="C1067" s="20" t="s">
        <v>1</v>
      </c>
      <c r="D1067" s="20">
        <v>1067</v>
      </c>
      <c r="F1067" s="105">
        <v>762</v>
      </c>
      <c r="G1067" s="105">
        <f>SUM($E$2:E1067)-SUM($F$2:F1067)</f>
        <v>161675.30000000075</v>
      </c>
      <c r="H1067" s="20"/>
      <c r="I1067" s="20"/>
      <c r="J1067" s="20"/>
      <c r="K1067" s="20"/>
      <c r="L1067" s="8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5">
      <c r="A1068" s="78">
        <v>43461.480949074074</v>
      </c>
      <c r="B1068" s="79">
        <v>43454</v>
      </c>
      <c r="C1068" s="20" t="s">
        <v>1</v>
      </c>
      <c r="D1068" s="20">
        <v>1068</v>
      </c>
      <c r="F1068" s="105">
        <v>740</v>
      </c>
      <c r="G1068" s="105">
        <f>SUM($E$2:E1068)-SUM($F$2:F1068)</f>
        <v>160935.30000000075</v>
      </c>
      <c r="H1068" s="20"/>
      <c r="I1068" s="20"/>
      <c r="J1068" s="20"/>
      <c r="K1068" s="20"/>
      <c r="L1068" s="8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5">
      <c r="A1069" s="78">
        <v>43461.480949074074</v>
      </c>
      <c r="B1069" s="79">
        <v>43454</v>
      </c>
      <c r="C1069" s="20" t="s">
        <v>1</v>
      </c>
      <c r="D1069" s="20">
        <v>1069</v>
      </c>
      <c r="F1069" s="105">
        <v>4933</v>
      </c>
      <c r="G1069" s="105">
        <f>SUM($E$2:E1069)-SUM($F$2:F1069)</f>
        <v>156002.30000000075</v>
      </c>
      <c r="H1069" s="20"/>
      <c r="I1069" s="20"/>
      <c r="J1069" s="20"/>
      <c r="K1069" s="20"/>
      <c r="L1069" s="8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5">
      <c r="A1070" s="78">
        <v>43461.480949074074</v>
      </c>
      <c r="B1070" s="79">
        <v>43454</v>
      </c>
      <c r="C1070" s="20" t="s">
        <v>1</v>
      </c>
      <c r="D1070" s="20">
        <v>1070</v>
      </c>
      <c r="F1070" s="105">
        <v>671</v>
      </c>
      <c r="G1070" s="105">
        <f>SUM($E$2:E1070)-SUM($F$2:F1070)</f>
        <v>155331.30000000075</v>
      </c>
      <c r="H1070" s="20"/>
      <c r="I1070" s="20"/>
      <c r="J1070" s="20"/>
      <c r="K1070" s="20"/>
      <c r="L1070" s="8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5">
      <c r="A1071" s="78">
        <v>43461.480949074074</v>
      </c>
      <c r="B1071" s="79">
        <v>43454</v>
      </c>
      <c r="C1071" s="20" t="s">
        <v>1</v>
      </c>
      <c r="D1071" s="20">
        <v>1071</v>
      </c>
      <c r="F1071" s="105">
        <v>1568</v>
      </c>
      <c r="G1071" s="105">
        <f>SUM($E$2:E1071)-SUM($F$2:F1071)</f>
        <v>153763.30000000075</v>
      </c>
      <c r="H1071" s="20"/>
      <c r="I1071" s="20"/>
      <c r="J1071" s="20"/>
      <c r="K1071" s="20"/>
      <c r="L1071" s="8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5">
      <c r="A1072" s="78">
        <v>43461.480949074074</v>
      </c>
      <c r="B1072" s="79">
        <v>43454</v>
      </c>
      <c r="C1072" s="20" t="s">
        <v>1</v>
      </c>
      <c r="D1072" s="20">
        <v>1072</v>
      </c>
      <c r="F1072" s="105">
        <v>8250</v>
      </c>
      <c r="G1072" s="105">
        <f>SUM($E$2:E1072)-SUM($F$2:F1072)</f>
        <v>145513.30000000075</v>
      </c>
      <c r="H1072" s="20"/>
      <c r="I1072" s="20"/>
      <c r="J1072" s="20"/>
      <c r="K1072" s="20"/>
      <c r="L1072" s="8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5">
      <c r="A1073" s="78">
        <v>43461.480949074074</v>
      </c>
      <c r="B1073" s="79">
        <v>43454</v>
      </c>
      <c r="C1073" s="20" t="s">
        <v>1</v>
      </c>
      <c r="D1073" s="20">
        <v>1073</v>
      </c>
      <c r="F1073" s="105">
        <v>2055</v>
      </c>
      <c r="G1073" s="105">
        <f>SUM($E$2:E1073)-SUM($F$2:F1073)</f>
        <v>143458.30000000075</v>
      </c>
      <c r="H1073" s="20"/>
      <c r="I1073" s="20"/>
      <c r="J1073" s="20"/>
      <c r="K1073" s="20"/>
      <c r="L1073" s="8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5">
      <c r="A1074" s="78">
        <v>43461.480949074074</v>
      </c>
      <c r="B1074" s="79">
        <v>43454</v>
      </c>
      <c r="C1074" s="20" t="s">
        <v>1</v>
      </c>
      <c r="D1074" s="20">
        <v>1074</v>
      </c>
      <c r="F1074" s="105">
        <v>1980</v>
      </c>
      <c r="G1074" s="105">
        <f>SUM($E$2:E1074)-SUM($F$2:F1074)</f>
        <v>141478.30000000075</v>
      </c>
      <c r="H1074" s="20"/>
      <c r="I1074" s="20"/>
      <c r="J1074" s="20"/>
      <c r="K1074" s="20"/>
      <c r="L1074" s="8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5">
      <c r="A1075" s="78">
        <v>43461.480949074074</v>
      </c>
      <c r="B1075" s="79">
        <v>43454</v>
      </c>
      <c r="C1075" s="20" t="s">
        <v>1</v>
      </c>
      <c r="D1075" s="20">
        <v>1075</v>
      </c>
      <c r="F1075" s="105">
        <v>3373</v>
      </c>
      <c r="G1075" s="105">
        <f>SUM($E$2:E1075)-SUM($F$2:F1075)</f>
        <v>138105.30000000075</v>
      </c>
      <c r="H1075" s="20"/>
      <c r="I1075" s="20"/>
      <c r="J1075" s="20"/>
      <c r="K1075" s="20"/>
      <c r="L1075" s="8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5">
      <c r="A1076" s="78">
        <v>43461.480949074074</v>
      </c>
      <c r="B1076" s="79">
        <v>43454</v>
      </c>
      <c r="C1076" s="20" t="s">
        <v>1</v>
      </c>
      <c r="D1076" s="20">
        <v>1076</v>
      </c>
      <c r="F1076" s="105">
        <v>355</v>
      </c>
      <c r="G1076" s="105">
        <f>SUM($E$2:E1076)-SUM($F$2:F1076)</f>
        <v>137750.30000000075</v>
      </c>
      <c r="H1076" s="20"/>
      <c r="I1076" s="20"/>
      <c r="J1076" s="20"/>
      <c r="K1076" s="20"/>
      <c r="L1076" s="8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5">
      <c r="A1077" s="78">
        <v>43461.480949074074</v>
      </c>
      <c r="B1077" s="79">
        <v>43454</v>
      </c>
      <c r="C1077" s="20" t="s">
        <v>1</v>
      </c>
      <c r="D1077" s="20">
        <v>1077</v>
      </c>
      <c r="F1077" s="105">
        <v>1360</v>
      </c>
      <c r="G1077" s="105">
        <f>SUM($E$2:E1077)-SUM($F$2:F1077)</f>
        <v>136390.30000000075</v>
      </c>
      <c r="H1077" s="20"/>
      <c r="I1077" s="20"/>
      <c r="J1077" s="20"/>
      <c r="K1077" s="20"/>
      <c r="L1077" s="8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5">
      <c r="A1078" s="78">
        <v>43461.480949074074</v>
      </c>
      <c r="B1078" s="79">
        <v>43454</v>
      </c>
      <c r="C1078" s="20" t="s">
        <v>1</v>
      </c>
      <c r="D1078" s="20">
        <v>1078</v>
      </c>
      <c r="F1078" s="105">
        <v>66</v>
      </c>
      <c r="G1078" s="105">
        <f>SUM($E$2:E1078)-SUM($F$2:F1078)</f>
        <v>136324.30000000075</v>
      </c>
      <c r="H1078" s="20"/>
      <c r="I1078" s="20"/>
      <c r="J1078" s="20"/>
      <c r="K1078" s="20"/>
      <c r="L1078" s="8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5">
      <c r="A1079" s="78">
        <v>43461.480949074074</v>
      </c>
      <c r="B1079" s="79">
        <v>43454</v>
      </c>
      <c r="C1079" s="20" t="s">
        <v>1</v>
      </c>
      <c r="D1079" s="20">
        <v>1079</v>
      </c>
      <c r="F1079" s="105">
        <v>86.51</v>
      </c>
      <c r="G1079" s="105">
        <f>SUM($E$2:E1079)-SUM($F$2:F1079)</f>
        <v>136237.79000000097</v>
      </c>
      <c r="H1079" s="20"/>
      <c r="I1079" s="20"/>
      <c r="J1079" s="20"/>
      <c r="K1079" s="20"/>
      <c r="L1079" s="8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5">
      <c r="A1080" s="78">
        <v>43461.480949074074</v>
      </c>
      <c r="B1080" s="79">
        <v>43454</v>
      </c>
      <c r="C1080" s="20" t="s">
        <v>1</v>
      </c>
      <c r="D1080" s="20">
        <v>1080</v>
      </c>
      <c r="F1080" s="105">
        <v>412.56</v>
      </c>
      <c r="G1080" s="105">
        <f>SUM($E$2:E1080)-SUM($F$2:F1080)</f>
        <v>135825.23000000045</v>
      </c>
      <c r="H1080" s="20"/>
      <c r="I1080" s="20"/>
      <c r="J1080" s="20"/>
      <c r="K1080" s="20"/>
      <c r="L1080" s="8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5">
      <c r="A1081" s="78">
        <v>43461.480949074074</v>
      </c>
      <c r="B1081" s="79">
        <v>43454</v>
      </c>
      <c r="C1081" s="20" t="s">
        <v>1</v>
      </c>
      <c r="D1081" s="20">
        <v>1081</v>
      </c>
      <c r="F1081" s="105">
        <v>2058</v>
      </c>
      <c r="G1081" s="105">
        <f>SUM($E$2:E1081)-SUM($F$2:F1081)</f>
        <v>133767.23000000045</v>
      </c>
      <c r="H1081" s="20"/>
      <c r="I1081" s="20"/>
      <c r="J1081" s="20"/>
      <c r="K1081" s="20"/>
      <c r="L1081" s="8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5">
      <c r="A1082" s="78">
        <v>43461.480949074074</v>
      </c>
      <c r="B1082" s="79">
        <v>43454</v>
      </c>
      <c r="C1082" s="20" t="s">
        <v>1</v>
      </c>
      <c r="D1082" s="20">
        <v>1082</v>
      </c>
      <c r="F1082" s="105">
        <v>2587</v>
      </c>
      <c r="G1082" s="105">
        <f>SUM($E$2:E1082)-SUM($F$2:F1082)</f>
        <v>131180.23000000045</v>
      </c>
      <c r="H1082" s="20"/>
      <c r="I1082" s="20"/>
      <c r="J1082" s="20"/>
      <c r="K1082" s="20"/>
      <c r="L1082" s="8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5">
      <c r="A1083" s="78">
        <v>43461.480949074074</v>
      </c>
      <c r="B1083" s="79">
        <v>43455</v>
      </c>
      <c r="C1083" s="20" t="s">
        <v>1</v>
      </c>
      <c r="D1083" s="20">
        <v>1083</v>
      </c>
      <c r="E1083" s="105">
        <v>813.13</v>
      </c>
      <c r="G1083" s="105">
        <f>SUM($E$2:E1083)-SUM($F$2:F1083)</f>
        <v>131993.36000000127</v>
      </c>
      <c r="H1083" s="20"/>
      <c r="I1083" s="20"/>
      <c r="J1083" s="20"/>
      <c r="K1083" s="20"/>
      <c r="L1083" s="8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5">
      <c r="A1084" s="78">
        <v>43461.480949074074</v>
      </c>
      <c r="B1084" s="79">
        <v>43455</v>
      </c>
      <c r="C1084" s="20" t="s">
        <v>1</v>
      </c>
      <c r="D1084" s="20">
        <v>1084</v>
      </c>
      <c r="F1084" s="105">
        <v>8445</v>
      </c>
      <c r="G1084" s="105">
        <f>SUM($E$2:E1084)-SUM($F$2:F1084)</f>
        <v>123548.36000000127</v>
      </c>
      <c r="H1084" s="20"/>
      <c r="I1084" s="20"/>
      <c r="J1084" s="20"/>
      <c r="K1084" s="20"/>
      <c r="L1084" s="8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5">
      <c r="A1085" s="78">
        <v>43461.480949074074</v>
      </c>
      <c r="B1085" s="79">
        <v>43458</v>
      </c>
      <c r="C1085" s="20" t="s">
        <v>1</v>
      </c>
      <c r="D1085" s="20">
        <v>1085</v>
      </c>
      <c r="E1085" s="105">
        <v>5000.3</v>
      </c>
      <c r="G1085" s="105">
        <f>SUM($E$2:E1085)-SUM($F$2:F1085)</f>
        <v>128548.66000000201</v>
      </c>
      <c r="H1085" s="20"/>
      <c r="I1085" s="20"/>
      <c r="J1085" s="20"/>
      <c r="K1085" s="20"/>
      <c r="L1085" s="8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5">
      <c r="A1086" s="78">
        <v>43461.480949074074</v>
      </c>
      <c r="B1086" s="79">
        <v>43460</v>
      </c>
      <c r="C1086" s="20" t="s">
        <v>1</v>
      </c>
      <c r="D1086" s="20">
        <v>1086</v>
      </c>
      <c r="F1086" s="105">
        <v>1038</v>
      </c>
      <c r="G1086" s="105">
        <f>SUM($E$2:E1086)-SUM($F$2:F1086)</f>
        <v>127510.66000000201</v>
      </c>
      <c r="H1086" s="20"/>
      <c r="I1086" s="20"/>
      <c r="J1086" s="20"/>
      <c r="K1086" s="20"/>
      <c r="L1086" s="8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5">
      <c r="A1087" s="78">
        <v>43461.480949074074</v>
      </c>
      <c r="B1087" s="79">
        <v>43460</v>
      </c>
      <c r="C1087" s="20" t="s">
        <v>1</v>
      </c>
      <c r="D1087" s="20">
        <v>1087</v>
      </c>
      <c r="F1087" s="105">
        <v>2211</v>
      </c>
      <c r="G1087" s="105">
        <f>SUM($E$2:E1087)-SUM($F$2:F1087)</f>
        <v>125299.66000000201</v>
      </c>
      <c r="H1087" s="20"/>
      <c r="I1087" s="20"/>
      <c r="J1087" s="20"/>
      <c r="K1087" s="20"/>
      <c r="L1087" s="8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5">
      <c r="A1088" s="78">
        <v>43461.480949074074</v>
      </c>
      <c r="B1088" s="79">
        <v>43460</v>
      </c>
      <c r="C1088" s="20" t="s">
        <v>1</v>
      </c>
      <c r="D1088" s="20">
        <v>1088</v>
      </c>
      <c r="F1088" s="105">
        <v>5640</v>
      </c>
      <c r="G1088" s="105">
        <f>SUM($E$2:E1088)-SUM($F$2:F1088)</f>
        <v>119659.66000000201</v>
      </c>
      <c r="H1088" s="20"/>
      <c r="I1088" s="20"/>
      <c r="J1088" s="20"/>
      <c r="K1088" s="20"/>
      <c r="L1088" s="8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5">
      <c r="A1089" s="78">
        <v>43461.480949074074</v>
      </c>
      <c r="B1089" s="79">
        <v>43460</v>
      </c>
      <c r="C1089" s="20" t="s">
        <v>1</v>
      </c>
      <c r="D1089" s="20">
        <v>1089</v>
      </c>
      <c r="F1089" s="105">
        <v>1631</v>
      </c>
      <c r="G1089" s="105">
        <f>SUM($E$2:E1089)-SUM($F$2:F1089)</f>
        <v>118028.66000000201</v>
      </c>
      <c r="H1089" s="20"/>
      <c r="I1089" s="20"/>
      <c r="J1089" s="20"/>
      <c r="K1089" s="20"/>
      <c r="L1089" s="8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5">
      <c r="A1090" s="78">
        <v>43461.480949074074</v>
      </c>
      <c r="B1090" s="79">
        <v>43460</v>
      </c>
      <c r="C1090" s="20" t="s">
        <v>1</v>
      </c>
      <c r="D1090" s="20">
        <v>1090</v>
      </c>
      <c r="F1090" s="105">
        <v>1195</v>
      </c>
      <c r="G1090" s="105">
        <f>SUM($E$2:E1090)-SUM($F$2:F1090)</f>
        <v>116833.66000000201</v>
      </c>
      <c r="H1090" s="20"/>
      <c r="I1090" s="20"/>
      <c r="J1090" s="20"/>
      <c r="K1090" s="20"/>
      <c r="L1090" s="8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5">
      <c r="A1091" s="78">
        <v>43461.480949074074</v>
      </c>
      <c r="B1091" s="79">
        <v>43460</v>
      </c>
      <c r="C1091" s="20" t="s">
        <v>1</v>
      </c>
      <c r="D1091" s="20">
        <v>1091</v>
      </c>
      <c r="F1091" s="105">
        <v>3195</v>
      </c>
      <c r="G1091" s="105">
        <f>SUM($E$2:E1091)-SUM($F$2:F1091)</f>
        <v>113638.66000000201</v>
      </c>
      <c r="H1091" s="20"/>
      <c r="I1091" s="20"/>
      <c r="J1091" s="20"/>
      <c r="K1091" s="20"/>
      <c r="L1091" s="8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5">
      <c r="A1092" s="78">
        <v>43461.480949074074</v>
      </c>
      <c r="B1092" s="79">
        <v>43460</v>
      </c>
      <c r="C1092" s="20" t="s">
        <v>1</v>
      </c>
      <c r="D1092" s="20">
        <v>1092</v>
      </c>
      <c r="F1092" s="105">
        <v>11340</v>
      </c>
      <c r="G1092" s="105">
        <f>SUM($E$2:E1092)-SUM($F$2:F1092)</f>
        <v>102298.66000000201</v>
      </c>
      <c r="H1092" s="20"/>
      <c r="I1092" s="20"/>
      <c r="J1092" s="20"/>
      <c r="K1092" s="20"/>
      <c r="L1092" s="8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5">
      <c r="A1093" s="78">
        <v>43461.480949074074</v>
      </c>
      <c r="B1093" s="79">
        <v>43460</v>
      </c>
      <c r="C1093" s="20" t="s">
        <v>1</v>
      </c>
      <c r="D1093" s="20">
        <v>1093</v>
      </c>
      <c r="F1093" s="105">
        <v>1080</v>
      </c>
      <c r="G1093" s="105">
        <f>SUM($E$2:E1093)-SUM($F$2:F1093)</f>
        <v>101218.66000000201</v>
      </c>
      <c r="H1093" s="20"/>
      <c r="I1093" s="20"/>
      <c r="J1093" s="20"/>
      <c r="K1093" s="20"/>
      <c r="L1093" s="8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5">
      <c r="A1094" s="78">
        <v>43461.480949074074</v>
      </c>
      <c r="B1094" s="79">
        <v>43460</v>
      </c>
      <c r="C1094" s="20" t="s">
        <v>1</v>
      </c>
      <c r="D1094" s="20">
        <v>1094</v>
      </c>
      <c r="F1094" s="105">
        <v>1400</v>
      </c>
      <c r="G1094" s="105">
        <f>SUM($E$2:E1094)-SUM($F$2:F1094)</f>
        <v>99818.660000002012</v>
      </c>
      <c r="H1094" s="20"/>
      <c r="I1094" s="20"/>
      <c r="J1094" s="20"/>
      <c r="K1094" s="20"/>
      <c r="L1094" s="8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5">
      <c r="A1095" s="78">
        <v>43461.480949074074</v>
      </c>
      <c r="B1095" s="79">
        <v>43460</v>
      </c>
      <c r="C1095" s="20" t="s">
        <v>1</v>
      </c>
      <c r="D1095" s="20">
        <v>1095</v>
      </c>
      <c r="F1095" s="105">
        <v>1286</v>
      </c>
      <c r="G1095" s="105">
        <f>SUM($E$2:E1095)-SUM($F$2:F1095)</f>
        <v>98532.660000002012</v>
      </c>
      <c r="H1095" s="20"/>
      <c r="I1095" s="20"/>
      <c r="J1095" s="20"/>
      <c r="K1095" s="20"/>
      <c r="L1095" s="8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5">
      <c r="A1096" s="78">
        <v>43461.480949074074</v>
      </c>
      <c r="B1096" s="79">
        <v>43460</v>
      </c>
      <c r="C1096" s="20" t="s">
        <v>1</v>
      </c>
      <c r="D1096" s="20">
        <v>1096</v>
      </c>
      <c r="F1096" s="105">
        <v>3053</v>
      </c>
      <c r="G1096" s="105">
        <f>SUM($E$2:E1096)-SUM($F$2:F1096)</f>
        <v>95479.660000002012</v>
      </c>
      <c r="H1096" s="20"/>
      <c r="I1096" s="20"/>
      <c r="J1096" s="20"/>
      <c r="K1096" s="20"/>
      <c r="L1096" s="8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5">
      <c r="A1097" s="78">
        <v>43461.480949074074</v>
      </c>
      <c r="B1097" s="79">
        <v>43460</v>
      </c>
      <c r="C1097" s="20" t="s">
        <v>1</v>
      </c>
      <c r="D1097" s="20">
        <v>1097</v>
      </c>
      <c r="F1097" s="105">
        <v>2457</v>
      </c>
      <c r="G1097" s="105">
        <f>SUM($E$2:E1097)-SUM($F$2:F1097)</f>
        <v>93022.660000002012</v>
      </c>
      <c r="H1097" s="20"/>
      <c r="I1097" s="20"/>
      <c r="J1097" s="20"/>
      <c r="K1097" s="20"/>
      <c r="L1097" s="8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5">
      <c r="A1098" s="78">
        <v>43461.480949074074</v>
      </c>
      <c r="B1098" s="79">
        <v>43460</v>
      </c>
      <c r="C1098" s="20" t="s">
        <v>1</v>
      </c>
      <c r="D1098" s="20">
        <v>1098</v>
      </c>
      <c r="F1098" s="105">
        <v>2524</v>
      </c>
      <c r="G1098" s="105">
        <f>SUM($E$2:E1098)-SUM($F$2:F1098)</f>
        <v>90498.660000002012</v>
      </c>
      <c r="H1098" s="20"/>
      <c r="I1098" s="20"/>
      <c r="J1098" s="20"/>
      <c r="K1098" s="20"/>
      <c r="L1098" s="8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5">
      <c r="A1099" s="78">
        <v>43461.480949074074</v>
      </c>
      <c r="B1099" s="79">
        <v>43460</v>
      </c>
      <c r="C1099" s="20" t="s">
        <v>1</v>
      </c>
      <c r="D1099" s="20">
        <v>1099</v>
      </c>
      <c r="F1099" s="105">
        <v>686.8</v>
      </c>
      <c r="G1099" s="105">
        <f>SUM($E$2:E1099)-SUM($F$2:F1099)</f>
        <v>89811.860000001267</v>
      </c>
      <c r="H1099" s="20"/>
      <c r="I1099" s="20"/>
      <c r="J1099" s="20"/>
      <c r="K1099" s="20"/>
      <c r="L1099" s="8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5">
      <c r="A1100" s="78">
        <v>43461.480949074074</v>
      </c>
      <c r="B1100" s="79">
        <v>43460</v>
      </c>
      <c r="C1100" s="20" t="s">
        <v>1</v>
      </c>
      <c r="D1100" s="20">
        <v>1100</v>
      </c>
      <c r="F1100" s="105">
        <v>950</v>
      </c>
      <c r="G1100" s="105">
        <f>SUM($E$2:E1100)-SUM($F$2:F1100)</f>
        <v>88861.860000001267</v>
      </c>
      <c r="H1100" s="20"/>
      <c r="I1100" s="20"/>
      <c r="J1100" s="20"/>
      <c r="K1100" s="20"/>
      <c r="L1100" s="8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5">
      <c r="A1101" s="78">
        <v>43461.480949074074</v>
      </c>
      <c r="B1101" s="79">
        <v>43460</v>
      </c>
      <c r="C1101" s="20" t="s">
        <v>1</v>
      </c>
      <c r="D1101" s="20">
        <v>1101</v>
      </c>
      <c r="F1101" s="105">
        <v>3231</v>
      </c>
      <c r="G1101" s="105">
        <f>SUM($E$2:E1101)-SUM($F$2:F1101)</f>
        <v>85630.860000001267</v>
      </c>
      <c r="H1101" s="20"/>
      <c r="I1101" s="20"/>
      <c r="J1101" s="20"/>
      <c r="K1101" s="20"/>
      <c r="L1101" s="8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5">
      <c r="A1102" s="78">
        <v>43461.480949074074</v>
      </c>
      <c r="B1102" s="79">
        <v>43460</v>
      </c>
      <c r="C1102" s="20" t="s">
        <v>1</v>
      </c>
      <c r="D1102" s="20">
        <v>1102</v>
      </c>
      <c r="F1102" s="105">
        <v>1782</v>
      </c>
      <c r="G1102" s="105">
        <f>SUM($E$2:E1102)-SUM($F$2:F1102)</f>
        <v>83848.860000001267</v>
      </c>
      <c r="H1102" s="20"/>
      <c r="I1102" s="20"/>
      <c r="J1102" s="20"/>
      <c r="K1102" s="20"/>
      <c r="L1102" s="8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5">
      <c r="A1103" s="78">
        <v>43461.480949074074</v>
      </c>
      <c r="B1103" s="79">
        <v>43460</v>
      </c>
      <c r="C1103" s="20" t="s">
        <v>1</v>
      </c>
      <c r="D1103" s="20">
        <v>1103</v>
      </c>
      <c r="F1103" s="105">
        <v>1818</v>
      </c>
      <c r="G1103" s="105">
        <f>SUM($E$2:E1103)-SUM($F$2:F1103)</f>
        <v>82030.860000001267</v>
      </c>
      <c r="H1103" s="20"/>
      <c r="I1103" s="20"/>
      <c r="J1103" s="20"/>
      <c r="K1103" s="20"/>
      <c r="L1103" s="8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5">
      <c r="A1104" s="78">
        <v>43461.480949074074</v>
      </c>
      <c r="B1104" s="79">
        <v>43460</v>
      </c>
      <c r="C1104" s="20" t="s">
        <v>1</v>
      </c>
      <c r="D1104" s="20">
        <v>1104</v>
      </c>
      <c r="F1104" s="105">
        <v>1574</v>
      </c>
      <c r="G1104" s="105">
        <f>SUM($E$2:E1104)-SUM($F$2:F1104)</f>
        <v>80456.860000001267</v>
      </c>
      <c r="H1104" s="20"/>
      <c r="I1104" s="20"/>
      <c r="J1104" s="20"/>
      <c r="K1104" s="20"/>
      <c r="L1104" s="8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5">
      <c r="A1105" s="78">
        <v>43461.480949074074</v>
      </c>
      <c r="B1105" s="79">
        <v>43460</v>
      </c>
      <c r="C1105" s="20" t="s">
        <v>1</v>
      </c>
      <c r="D1105" s="20">
        <v>1105</v>
      </c>
      <c r="F1105" s="105">
        <v>335.56</v>
      </c>
      <c r="G1105" s="105">
        <f>SUM($E$2:E1105)-SUM($F$2:F1105)</f>
        <v>80121.300000000745</v>
      </c>
      <c r="H1105" s="20"/>
      <c r="I1105" s="20"/>
      <c r="J1105" s="20"/>
      <c r="K1105" s="20"/>
      <c r="L1105" s="8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5">
      <c r="A1106" s="78">
        <v>43461.480949074074</v>
      </c>
      <c r="B1106" s="79">
        <v>43460</v>
      </c>
      <c r="C1106" s="20" t="s">
        <v>1</v>
      </c>
      <c r="D1106" s="20">
        <v>1106</v>
      </c>
      <c r="F1106" s="105">
        <v>1497</v>
      </c>
      <c r="G1106" s="105">
        <f>SUM($E$2:E1106)-SUM($F$2:F1106)</f>
        <v>78624.300000000745</v>
      </c>
      <c r="H1106" s="20"/>
      <c r="I1106" s="20"/>
      <c r="J1106" s="20"/>
      <c r="K1106" s="20"/>
      <c r="L1106" s="8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5">
      <c r="A1107" s="78">
        <v>43461.480949074074</v>
      </c>
      <c r="B1107" s="79">
        <v>43460</v>
      </c>
      <c r="C1107" s="20" t="s">
        <v>1</v>
      </c>
      <c r="D1107" s="20">
        <v>1107</v>
      </c>
      <c r="F1107" s="105">
        <v>1464</v>
      </c>
      <c r="G1107" s="105">
        <f>SUM($E$2:E1107)-SUM($F$2:F1107)</f>
        <v>77160.300000000745</v>
      </c>
      <c r="H1107" s="20"/>
      <c r="I1107" s="20"/>
      <c r="J1107" s="20"/>
      <c r="K1107" s="20"/>
      <c r="L1107" s="8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5">
      <c r="A1108" s="78">
        <v>43461.480949074074</v>
      </c>
      <c r="B1108" s="79">
        <v>43460</v>
      </c>
      <c r="C1108" s="20" t="s">
        <v>1</v>
      </c>
      <c r="D1108" s="20">
        <v>1108</v>
      </c>
      <c r="F1108" s="105">
        <v>2564</v>
      </c>
      <c r="G1108" s="105">
        <f>SUM($E$2:E1108)-SUM($F$2:F1108)</f>
        <v>74596.300000000745</v>
      </c>
      <c r="H1108" s="20"/>
      <c r="I1108" s="20"/>
      <c r="J1108" s="20"/>
      <c r="K1108" s="20"/>
      <c r="L1108" s="8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5">
      <c r="A1109" s="78">
        <v>43461.480949074074</v>
      </c>
      <c r="B1109" s="79">
        <v>43460</v>
      </c>
      <c r="C1109" s="20" t="s">
        <v>1</v>
      </c>
      <c r="D1109" s="20">
        <v>1109</v>
      </c>
      <c r="F1109" s="105">
        <v>1772</v>
      </c>
      <c r="G1109" s="105">
        <f>SUM($E$2:E1109)-SUM($F$2:F1109)</f>
        <v>72824.300000000745</v>
      </c>
      <c r="H1109" s="20"/>
      <c r="I1109" s="20"/>
      <c r="J1109" s="20"/>
      <c r="K1109" s="20"/>
      <c r="L1109" s="8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5">
      <c r="A1110" s="78">
        <v>43461.480949074074</v>
      </c>
      <c r="B1110" s="79">
        <v>43460</v>
      </c>
      <c r="C1110" s="20" t="s">
        <v>1</v>
      </c>
      <c r="D1110" s="20">
        <v>1110</v>
      </c>
      <c r="F1110" s="105">
        <v>1274.44</v>
      </c>
      <c r="G1110" s="105">
        <f>SUM($E$2:E1110)-SUM($F$2:F1110)</f>
        <v>71549.860000001267</v>
      </c>
      <c r="H1110" s="20"/>
      <c r="I1110" s="20"/>
      <c r="J1110" s="20"/>
      <c r="K1110" s="20"/>
      <c r="L1110" s="8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5">
      <c r="A1111" s="78">
        <v>43461.480949074074</v>
      </c>
      <c r="B1111" s="79">
        <v>43460</v>
      </c>
      <c r="C1111" s="20" t="s">
        <v>1</v>
      </c>
      <c r="D1111" s="20">
        <v>1111</v>
      </c>
      <c r="F1111" s="105">
        <v>575.29999999999995</v>
      </c>
      <c r="G1111" s="105">
        <f>SUM($E$2:E1111)-SUM($F$2:F1111)</f>
        <v>70974.560000000522</v>
      </c>
      <c r="H1111" s="20"/>
      <c r="I1111" s="20"/>
      <c r="J1111" s="20"/>
      <c r="K1111" s="20"/>
      <c r="L1111" s="8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5">
      <c r="A1112" s="78">
        <v>43461.480949074074</v>
      </c>
      <c r="B1112" s="79">
        <v>43460</v>
      </c>
      <c r="C1112" s="20" t="s">
        <v>1</v>
      </c>
      <c r="D1112" s="20">
        <v>1112</v>
      </c>
      <c r="F1112" s="105">
        <v>466.6</v>
      </c>
      <c r="G1112" s="105">
        <f>SUM($E$2:E1112)-SUM($F$2:F1112)</f>
        <v>70507.960000000894</v>
      </c>
      <c r="H1112" s="20"/>
      <c r="I1112" s="20"/>
      <c r="J1112" s="20"/>
      <c r="K1112" s="20"/>
      <c r="L1112" s="8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5">
      <c r="A1113" s="78">
        <v>43461.480949074074</v>
      </c>
      <c r="B1113" s="79">
        <v>43460</v>
      </c>
      <c r="C1113" s="20" t="s">
        <v>1</v>
      </c>
      <c r="D1113" s="20">
        <v>1113</v>
      </c>
      <c r="F1113" s="105">
        <v>214.8</v>
      </c>
      <c r="G1113" s="105">
        <f>SUM($E$2:E1113)-SUM($F$2:F1113)</f>
        <v>70293.160000000149</v>
      </c>
      <c r="H1113" s="20"/>
      <c r="I1113" s="20"/>
      <c r="J1113" s="20"/>
      <c r="K1113" s="20"/>
      <c r="L1113" s="8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5">
      <c r="A1114" s="78">
        <v>43461.480949074074</v>
      </c>
      <c r="B1114" s="79">
        <v>43460</v>
      </c>
      <c r="C1114" s="20" t="s">
        <v>1</v>
      </c>
      <c r="D1114" s="20">
        <v>1114</v>
      </c>
      <c r="F1114" s="105">
        <v>580.20000000000005</v>
      </c>
      <c r="G1114" s="105">
        <f>SUM($E$2:E1114)-SUM($F$2:F1114)</f>
        <v>69712.960000000894</v>
      </c>
      <c r="H1114" s="20"/>
      <c r="I1114" s="20"/>
      <c r="J1114" s="20"/>
      <c r="K1114" s="20"/>
      <c r="L1114" s="8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5">
      <c r="A1115" s="78">
        <v>43461.480949074074</v>
      </c>
      <c r="B1115" s="79">
        <v>43460</v>
      </c>
      <c r="C1115" s="20" t="s">
        <v>1</v>
      </c>
      <c r="D1115" s="20">
        <v>1115</v>
      </c>
      <c r="F1115" s="105">
        <v>21222</v>
      </c>
      <c r="G1115" s="105">
        <f>SUM($E$2:E1115)-SUM($F$2:F1115)</f>
        <v>48490.960000000894</v>
      </c>
      <c r="H1115" s="20"/>
      <c r="I1115" s="20"/>
      <c r="J1115" s="20"/>
      <c r="K1115" s="20"/>
      <c r="L1115" s="8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5">
      <c r="A1116" s="78">
        <v>43461.480949074074</v>
      </c>
      <c r="B1116" s="79">
        <v>43143</v>
      </c>
      <c r="C1116" s="20" t="s">
        <v>2</v>
      </c>
      <c r="D1116" s="20">
        <v>2</v>
      </c>
      <c r="E1116" s="105">
        <v>993.55</v>
      </c>
      <c r="G1116" s="105">
        <f>SUM($E$2:E1116)-SUM($F$2:F1116)</f>
        <v>49484.510000001639</v>
      </c>
      <c r="H1116" s="20"/>
      <c r="I1116" s="20"/>
      <c r="J1116" s="20"/>
      <c r="K1116" s="20"/>
      <c r="L1116" s="8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5">
      <c r="A1117" s="78">
        <v>43461.480949074074</v>
      </c>
      <c r="B1117" s="79">
        <v>43167</v>
      </c>
      <c r="C1117" s="20" t="s">
        <v>2</v>
      </c>
      <c r="D1117" s="20">
        <v>3</v>
      </c>
      <c r="E1117" s="105">
        <v>2857</v>
      </c>
      <c r="G1117" s="105">
        <f>SUM($E$2:E1117)-SUM($F$2:F1117)</f>
        <v>52341.510000001639</v>
      </c>
      <c r="H1117" s="20"/>
      <c r="I1117" s="20"/>
      <c r="J1117" s="20"/>
      <c r="K1117" s="20"/>
      <c r="L1117" s="8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5">
      <c r="A1118" s="78">
        <v>43461.480949074074</v>
      </c>
      <c r="B1118" s="79">
        <v>43171</v>
      </c>
      <c r="C1118" s="20" t="s">
        <v>2</v>
      </c>
      <c r="D1118" s="20">
        <v>4</v>
      </c>
      <c r="E1118" s="105">
        <v>132</v>
      </c>
      <c r="G1118" s="105">
        <f>SUM($E$2:E1118)-SUM($F$2:F1118)</f>
        <v>52473.510000001639</v>
      </c>
      <c r="H1118" s="20"/>
      <c r="I1118" s="20"/>
      <c r="J1118" s="20"/>
      <c r="K1118" s="20"/>
      <c r="L1118" s="8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5">
      <c r="A1119" s="78">
        <v>43461.480949074074</v>
      </c>
      <c r="B1119" s="79">
        <v>43171</v>
      </c>
      <c r="C1119" s="20" t="s">
        <v>2</v>
      </c>
      <c r="D1119" s="20">
        <v>5</v>
      </c>
      <c r="E1119" s="105">
        <v>4842</v>
      </c>
      <c r="G1119" s="105">
        <f>SUM($E$2:E1119)-SUM($F$2:F1119)</f>
        <v>57315.510000001639</v>
      </c>
      <c r="H1119" s="20"/>
      <c r="I1119" s="20"/>
      <c r="J1119" s="20"/>
      <c r="K1119" s="20"/>
      <c r="L1119" s="8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5">
      <c r="A1120" s="78">
        <v>43461.480949074074</v>
      </c>
      <c r="B1120" s="79">
        <v>43171</v>
      </c>
      <c r="C1120" s="20" t="s">
        <v>2</v>
      </c>
      <c r="D1120" s="20">
        <v>6</v>
      </c>
      <c r="E1120" s="105">
        <v>594</v>
      </c>
      <c r="G1120" s="105">
        <f>SUM($E$2:E1120)-SUM($F$2:F1120)</f>
        <v>57909.510000001639</v>
      </c>
      <c r="H1120" s="20"/>
      <c r="I1120" s="20"/>
      <c r="J1120" s="20"/>
      <c r="K1120" s="20"/>
      <c r="L1120" s="8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5">
      <c r="A1121" s="78">
        <v>43461.480949074074</v>
      </c>
      <c r="B1121" s="79">
        <v>43173</v>
      </c>
      <c r="C1121" s="20" t="s">
        <v>2</v>
      </c>
      <c r="D1121" s="20">
        <v>7</v>
      </c>
      <c r="E1121" s="105">
        <v>2531</v>
      </c>
      <c r="G1121" s="105">
        <f>SUM($E$2:E1121)-SUM($F$2:F1121)</f>
        <v>60440.510000001639</v>
      </c>
      <c r="H1121" s="20"/>
      <c r="I1121" s="20"/>
      <c r="J1121" s="20"/>
      <c r="K1121" s="20"/>
      <c r="L1121" s="8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5">
      <c r="A1122" s="78">
        <v>43461.480949074074</v>
      </c>
      <c r="B1122" s="79">
        <v>43180</v>
      </c>
      <c r="C1122" s="20" t="s">
        <v>2</v>
      </c>
      <c r="D1122" s="20">
        <v>8</v>
      </c>
      <c r="E1122" s="105">
        <v>1.62</v>
      </c>
      <c r="G1122" s="105">
        <f>SUM($E$2:E1122)-SUM($F$2:F1122)</f>
        <v>60442.13000000082</v>
      </c>
      <c r="H1122" s="20"/>
      <c r="I1122" s="20"/>
      <c r="J1122" s="20"/>
      <c r="K1122" s="20"/>
      <c r="L1122" s="8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5">
      <c r="A1123" s="78">
        <v>43461.480949074074</v>
      </c>
      <c r="B1123" s="79">
        <v>43181</v>
      </c>
      <c r="C1123" s="20" t="s">
        <v>2</v>
      </c>
      <c r="D1123" s="20">
        <v>9</v>
      </c>
      <c r="E1123" s="105">
        <v>5845</v>
      </c>
      <c r="G1123" s="105">
        <f>SUM($E$2:E1123)-SUM($F$2:F1123)</f>
        <v>66287.13000000082</v>
      </c>
      <c r="H1123" s="20"/>
      <c r="I1123" s="20"/>
      <c r="J1123" s="20"/>
      <c r="K1123" s="20"/>
      <c r="L1123" s="8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5">
      <c r="A1124" s="78">
        <v>43461.480949074074</v>
      </c>
      <c r="B1124" s="79">
        <v>43186</v>
      </c>
      <c r="C1124" s="20" t="s">
        <v>2</v>
      </c>
      <c r="D1124" s="20">
        <v>10</v>
      </c>
      <c r="E1124" s="105">
        <v>4590</v>
      </c>
      <c r="G1124" s="105">
        <f>SUM($E$2:E1124)-SUM($F$2:F1124)</f>
        <v>70877.13000000082</v>
      </c>
      <c r="H1124" s="20"/>
      <c r="I1124" s="20"/>
      <c r="J1124" s="20"/>
      <c r="K1124" s="20"/>
      <c r="L1124" s="8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5">
      <c r="A1125" s="78">
        <v>43461.480949074074</v>
      </c>
      <c r="B1125" s="79">
        <v>43198</v>
      </c>
      <c r="C1125" s="20" t="s">
        <v>2</v>
      </c>
      <c r="D1125" s="20">
        <v>11</v>
      </c>
      <c r="F1125" s="105">
        <v>20000</v>
      </c>
      <c r="G1125" s="105">
        <f>SUM($E$2:E1125)-SUM($F$2:F1125)</f>
        <v>50877.13000000082</v>
      </c>
      <c r="H1125" s="20"/>
      <c r="I1125" s="20"/>
      <c r="J1125" s="20"/>
      <c r="K1125" s="20"/>
      <c r="L1125" s="8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5">
      <c r="A1126" s="78">
        <v>43461.480949074074</v>
      </c>
      <c r="B1126" s="79">
        <v>43207</v>
      </c>
      <c r="C1126" s="20" t="s">
        <v>2</v>
      </c>
      <c r="D1126" s="20">
        <v>12</v>
      </c>
      <c r="E1126" s="105">
        <v>193</v>
      </c>
      <c r="G1126" s="105">
        <f>SUM($E$2:E1126)-SUM($F$2:F1126)</f>
        <v>51070.13000000082</v>
      </c>
      <c r="H1126" s="20"/>
      <c r="I1126" s="20"/>
      <c r="J1126" s="20"/>
      <c r="K1126" s="20"/>
      <c r="L1126" s="8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5">
      <c r="A1127" s="78">
        <v>43461.480949074074</v>
      </c>
      <c r="B1127" s="79">
        <v>43208</v>
      </c>
      <c r="C1127" s="20" t="s">
        <v>2</v>
      </c>
      <c r="D1127" s="20">
        <v>13</v>
      </c>
      <c r="E1127" s="105">
        <v>13108</v>
      </c>
      <c r="G1127" s="105">
        <f>SUM($E$2:E1127)-SUM($F$2:F1127)</f>
        <v>64178.13000000082</v>
      </c>
      <c r="H1127" s="20"/>
      <c r="I1127" s="20"/>
      <c r="J1127" s="20"/>
      <c r="K1127" s="20"/>
      <c r="L1127" s="8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5">
      <c r="A1128" s="78">
        <v>43461.480949074074</v>
      </c>
      <c r="B1128" s="79">
        <v>43214</v>
      </c>
      <c r="C1128" s="20" t="s">
        <v>2</v>
      </c>
      <c r="D1128" s="20">
        <v>14</v>
      </c>
      <c r="F1128" s="105">
        <v>13108</v>
      </c>
      <c r="G1128" s="105">
        <f>SUM($E$2:E1128)-SUM($F$2:F1128)</f>
        <v>51070.13000000082</v>
      </c>
      <c r="H1128" s="20"/>
      <c r="I1128" s="20"/>
      <c r="J1128" s="20"/>
      <c r="K1128" s="20"/>
      <c r="L1128" s="8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5">
      <c r="A1129" s="78">
        <v>43461.480949074074</v>
      </c>
      <c r="B1129" s="79">
        <v>43272</v>
      </c>
      <c r="C1129" s="20" t="s">
        <v>2</v>
      </c>
      <c r="D1129" s="20">
        <v>15</v>
      </c>
      <c r="E1129" s="105">
        <v>5.53</v>
      </c>
      <c r="G1129" s="105">
        <f>SUM($E$2:E1129)-SUM($F$2:F1129)</f>
        <v>51075.660000000149</v>
      </c>
      <c r="H1129" s="20"/>
      <c r="I1129" s="20"/>
      <c r="J1129" s="20"/>
      <c r="K1129" s="20"/>
      <c r="L1129" s="8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5">
      <c r="A1130" s="78">
        <v>43461.480949074074</v>
      </c>
      <c r="B1130" s="79">
        <v>43361</v>
      </c>
      <c r="C1130" s="20" t="s">
        <v>2</v>
      </c>
      <c r="D1130" s="20">
        <v>16</v>
      </c>
      <c r="E1130" s="105">
        <v>415</v>
      </c>
      <c r="G1130" s="105">
        <f>SUM($E$2:E1130)-SUM($F$2:F1130)</f>
        <v>51490.660000000149</v>
      </c>
      <c r="H1130" s="20"/>
      <c r="I1130" s="20"/>
      <c r="J1130" s="20"/>
      <c r="K1130" s="20"/>
      <c r="L1130" s="8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5">
      <c r="A1131" s="78">
        <v>43461.480949074074</v>
      </c>
      <c r="B1131" s="79">
        <v>43361</v>
      </c>
      <c r="C1131" s="20" t="s">
        <v>2</v>
      </c>
      <c r="D1131" s="20">
        <v>17</v>
      </c>
      <c r="E1131" s="105">
        <v>5494</v>
      </c>
      <c r="G1131" s="105">
        <f>SUM($E$2:E1131)-SUM($F$2:F1131)</f>
        <v>56984.660000000149</v>
      </c>
      <c r="H1131" s="20"/>
      <c r="I1131" s="20"/>
      <c r="J1131" s="20"/>
      <c r="K1131" s="20"/>
      <c r="L1131" s="8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5">
      <c r="A1132" s="78">
        <v>43461.480949074074</v>
      </c>
      <c r="B1132" s="79">
        <v>43362</v>
      </c>
      <c r="C1132" s="20" t="s">
        <v>2</v>
      </c>
      <c r="D1132" s="20">
        <v>18</v>
      </c>
      <c r="E1132" s="105">
        <v>2833</v>
      </c>
      <c r="G1132" s="105">
        <f>SUM($E$2:E1132)-SUM($F$2:F1132)</f>
        <v>59817.660000000149</v>
      </c>
      <c r="H1132" s="20"/>
      <c r="I1132" s="20"/>
      <c r="J1132" s="20"/>
      <c r="K1132" s="20"/>
      <c r="L1132" s="8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5">
      <c r="A1133" s="78">
        <v>43461.480949074074</v>
      </c>
      <c r="B1133" s="79">
        <v>43364</v>
      </c>
      <c r="C1133" s="20" t="s">
        <v>2</v>
      </c>
      <c r="D1133" s="20">
        <v>19</v>
      </c>
      <c r="E1133" s="105">
        <v>2.1800000000000002</v>
      </c>
      <c r="G1133" s="105">
        <f>SUM($E$2:E1133)-SUM($F$2:F1133)</f>
        <v>59819.839999999851</v>
      </c>
      <c r="H1133" s="20"/>
      <c r="I1133" s="20"/>
      <c r="J1133" s="20"/>
      <c r="K1133" s="20"/>
      <c r="L1133" s="8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5">
      <c r="A1134" s="78">
        <v>43461.480949074074</v>
      </c>
      <c r="B1134" s="79">
        <v>43368</v>
      </c>
      <c r="C1134" s="20" t="s">
        <v>2</v>
      </c>
      <c r="D1134" s="20">
        <v>20</v>
      </c>
      <c r="E1134" s="105">
        <v>391</v>
      </c>
      <c r="G1134" s="105">
        <f>SUM($E$2:E1134)-SUM($F$2:F1134)</f>
        <v>60210.839999999851</v>
      </c>
      <c r="H1134" s="20"/>
      <c r="I1134" s="20"/>
      <c r="J1134" s="20"/>
      <c r="K1134" s="20"/>
      <c r="L1134" s="8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5">
      <c r="A1135" s="78">
        <v>43461.480949074074</v>
      </c>
      <c r="B1135" s="79">
        <v>43368</v>
      </c>
      <c r="C1135" s="20" t="s">
        <v>2</v>
      </c>
      <c r="D1135" s="20">
        <v>21</v>
      </c>
      <c r="E1135" s="105">
        <v>46</v>
      </c>
      <c r="G1135" s="105">
        <f>SUM($E$2:E1135)-SUM($F$2:F1135)</f>
        <v>60256.839999999851</v>
      </c>
      <c r="H1135" s="20"/>
      <c r="I1135" s="20"/>
      <c r="J1135" s="20"/>
      <c r="K1135" s="20"/>
      <c r="L1135" s="8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5">
      <c r="A1136" s="78">
        <v>43461.480949074074</v>
      </c>
      <c r="B1136" s="79">
        <v>43369</v>
      </c>
      <c r="C1136" s="20" t="s">
        <v>2</v>
      </c>
      <c r="D1136" s="20">
        <v>22</v>
      </c>
      <c r="E1136" s="105">
        <v>1986</v>
      </c>
      <c r="G1136" s="105">
        <f>SUM($E$2:E1136)-SUM($F$2:F1136)</f>
        <v>62242.839999999851</v>
      </c>
      <c r="H1136" s="20"/>
      <c r="I1136" s="20"/>
      <c r="J1136" s="20"/>
      <c r="K1136" s="20"/>
      <c r="L1136" s="8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5">
      <c r="A1137" s="78">
        <v>43461.480949074074</v>
      </c>
      <c r="B1137" s="79">
        <v>43381</v>
      </c>
      <c r="C1137" s="20" t="s">
        <v>2</v>
      </c>
      <c r="D1137" s="20">
        <v>23</v>
      </c>
      <c r="F1137" s="105">
        <v>10000</v>
      </c>
      <c r="G1137" s="105">
        <f>SUM($E$2:E1137)-SUM($F$2:F1137)</f>
        <v>52242.839999999851</v>
      </c>
      <c r="H1137" s="20"/>
      <c r="I1137" s="20"/>
      <c r="J1137" s="20"/>
      <c r="K1137" s="20"/>
      <c r="L1137" s="8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5">
      <c r="A1138" s="78">
        <v>43461.480949074074</v>
      </c>
      <c r="B1138" s="79">
        <v>43382</v>
      </c>
      <c r="C1138" s="20" t="s">
        <v>2</v>
      </c>
      <c r="D1138" s="20">
        <v>24</v>
      </c>
      <c r="E1138" s="105">
        <v>10000</v>
      </c>
      <c r="G1138" s="105">
        <f>SUM($E$2:E1138)-SUM($F$2:F1138)</f>
        <v>62242.839999999851</v>
      </c>
      <c r="H1138" s="20"/>
      <c r="I1138" s="20"/>
      <c r="J1138" s="20"/>
      <c r="K1138" s="20"/>
      <c r="L1138" s="8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5">
      <c r="A1139" s="78">
        <v>43461.480949074074</v>
      </c>
      <c r="B1139" s="79">
        <v>43384</v>
      </c>
      <c r="C1139" s="20" t="s">
        <v>2</v>
      </c>
      <c r="D1139" s="20">
        <v>25</v>
      </c>
      <c r="E1139" s="105">
        <v>400</v>
      </c>
      <c r="G1139" s="105">
        <f>SUM($E$2:E1139)-SUM($F$2:F1139)</f>
        <v>62642.839999999851</v>
      </c>
      <c r="H1139" s="20"/>
      <c r="I1139" s="20"/>
      <c r="J1139" s="20"/>
      <c r="K1139" s="20"/>
      <c r="L1139" s="8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5">
      <c r="A1140" s="78">
        <v>43461.480949074074</v>
      </c>
      <c r="B1140" s="79">
        <v>43396</v>
      </c>
      <c r="C1140" s="20" t="s">
        <v>2</v>
      </c>
      <c r="D1140" s="20">
        <v>26</v>
      </c>
      <c r="E1140" s="105">
        <v>5814</v>
      </c>
      <c r="G1140" s="105">
        <f>SUM($E$2:E1140)-SUM($F$2:F1140)</f>
        <v>68456.839999999851</v>
      </c>
      <c r="H1140" s="20"/>
      <c r="I1140" s="20"/>
      <c r="J1140" s="20"/>
      <c r="K1140" s="20"/>
      <c r="L1140" s="8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5">
      <c r="A1141" s="78">
        <v>43461.480949074074</v>
      </c>
      <c r="B1141" s="79">
        <v>43398</v>
      </c>
      <c r="C1141" s="20" t="s">
        <v>2</v>
      </c>
      <c r="D1141" s="20">
        <v>27</v>
      </c>
      <c r="E1141" s="105">
        <v>737</v>
      </c>
      <c r="G1141" s="105">
        <f>SUM($E$2:E1141)-SUM($F$2:F1141)</f>
        <v>69193.839999999851</v>
      </c>
      <c r="H1141" s="20"/>
      <c r="I1141" s="20"/>
      <c r="J1141" s="20"/>
      <c r="K1141" s="20"/>
      <c r="L1141" s="8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5">
      <c r="A1142" s="78">
        <v>43461.480949074074</v>
      </c>
      <c r="B1142" s="79">
        <v>43399</v>
      </c>
      <c r="C1142" s="20" t="s">
        <v>2</v>
      </c>
      <c r="D1142" s="20">
        <v>28</v>
      </c>
      <c r="E1142" s="105">
        <v>342</v>
      </c>
      <c r="G1142" s="105">
        <f>SUM($E$2:E1142)-SUM($F$2:F1142)</f>
        <v>69535.839999999851</v>
      </c>
      <c r="H1142" s="20"/>
      <c r="I1142" s="20"/>
      <c r="J1142" s="20"/>
      <c r="K1142" s="20"/>
      <c r="L1142" s="8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5">
      <c r="A1143" s="78">
        <v>43461.480949074074</v>
      </c>
      <c r="B1143" s="79">
        <v>43402</v>
      </c>
      <c r="C1143" s="20" t="s">
        <v>2</v>
      </c>
      <c r="D1143" s="20">
        <v>29</v>
      </c>
      <c r="E1143" s="105">
        <v>6918</v>
      </c>
      <c r="G1143" s="105">
        <f>SUM($E$2:E1143)-SUM($F$2:F1143)</f>
        <v>76453.839999999851</v>
      </c>
      <c r="H1143" s="20"/>
      <c r="I1143" s="20"/>
      <c r="J1143" s="20"/>
      <c r="K1143" s="20"/>
      <c r="L1143" s="8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5">
      <c r="A1144" s="78">
        <v>43461.480949074074</v>
      </c>
      <c r="B1144" s="79">
        <v>43403</v>
      </c>
      <c r="C1144" s="20" t="s">
        <v>2</v>
      </c>
      <c r="D1144" s="20">
        <v>30</v>
      </c>
      <c r="E1144" s="105">
        <v>1923</v>
      </c>
      <c r="G1144" s="105">
        <f>SUM($E$2:E1144)-SUM($F$2:F1144)</f>
        <v>78376.839999999851</v>
      </c>
      <c r="H1144" s="20"/>
      <c r="I1144" s="20"/>
      <c r="J1144" s="20"/>
      <c r="K1144" s="20"/>
      <c r="L1144" s="8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5">
      <c r="A1145" s="78">
        <v>43461.480949074074</v>
      </c>
      <c r="B1145" s="79">
        <v>43404</v>
      </c>
      <c r="C1145" s="20" t="s">
        <v>2</v>
      </c>
      <c r="D1145" s="20">
        <v>31</v>
      </c>
      <c r="E1145" s="105">
        <v>1631</v>
      </c>
      <c r="G1145" s="105">
        <f>SUM($E$2:E1145)-SUM($F$2:F1145)</f>
        <v>80007.839999999851</v>
      </c>
      <c r="H1145" s="20"/>
      <c r="I1145" s="20"/>
      <c r="J1145" s="20"/>
      <c r="K1145" s="20"/>
      <c r="L1145" s="8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5">
      <c r="A1146" s="78">
        <v>43461.480949074074</v>
      </c>
      <c r="B1146" s="79">
        <v>43404</v>
      </c>
      <c r="C1146" s="20" t="s">
        <v>2</v>
      </c>
      <c r="D1146" s="20">
        <v>32</v>
      </c>
      <c r="E1146" s="105">
        <v>4941</v>
      </c>
      <c r="G1146" s="105">
        <f>SUM($E$2:E1146)-SUM($F$2:F1146)</f>
        <v>84948.839999999851</v>
      </c>
      <c r="H1146" s="20"/>
      <c r="I1146" s="20"/>
      <c r="J1146" s="20"/>
      <c r="K1146" s="20"/>
      <c r="L1146" s="8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5">
      <c r="A1147" s="78">
        <v>43461.480949074074</v>
      </c>
      <c r="B1147" s="79">
        <v>43406</v>
      </c>
      <c r="C1147" s="20" t="s">
        <v>2</v>
      </c>
      <c r="D1147" s="20">
        <v>33</v>
      </c>
      <c r="E1147" s="105">
        <v>7028</v>
      </c>
      <c r="G1147" s="105">
        <f>SUM($E$2:E1147)-SUM($F$2:F1147)</f>
        <v>91976.839999999851</v>
      </c>
      <c r="H1147" s="20"/>
      <c r="I1147" s="20"/>
      <c r="J1147" s="20"/>
      <c r="K1147" s="20"/>
      <c r="L1147" s="8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5">
      <c r="A1148" s="78">
        <v>43461.480949074074</v>
      </c>
      <c r="B1148" s="79">
        <v>43416</v>
      </c>
      <c r="C1148" s="20" t="s">
        <v>2</v>
      </c>
      <c r="D1148" s="20">
        <v>34</v>
      </c>
      <c r="F1148" s="105">
        <v>15000</v>
      </c>
      <c r="G1148" s="105">
        <f>SUM($E$2:E1148)-SUM($F$2:F1148)</f>
        <v>76976.839999999851</v>
      </c>
      <c r="H1148" s="20"/>
      <c r="I1148" s="20"/>
      <c r="J1148" s="20"/>
      <c r="K1148" s="20"/>
      <c r="L1148" s="8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5">
      <c r="A1149" s="78">
        <v>43461.480949074074</v>
      </c>
      <c r="B1149" s="79">
        <v>43416</v>
      </c>
      <c r="C1149" s="20" t="s">
        <v>2</v>
      </c>
      <c r="D1149" s="20">
        <v>35</v>
      </c>
      <c r="E1149" s="105">
        <v>6267</v>
      </c>
      <c r="G1149" s="105">
        <f>SUM($E$2:E1149)-SUM($F$2:F1149)</f>
        <v>83243.839999999851</v>
      </c>
      <c r="H1149" s="20"/>
      <c r="I1149" s="20"/>
      <c r="J1149" s="20"/>
      <c r="K1149" s="20"/>
      <c r="L1149" s="8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5">
      <c r="A1150" s="78">
        <v>43461.480949074074</v>
      </c>
      <c r="B1150" s="79">
        <v>43424</v>
      </c>
      <c r="C1150" s="20" t="s">
        <v>2</v>
      </c>
      <c r="D1150" s="20">
        <v>36</v>
      </c>
      <c r="E1150" s="105">
        <v>33</v>
      </c>
      <c r="G1150" s="105">
        <f>SUM($E$2:E1150)-SUM($F$2:F1150)</f>
        <v>83276.839999999851</v>
      </c>
      <c r="H1150" s="20"/>
      <c r="I1150" s="20"/>
      <c r="J1150" s="20"/>
      <c r="K1150" s="20"/>
      <c r="L1150" s="8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5">
      <c r="A1151" s="78">
        <v>43461.480949074074</v>
      </c>
      <c r="B1151" s="79">
        <v>43440</v>
      </c>
      <c r="C1151" s="20" t="s">
        <v>2</v>
      </c>
      <c r="D1151" s="20">
        <v>37</v>
      </c>
      <c r="E1151" s="105">
        <v>209176</v>
      </c>
      <c r="G1151" s="105">
        <f>SUM($E$2:E1151)-SUM($F$2:F1151)</f>
        <v>292452.83999999985</v>
      </c>
      <c r="H1151" s="20"/>
      <c r="I1151" s="20"/>
      <c r="J1151" s="20"/>
      <c r="K1151" s="20"/>
      <c r="L1151" s="8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5">
      <c r="A1152" s="78">
        <v>43461.480949074074</v>
      </c>
      <c r="B1152" s="79">
        <v>43455</v>
      </c>
      <c r="C1152" s="20" t="s">
        <v>2</v>
      </c>
      <c r="D1152" s="20">
        <v>38</v>
      </c>
      <c r="E1152" s="105">
        <v>46.93</v>
      </c>
      <c r="G1152" s="105">
        <f>SUM($E$2:E1152)-SUM($F$2:F1152)</f>
        <v>292499.76999999955</v>
      </c>
      <c r="H1152" s="20"/>
      <c r="I1152" s="20"/>
      <c r="J1152" s="20"/>
      <c r="K1152" s="20"/>
      <c r="L1152" s="8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5">
      <c r="A1153" s="78">
        <v>43461.480949074074</v>
      </c>
      <c r="B1153" s="79">
        <v>43143</v>
      </c>
      <c r="C1153" s="20" t="s">
        <v>4</v>
      </c>
      <c r="D1153" s="20">
        <v>2</v>
      </c>
      <c r="E1153" s="105">
        <v>256058.56</v>
      </c>
      <c r="G1153" s="105">
        <f>SUM($E$2:E1153)-SUM($F$2:F1153)</f>
        <v>548558.33000000007</v>
      </c>
      <c r="H1153" s="20"/>
      <c r="I1153" s="20"/>
      <c r="J1153" s="20"/>
      <c r="K1153" s="20"/>
      <c r="L1153" s="8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5">
      <c r="A1154" s="78">
        <v>43461.480949074074</v>
      </c>
      <c r="B1154" s="79">
        <v>43173</v>
      </c>
      <c r="C1154" s="20" t="s">
        <v>4</v>
      </c>
      <c r="D1154" s="20">
        <v>3</v>
      </c>
      <c r="F1154" s="105">
        <v>9900</v>
      </c>
      <c r="G1154" s="105">
        <f>SUM($E$2:E1154)-SUM($F$2:F1154)</f>
        <v>538658.33000000007</v>
      </c>
      <c r="H1154" s="20"/>
      <c r="I1154" s="20"/>
      <c r="J1154" s="20"/>
      <c r="K1154" s="20"/>
      <c r="L1154" s="8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5">
      <c r="A1155" s="78">
        <v>43461.480949074074</v>
      </c>
      <c r="B1155" s="79">
        <v>43181</v>
      </c>
      <c r="C1155" s="20" t="s">
        <v>4</v>
      </c>
      <c r="D1155" s="20">
        <v>4</v>
      </c>
      <c r="F1155" s="105">
        <v>2847.61</v>
      </c>
      <c r="G1155" s="105">
        <f>SUM($E$2:E1155)-SUM($F$2:F1155)</f>
        <v>535810.72000000067</v>
      </c>
      <c r="H1155" s="20"/>
      <c r="I1155" s="20"/>
      <c r="J1155" s="20"/>
      <c r="K1155" s="20"/>
      <c r="L1155" s="8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5">
      <c r="A1156" s="78">
        <v>43461.480949074074</v>
      </c>
      <c r="B1156" s="79">
        <v>43181</v>
      </c>
      <c r="C1156" s="20" t="s">
        <v>4</v>
      </c>
      <c r="D1156" s="20">
        <v>5</v>
      </c>
      <c r="F1156" s="105">
        <v>7800</v>
      </c>
      <c r="G1156" s="105">
        <f>SUM($E$2:E1156)-SUM($F$2:F1156)</f>
        <v>528010.72000000067</v>
      </c>
      <c r="H1156" s="20"/>
      <c r="I1156" s="20"/>
      <c r="J1156" s="20"/>
      <c r="K1156" s="20"/>
      <c r="L1156" s="8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5">
      <c r="A1157" s="78">
        <v>43461.480949074074</v>
      </c>
      <c r="B1157" s="79">
        <v>43186</v>
      </c>
      <c r="C1157" s="20" t="s">
        <v>4</v>
      </c>
      <c r="D1157" s="20">
        <v>6</v>
      </c>
      <c r="F1157" s="105">
        <v>3000</v>
      </c>
      <c r="G1157" s="105">
        <f>SUM($E$2:E1157)-SUM($F$2:F1157)</f>
        <v>525010.72000000067</v>
      </c>
      <c r="H1157" s="20"/>
      <c r="I1157" s="20"/>
      <c r="J1157" s="20"/>
      <c r="K1157" s="20"/>
      <c r="L1157" s="8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5">
      <c r="A1158" s="78">
        <v>43461.480949074074</v>
      </c>
      <c r="B1158" s="79">
        <v>43180</v>
      </c>
      <c r="C1158" s="20" t="s">
        <v>4</v>
      </c>
      <c r="D1158" s="20">
        <v>7</v>
      </c>
      <c r="E1158" s="105">
        <v>188.95</v>
      </c>
      <c r="G1158" s="105">
        <f>SUM($E$2:E1158)-SUM($F$2:F1158)</f>
        <v>525199.66999999993</v>
      </c>
      <c r="H1158" s="20"/>
      <c r="I1158" s="20"/>
      <c r="J1158" s="20"/>
      <c r="K1158" s="20"/>
      <c r="L1158" s="8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5">
      <c r="A1159" s="78">
        <v>43461.480949074074</v>
      </c>
      <c r="B1159" s="79">
        <v>43200</v>
      </c>
      <c r="C1159" s="20" t="s">
        <v>4</v>
      </c>
      <c r="D1159" s="20">
        <v>8</v>
      </c>
      <c r="F1159" s="105">
        <v>6600</v>
      </c>
      <c r="G1159" s="105">
        <f>SUM($E$2:E1159)-SUM($F$2:F1159)</f>
        <v>518599.66999999993</v>
      </c>
      <c r="H1159" s="20"/>
      <c r="I1159" s="20"/>
      <c r="J1159" s="20"/>
      <c r="K1159" s="20"/>
      <c r="L1159" s="8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5">
      <c r="A1160" s="78">
        <v>43461.480949074074</v>
      </c>
      <c r="B1160" s="79">
        <v>43200</v>
      </c>
      <c r="C1160" s="20" t="s">
        <v>4</v>
      </c>
      <c r="D1160" s="20">
        <v>9</v>
      </c>
      <c r="F1160" s="105">
        <v>11000</v>
      </c>
      <c r="G1160" s="105">
        <f>SUM($E$2:E1160)-SUM($F$2:F1160)</f>
        <v>507599.66999999993</v>
      </c>
      <c r="H1160" s="20"/>
      <c r="I1160" s="20"/>
      <c r="J1160" s="20"/>
      <c r="K1160" s="20"/>
      <c r="L1160" s="8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5">
      <c r="A1161" s="78">
        <v>43461.480949074074</v>
      </c>
      <c r="B1161" s="79">
        <v>43203</v>
      </c>
      <c r="C1161" s="20" t="s">
        <v>4</v>
      </c>
      <c r="D1161" s="20">
        <v>10</v>
      </c>
      <c r="E1161" s="105">
        <v>74170.06</v>
      </c>
      <c r="G1161" s="105">
        <f>SUM($E$2:E1161)-SUM($F$2:F1161)</f>
        <v>581769.73000000045</v>
      </c>
      <c r="H1161" s="20"/>
      <c r="I1161" s="20"/>
      <c r="J1161" s="20"/>
      <c r="K1161" s="20"/>
      <c r="L1161" s="8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5">
      <c r="A1162" s="78">
        <v>43461.480949074074</v>
      </c>
      <c r="B1162" s="79">
        <v>43203</v>
      </c>
      <c r="C1162" s="20" t="s">
        <v>4</v>
      </c>
      <c r="D1162" s="20">
        <v>11</v>
      </c>
      <c r="E1162" s="105">
        <v>15788.08</v>
      </c>
      <c r="G1162" s="105">
        <f>SUM($E$2:E1162)-SUM($F$2:F1162)</f>
        <v>597557.81000000052</v>
      </c>
      <c r="H1162" s="20"/>
      <c r="I1162" s="20"/>
      <c r="J1162" s="20"/>
      <c r="K1162" s="20"/>
      <c r="L1162" s="8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5">
      <c r="A1163" s="78">
        <v>43461.480949074074</v>
      </c>
      <c r="B1163" s="79">
        <v>43223</v>
      </c>
      <c r="C1163" s="20" t="s">
        <v>4</v>
      </c>
      <c r="D1163" s="20">
        <v>12</v>
      </c>
      <c r="F1163" s="105">
        <v>960</v>
      </c>
      <c r="G1163" s="105">
        <f>SUM($E$2:E1163)-SUM($F$2:F1163)</f>
        <v>596597.81000000052</v>
      </c>
      <c r="H1163" s="20"/>
      <c r="I1163" s="20"/>
      <c r="J1163" s="20"/>
      <c r="K1163" s="20"/>
      <c r="L1163" s="8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5">
      <c r="A1164" s="78">
        <v>43461.480949074074</v>
      </c>
      <c r="B1164" s="79">
        <v>43243</v>
      </c>
      <c r="C1164" s="20" t="s">
        <v>4</v>
      </c>
      <c r="D1164" s="20">
        <v>13</v>
      </c>
      <c r="F1164" s="105">
        <v>6600</v>
      </c>
      <c r="G1164" s="105">
        <f>SUM($E$2:E1164)-SUM($F$2:F1164)</f>
        <v>589997.81000000052</v>
      </c>
      <c r="H1164" s="20"/>
      <c r="I1164" s="20"/>
      <c r="J1164" s="20"/>
      <c r="K1164" s="20"/>
      <c r="L1164" s="8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5">
      <c r="A1165" s="78">
        <v>43461.480949074074</v>
      </c>
      <c r="B1165" s="79">
        <v>43259</v>
      </c>
      <c r="C1165" s="20" t="s">
        <v>4</v>
      </c>
      <c r="D1165" s="20">
        <v>14</v>
      </c>
      <c r="F1165" s="105">
        <v>12681</v>
      </c>
      <c r="G1165" s="105">
        <f>SUM($E$2:E1165)-SUM($F$2:F1165)</f>
        <v>577316.81000000052</v>
      </c>
      <c r="H1165" s="20"/>
      <c r="I1165" s="20"/>
      <c r="J1165" s="20"/>
      <c r="K1165" s="20"/>
      <c r="L1165" s="8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5">
      <c r="A1166" s="78">
        <v>43461.480949074074</v>
      </c>
      <c r="B1166" s="79">
        <v>43259</v>
      </c>
      <c r="C1166" s="20" t="s">
        <v>4</v>
      </c>
      <c r="D1166" s="20">
        <v>15</v>
      </c>
      <c r="F1166" s="105">
        <v>2700</v>
      </c>
      <c r="G1166" s="105">
        <f>SUM($E$2:E1166)-SUM($F$2:F1166)</f>
        <v>574616.81000000052</v>
      </c>
      <c r="H1166" s="20"/>
      <c r="I1166" s="20"/>
      <c r="J1166" s="20"/>
      <c r="K1166" s="20"/>
      <c r="L1166" s="8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5">
      <c r="A1167" s="78">
        <v>43461.480949074074</v>
      </c>
      <c r="B1167" s="79">
        <v>43266</v>
      </c>
      <c r="C1167" s="20" t="s">
        <v>4</v>
      </c>
      <c r="D1167" s="20">
        <v>16</v>
      </c>
      <c r="F1167" s="105">
        <v>1675</v>
      </c>
      <c r="G1167" s="105">
        <f>SUM($E$2:E1167)-SUM($F$2:F1167)</f>
        <v>572941.81000000052</v>
      </c>
      <c r="H1167" s="20"/>
      <c r="I1167" s="20"/>
      <c r="J1167" s="20"/>
      <c r="K1167" s="20"/>
      <c r="L1167" s="8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5">
      <c r="A1168" s="78">
        <v>43461.480949074074</v>
      </c>
      <c r="B1168" s="79">
        <v>43271</v>
      </c>
      <c r="C1168" s="20" t="s">
        <v>4</v>
      </c>
      <c r="D1168" s="20">
        <v>17</v>
      </c>
      <c r="F1168" s="105">
        <v>7500</v>
      </c>
      <c r="G1168" s="105">
        <f>SUM($E$2:E1168)-SUM($F$2:F1168)</f>
        <v>565441.81000000052</v>
      </c>
      <c r="H1168" s="20"/>
      <c r="I1168" s="20"/>
      <c r="J1168" s="20"/>
      <c r="K1168" s="20"/>
      <c r="L1168" s="8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5">
      <c r="A1169" s="78">
        <v>43461.480949074074</v>
      </c>
      <c r="B1169" s="79">
        <v>43272</v>
      </c>
      <c r="C1169" s="20" t="s">
        <v>4</v>
      </c>
      <c r="D1169" s="20">
        <v>18</v>
      </c>
      <c r="E1169" s="105">
        <v>216.01</v>
      </c>
      <c r="G1169" s="105">
        <f>SUM($E$2:E1169)-SUM($F$2:F1169)</f>
        <v>565657.8200000003</v>
      </c>
      <c r="H1169" s="20"/>
      <c r="I1169" s="20"/>
      <c r="J1169" s="20"/>
      <c r="K1169" s="20"/>
      <c r="L1169" s="8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5">
      <c r="A1170" s="78">
        <v>43461.480949074074</v>
      </c>
      <c r="B1170" s="79">
        <v>43280</v>
      </c>
      <c r="C1170" s="20" t="s">
        <v>4</v>
      </c>
      <c r="D1170" s="20">
        <v>19</v>
      </c>
      <c r="E1170" s="105">
        <v>12681</v>
      </c>
      <c r="G1170" s="105">
        <f>SUM($E$2:E1170)-SUM($F$2:F1170)</f>
        <v>578338.8200000003</v>
      </c>
      <c r="H1170" s="20"/>
      <c r="I1170" s="20"/>
      <c r="J1170" s="20"/>
      <c r="K1170" s="20"/>
      <c r="L1170" s="8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5">
      <c r="A1171" s="78">
        <v>43461.480949074074</v>
      </c>
      <c r="B1171" s="79">
        <v>43284</v>
      </c>
      <c r="C1171" s="20" t="s">
        <v>4</v>
      </c>
      <c r="D1171" s="20">
        <v>20</v>
      </c>
      <c r="F1171" s="105">
        <v>240</v>
      </c>
      <c r="G1171" s="105">
        <f>SUM($E$2:E1171)-SUM($F$2:F1171)</f>
        <v>578098.8200000003</v>
      </c>
      <c r="H1171" s="20"/>
      <c r="I1171" s="20"/>
      <c r="J1171" s="20"/>
      <c r="K1171" s="20"/>
      <c r="L1171" s="8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5">
      <c r="A1172" s="78">
        <v>43461.480949074074</v>
      </c>
      <c r="B1172" s="79">
        <v>43285</v>
      </c>
      <c r="C1172" s="20" t="s">
        <v>4</v>
      </c>
      <c r="D1172" s="20">
        <v>21</v>
      </c>
      <c r="F1172" s="105">
        <v>9275</v>
      </c>
      <c r="G1172" s="105">
        <f>SUM($E$2:E1172)-SUM($F$2:F1172)</f>
        <v>568823.8200000003</v>
      </c>
      <c r="H1172" s="20"/>
      <c r="I1172" s="20"/>
      <c r="J1172" s="20"/>
      <c r="K1172" s="20"/>
      <c r="L1172" s="8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5">
      <c r="A1173" s="78">
        <v>43461.480949074074</v>
      </c>
      <c r="B1173" s="79">
        <v>43314</v>
      </c>
      <c r="C1173" s="20" t="s">
        <v>4</v>
      </c>
      <c r="D1173" s="20">
        <v>22</v>
      </c>
      <c r="E1173" s="105">
        <v>26413.81</v>
      </c>
      <c r="G1173" s="105">
        <f>SUM($E$2:E1173)-SUM($F$2:F1173)</f>
        <v>595237.63000000082</v>
      </c>
      <c r="H1173" s="20"/>
      <c r="I1173" s="20"/>
      <c r="J1173" s="20"/>
      <c r="K1173" s="20"/>
      <c r="L1173" s="8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5">
      <c r="A1174" s="78">
        <v>43461.480949074074</v>
      </c>
      <c r="B1174" s="79">
        <v>43364</v>
      </c>
      <c r="C1174" s="20" t="s">
        <v>4</v>
      </c>
      <c r="D1174" s="20">
        <v>23</v>
      </c>
      <c r="E1174" s="105">
        <v>222.96</v>
      </c>
      <c r="G1174" s="105">
        <f>SUM($E$2:E1174)-SUM($F$2:F1174)</f>
        <v>595460.59000000171</v>
      </c>
      <c r="H1174" s="20"/>
      <c r="I1174" s="20"/>
      <c r="J1174" s="20"/>
      <c r="K1174" s="20"/>
      <c r="L1174" s="8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5">
      <c r="A1175" s="78">
        <v>43461.480949074074</v>
      </c>
      <c r="B1175" s="79">
        <v>43371</v>
      </c>
      <c r="C1175" s="20" t="s">
        <v>4</v>
      </c>
      <c r="D1175" s="20">
        <v>24</v>
      </c>
      <c r="F1175" s="105">
        <v>7500</v>
      </c>
      <c r="G1175" s="105">
        <f>SUM($E$2:E1175)-SUM($F$2:F1175)</f>
        <v>587960.59000000171</v>
      </c>
      <c r="H1175" s="20"/>
      <c r="I1175" s="20"/>
      <c r="J1175" s="20"/>
      <c r="K1175" s="20"/>
      <c r="L1175" s="8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5">
      <c r="A1176" s="78">
        <v>43461.480949074074</v>
      </c>
      <c r="B1176" s="79">
        <v>43404</v>
      </c>
      <c r="C1176" s="20" t="s">
        <v>4</v>
      </c>
      <c r="D1176" s="20">
        <v>25</v>
      </c>
      <c r="F1176" s="105">
        <v>24800</v>
      </c>
      <c r="G1176" s="105">
        <f>SUM($E$2:E1176)-SUM($F$2:F1176)</f>
        <v>563160.59000000171</v>
      </c>
      <c r="H1176" s="20"/>
      <c r="I1176" s="20"/>
      <c r="J1176" s="20"/>
      <c r="K1176" s="20"/>
      <c r="L1176" s="8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5">
      <c r="A1177" s="78">
        <v>43461.480949074074</v>
      </c>
      <c r="B1177" s="79">
        <v>43404</v>
      </c>
      <c r="C1177" s="20" t="s">
        <v>4</v>
      </c>
      <c r="D1177" s="20">
        <v>26</v>
      </c>
      <c r="F1177" s="105">
        <v>10</v>
      </c>
      <c r="G1177" s="105">
        <f>SUM($E$2:E1177)-SUM($F$2:F1177)</f>
        <v>563150.59000000171</v>
      </c>
      <c r="H1177" s="20"/>
      <c r="I1177" s="20"/>
      <c r="J1177" s="20"/>
      <c r="K1177" s="20"/>
      <c r="L1177" s="8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5">
      <c r="A1178" s="78">
        <v>43461.480949074074</v>
      </c>
      <c r="B1178" s="79">
        <v>43423</v>
      </c>
      <c r="C1178" s="20" t="s">
        <v>4</v>
      </c>
      <c r="D1178" s="20">
        <v>27</v>
      </c>
      <c r="E1178" s="105">
        <v>21052.03</v>
      </c>
      <c r="G1178" s="105">
        <f>SUM($E$2:E1178)-SUM($F$2:F1178)</f>
        <v>584202.62000000104</v>
      </c>
      <c r="H1178" s="20"/>
      <c r="I1178" s="20"/>
      <c r="J1178" s="20"/>
      <c r="K1178" s="20"/>
      <c r="L1178" s="8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5">
      <c r="A1179" s="78">
        <v>43461.480949074074</v>
      </c>
      <c r="B1179" s="79">
        <v>43431</v>
      </c>
      <c r="C1179" s="20" t="s">
        <v>4</v>
      </c>
      <c r="D1179" s="20">
        <v>28</v>
      </c>
      <c r="E1179" s="105">
        <v>2500</v>
      </c>
      <c r="G1179" s="105">
        <f>SUM($E$2:E1179)-SUM($F$2:F1179)</f>
        <v>586702.62000000104</v>
      </c>
      <c r="H1179" s="20"/>
      <c r="I1179" s="20"/>
      <c r="J1179" s="20"/>
      <c r="K1179" s="20"/>
      <c r="L1179" s="8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5">
      <c r="A1180" s="78">
        <v>43461.480949074074</v>
      </c>
      <c r="B1180" s="79">
        <v>43441</v>
      </c>
      <c r="C1180" s="20" t="s">
        <v>4</v>
      </c>
      <c r="D1180" s="20">
        <v>29</v>
      </c>
      <c r="E1180" s="105">
        <v>50000</v>
      </c>
      <c r="G1180" s="105">
        <f>SUM($E$2:E1180)-SUM($F$2:F1180)</f>
        <v>636702.62000000104</v>
      </c>
      <c r="H1180" s="20"/>
      <c r="I1180" s="20"/>
      <c r="J1180" s="20"/>
      <c r="K1180" s="20"/>
      <c r="L1180" s="8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5">
      <c r="A1181" s="78">
        <v>43461.480949074074</v>
      </c>
      <c r="B1181" s="79">
        <v>43101</v>
      </c>
      <c r="C1181" s="20" t="s">
        <v>3</v>
      </c>
      <c r="D1181" s="20">
        <v>2</v>
      </c>
      <c r="E1181" s="105">
        <v>138672.21</v>
      </c>
      <c r="G1181" s="105">
        <f>SUM($E$2:E1181)-SUM($F$2:F1181)</f>
        <v>775374.83000000194</v>
      </c>
    </row>
    <row r="1182" spans="1:26" x14ac:dyDescent="0.25">
      <c r="A1182" s="78">
        <v>43461.480949074074</v>
      </c>
      <c r="B1182" s="79">
        <v>43124</v>
      </c>
      <c r="C1182" s="20" t="s">
        <v>3</v>
      </c>
      <c r="D1182" s="20">
        <v>3</v>
      </c>
      <c r="E1182" s="105">
        <v>9007</v>
      </c>
      <c r="G1182" s="105">
        <f>SUM($E$2:E1182)-SUM($F$2:F1182)</f>
        <v>784381.83000000194</v>
      </c>
    </row>
    <row r="1183" spans="1:26" x14ac:dyDescent="0.25">
      <c r="A1183" s="78">
        <v>43461.480949074074</v>
      </c>
      <c r="B1183" s="79">
        <v>43124</v>
      </c>
      <c r="C1183" s="20" t="s">
        <v>3</v>
      </c>
      <c r="D1183" s="20">
        <v>4</v>
      </c>
      <c r="F1183" s="105">
        <v>1801</v>
      </c>
      <c r="G1183" s="105">
        <f>SUM($E$2:E1183)-SUM($F$2:F1183)</f>
        <v>782580.83000000194</v>
      </c>
    </row>
    <row r="1184" spans="1:26" x14ac:dyDescent="0.25">
      <c r="A1184" s="78">
        <v>43461.480949074074</v>
      </c>
      <c r="B1184" s="79">
        <v>43140</v>
      </c>
      <c r="C1184" s="20" t="s">
        <v>3</v>
      </c>
      <c r="D1184" s="20">
        <v>5</v>
      </c>
      <c r="F1184" s="105">
        <v>1111.5</v>
      </c>
      <c r="G1184" s="105">
        <f>SUM($E$2:E1184)-SUM($F$2:F1184)</f>
        <v>781469.33000000194</v>
      </c>
    </row>
    <row r="1185" spans="1:7" x14ac:dyDescent="0.25">
      <c r="A1185" s="78">
        <v>43461.480949074074</v>
      </c>
      <c r="B1185" s="79">
        <v>43143</v>
      </c>
      <c r="C1185" s="20" t="s">
        <v>3</v>
      </c>
      <c r="D1185" s="20">
        <v>6</v>
      </c>
      <c r="G1185" s="105">
        <f>SUM($E$2:E1185)-SUM($F$2:F1185)</f>
        <v>781469.33000000194</v>
      </c>
    </row>
    <row r="1186" spans="1:7" x14ac:dyDescent="0.25">
      <c r="A1186" s="78">
        <v>43461.480949074074</v>
      </c>
      <c r="B1186" s="79">
        <v>43186</v>
      </c>
      <c r="C1186" s="20" t="s">
        <v>3</v>
      </c>
      <c r="D1186" s="20">
        <v>7</v>
      </c>
      <c r="F1186" s="105">
        <v>1080</v>
      </c>
      <c r="G1186" s="105">
        <f>SUM($E$2:E1186)-SUM($F$2:F1186)</f>
        <v>780389.33000000194</v>
      </c>
    </row>
    <row r="1187" spans="1:7" x14ac:dyDescent="0.25">
      <c r="A1187" s="78">
        <v>43461.480949074074</v>
      </c>
      <c r="B1187" s="79">
        <v>43200</v>
      </c>
      <c r="C1187" s="20" t="s">
        <v>3</v>
      </c>
      <c r="D1187" s="20">
        <v>8</v>
      </c>
      <c r="F1187" s="105">
        <v>9890</v>
      </c>
      <c r="G1187" s="105">
        <f>SUM($E$2:E1187)-SUM($F$2:F1187)</f>
        <v>770499.33000000194</v>
      </c>
    </row>
    <row r="1188" spans="1:7" x14ac:dyDescent="0.25">
      <c r="A1188" s="78">
        <v>43461.480949074074</v>
      </c>
      <c r="B1188" s="79">
        <v>43200</v>
      </c>
      <c r="C1188" s="20" t="s">
        <v>3</v>
      </c>
      <c r="D1188" s="20">
        <v>9</v>
      </c>
      <c r="F1188" s="105">
        <v>10957</v>
      </c>
      <c r="G1188" s="105">
        <f>SUM($E$2:E1188)-SUM($F$2:F1188)</f>
        <v>759542.33000000194</v>
      </c>
    </row>
    <row r="1189" spans="1:7" x14ac:dyDescent="0.25">
      <c r="A1189" s="78">
        <v>43461.480949074074</v>
      </c>
      <c r="B1189" s="79">
        <v>43200</v>
      </c>
      <c r="C1189" s="20" t="s">
        <v>3</v>
      </c>
      <c r="D1189" s="20">
        <v>10</v>
      </c>
      <c r="F1189" s="105">
        <v>5442</v>
      </c>
      <c r="G1189" s="105">
        <f>SUM($E$2:E1189)-SUM($F$2:F1189)</f>
        <v>754100.33000000194</v>
      </c>
    </row>
    <row r="1190" spans="1:7" x14ac:dyDescent="0.25">
      <c r="A1190" s="78">
        <v>43461.480949074074</v>
      </c>
      <c r="B1190" s="79">
        <v>43180</v>
      </c>
      <c r="C1190" s="20" t="s">
        <v>3</v>
      </c>
      <c r="D1190" s="20">
        <v>11</v>
      </c>
      <c r="E1190" s="105">
        <v>107.01</v>
      </c>
      <c r="G1190" s="105">
        <f>SUM($E$2:E1190)-SUM($F$2:F1190)</f>
        <v>754207.34000000171</v>
      </c>
    </row>
    <row r="1191" spans="1:7" x14ac:dyDescent="0.25">
      <c r="A1191" s="78">
        <v>43461.480949074074</v>
      </c>
      <c r="B1191" s="79">
        <v>43185</v>
      </c>
      <c r="C1191" s="20" t="s">
        <v>3</v>
      </c>
      <c r="D1191" s="20">
        <v>12</v>
      </c>
      <c r="E1191" s="105">
        <v>500</v>
      </c>
      <c r="G1191" s="105">
        <f>SUM($E$2:E1191)-SUM($F$2:F1191)</f>
        <v>754707.34000000171</v>
      </c>
    </row>
    <row r="1192" spans="1:7" x14ac:dyDescent="0.25">
      <c r="A1192" s="78">
        <v>43461.480949074074</v>
      </c>
      <c r="B1192" s="79">
        <v>43223</v>
      </c>
      <c r="C1192" s="20" t="s">
        <v>3</v>
      </c>
      <c r="D1192" s="20">
        <v>13</v>
      </c>
      <c r="F1192" s="105">
        <v>1616.7</v>
      </c>
      <c r="G1192" s="105">
        <f>SUM($E$2:E1192)-SUM($F$2:F1192)</f>
        <v>753090.64000000246</v>
      </c>
    </row>
    <row r="1193" spans="1:7" x14ac:dyDescent="0.25">
      <c r="A1193" s="78">
        <v>43461.480949074074</v>
      </c>
      <c r="B1193" s="79">
        <v>43223</v>
      </c>
      <c r="C1193" s="20" t="s">
        <v>3</v>
      </c>
      <c r="D1193" s="20">
        <v>14</v>
      </c>
      <c r="F1193" s="105">
        <v>2300</v>
      </c>
      <c r="G1193" s="105">
        <f>SUM($E$2:E1193)-SUM($F$2:F1193)</f>
        <v>750790.64000000246</v>
      </c>
    </row>
    <row r="1194" spans="1:7" x14ac:dyDescent="0.25">
      <c r="A1194" s="78">
        <v>43461.480949074074</v>
      </c>
      <c r="B1194" s="79">
        <v>43237</v>
      </c>
      <c r="C1194" s="20" t="s">
        <v>3</v>
      </c>
      <c r="D1194" s="20">
        <v>15</v>
      </c>
      <c r="F1194" s="105">
        <v>500</v>
      </c>
      <c r="G1194" s="105">
        <f>SUM($E$2:E1194)-SUM($F$2:F1194)</f>
        <v>750290.64000000246</v>
      </c>
    </row>
    <row r="1195" spans="1:7" x14ac:dyDescent="0.25">
      <c r="A1195" s="78">
        <v>43461.480949074074</v>
      </c>
      <c r="B1195" s="79">
        <v>43227</v>
      </c>
      <c r="C1195" s="20" t="s">
        <v>3</v>
      </c>
      <c r="D1195" s="20">
        <v>16</v>
      </c>
      <c r="E1195" s="105">
        <v>5800</v>
      </c>
      <c r="G1195" s="105">
        <f>SUM($E$2:E1195)-SUM($F$2:F1195)</f>
        <v>756090.64000000246</v>
      </c>
    </row>
    <row r="1196" spans="1:7" x14ac:dyDescent="0.25">
      <c r="A1196" s="78">
        <v>43461.480949074074</v>
      </c>
      <c r="B1196" s="79">
        <v>43272</v>
      </c>
      <c r="C1196" s="20" t="s">
        <v>3</v>
      </c>
      <c r="D1196" s="20">
        <v>17</v>
      </c>
      <c r="E1196" s="105">
        <v>95.31</v>
      </c>
      <c r="G1196" s="105">
        <f>SUM($E$2:E1196)-SUM($F$2:F1196)</f>
        <v>756185.95000000298</v>
      </c>
    </row>
    <row r="1197" spans="1:7" x14ac:dyDescent="0.25">
      <c r="A1197" s="78">
        <v>43461.480949074074</v>
      </c>
      <c r="B1197" s="79">
        <v>43301</v>
      </c>
      <c r="C1197" s="20" t="s">
        <v>3</v>
      </c>
      <c r="D1197" s="20">
        <v>18</v>
      </c>
      <c r="F1197" s="105">
        <v>15640</v>
      </c>
      <c r="G1197" s="105">
        <f>SUM($E$2:E1197)-SUM($F$2:F1197)</f>
        <v>740545.95000000298</v>
      </c>
    </row>
    <row r="1198" spans="1:7" x14ac:dyDescent="0.25">
      <c r="A1198" s="78">
        <v>43461.480949074074</v>
      </c>
      <c r="B1198" s="79">
        <v>43301</v>
      </c>
      <c r="C1198" s="20" t="s">
        <v>3</v>
      </c>
      <c r="D1198" s="20">
        <v>19</v>
      </c>
      <c r="E1198" s="105">
        <v>5799</v>
      </c>
      <c r="G1198" s="105">
        <f>SUM($E$2:E1198)-SUM($F$2:F1198)</f>
        <v>746344.95000000298</v>
      </c>
    </row>
    <row r="1199" spans="1:7" x14ac:dyDescent="0.25">
      <c r="A1199" s="78">
        <v>43461.480949074074</v>
      </c>
      <c r="B1199" s="79">
        <v>43301</v>
      </c>
      <c r="C1199" s="20" t="s">
        <v>3</v>
      </c>
      <c r="D1199" s="20">
        <v>20</v>
      </c>
      <c r="F1199" s="105">
        <v>2319.8000000000002</v>
      </c>
      <c r="G1199" s="105">
        <f>SUM($E$2:E1199)-SUM($F$2:F1199)</f>
        <v>744025.15000000224</v>
      </c>
    </row>
    <row r="1200" spans="1:7" x14ac:dyDescent="0.25">
      <c r="A1200" s="78">
        <v>43461.480949074074</v>
      </c>
      <c r="B1200" s="79">
        <v>43301</v>
      </c>
      <c r="C1200" s="20" t="s">
        <v>3</v>
      </c>
      <c r="D1200" s="20">
        <v>21</v>
      </c>
      <c r="F1200" s="105">
        <v>5</v>
      </c>
      <c r="G1200" s="105">
        <f>SUM($E$2:E1200)-SUM($F$2:F1200)</f>
        <v>744020.15000000224</v>
      </c>
    </row>
    <row r="1201" spans="1:26" x14ac:dyDescent="0.25">
      <c r="A1201" s="78">
        <v>43461.480949074074</v>
      </c>
      <c r="B1201" s="79">
        <v>43305</v>
      </c>
      <c r="C1201" s="20" t="s">
        <v>3</v>
      </c>
      <c r="D1201" s="20">
        <v>22</v>
      </c>
      <c r="E1201" s="105">
        <v>800</v>
      </c>
      <c r="G1201" s="105">
        <f>SUM($E$2:E1201)-SUM($F$2:F1201)</f>
        <v>744820.15000000224</v>
      </c>
    </row>
    <row r="1202" spans="1:26" x14ac:dyDescent="0.25">
      <c r="A1202" s="78">
        <v>43461.480949074074</v>
      </c>
      <c r="B1202" s="79">
        <v>43314</v>
      </c>
      <c r="C1202" s="20" t="s">
        <v>3</v>
      </c>
      <c r="D1202" s="20">
        <v>23</v>
      </c>
      <c r="F1202" s="105">
        <v>800</v>
      </c>
      <c r="G1202" s="105">
        <f>SUM($E$2:E1202)-SUM($F$2:F1202)</f>
        <v>744020.15000000224</v>
      </c>
    </row>
    <row r="1203" spans="1:26" x14ac:dyDescent="0.25">
      <c r="A1203" s="78">
        <v>43461.480949074074</v>
      </c>
      <c r="B1203" s="79">
        <v>43364</v>
      </c>
      <c r="C1203" s="20" t="s">
        <v>3</v>
      </c>
      <c r="D1203" s="20">
        <v>24</v>
      </c>
      <c r="E1203" s="105">
        <v>85.35</v>
      </c>
      <c r="G1203" s="105">
        <f>SUM($E$2:E1203)-SUM($F$2:F1203)</f>
        <v>744105.50000000186</v>
      </c>
    </row>
    <row r="1204" spans="1:26" x14ac:dyDescent="0.25">
      <c r="A1204" s="78">
        <v>43461.480949074074</v>
      </c>
      <c r="B1204" s="79">
        <v>43373</v>
      </c>
      <c r="C1204" s="20" t="s">
        <v>3</v>
      </c>
      <c r="D1204" s="20">
        <v>25</v>
      </c>
      <c r="F1204" s="105">
        <v>1761.6</v>
      </c>
      <c r="G1204" s="105">
        <f>SUM($E$2:E1204)-SUM($F$2:F1204)</f>
        <v>742343.90000000224</v>
      </c>
    </row>
    <row r="1205" spans="1:26" x14ac:dyDescent="0.25">
      <c r="A1205" s="78">
        <v>43461.480949074074</v>
      </c>
      <c r="B1205" s="79">
        <v>43373</v>
      </c>
      <c r="C1205" s="20" t="s">
        <v>3</v>
      </c>
      <c r="D1205" s="20">
        <v>26</v>
      </c>
      <c r="F1205" s="105">
        <v>5</v>
      </c>
      <c r="G1205" s="105">
        <f>SUM($E$2:E1205)-SUM($F$2:F1205)</f>
        <v>742338.90000000224</v>
      </c>
    </row>
    <row r="1206" spans="1:26" x14ac:dyDescent="0.25">
      <c r="A1206" s="78">
        <v>43461.480949074074</v>
      </c>
      <c r="B1206" s="79">
        <v>43453</v>
      </c>
      <c r="C1206" s="20" t="s">
        <v>3</v>
      </c>
      <c r="D1206" s="20">
        <v>27</v>
      </c>
      <c r="F1206" s="105">
        <v>11825</v>
      </c>
      <c r="G1206" s="105">
        <f>SUM($E$2:E1206)-SUM($F$2:F1206)</f>
        <v>730513.90000000224</v>
      </c>
      <c r="H1206" s="20"/>
      <c r="I1206" s="20"/>
      <c r="J1206" s="20"/>
      <c r="K1206" s="20"/>
      <c r="L1206" s="8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5">
      <c r="A1207" s="78">
        <v>43462.412824074076</v>
      </c>
      <c r="B1207" s="79">
        <v>43461</v>
      </c>
      <c r="C1207" s="20" t="s">
        <v>1</v>
      </c>
      <c r="D1207" s="20">
        <v>1116</v>
      </c>
      <c r="F1207" s="105">
        <v>4830</v>
      </c>
      <c r="G1207" s="105">
        <f>SUM($E$2:E1207)-SUM($F$2:F1207)</f>
        <v>725683.90000000224</v>
      </c>
      <c r="H1207" s="20"/>
      <c r="I1207" s="20"/>
      <c r="J1207" s="20"/>
      <c r="K1207" s="20"/>
      <c r="L1207" s="8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5">
      <c r="A1208" s="78">
        <v>43462.412824074076</v>
      </c>
      <c r="B1208" s="79">
        <v>43461</v>
      </c>
      <c r="C1208" s="20" t="s">
        <v>1</v>
      </c>
      <c r="D1208" s="20">
        <v>1117</v>
      </c>
      <c r="F1208" s="105">
        <v>1291</v>
      </c>
      <c r="G1208" s="105">
        <f>SUM($E$2:E1208)-SUM($F$2:F1208)</f>
        <v>724392.90000000224</v>
      </c>
      <c r="H1208" s="20"/>
      <c r="I1208" s="20"/>
      <c r="J1208" s="20"/>
      <c r="K1208" s="20"/>
      <c r="L1208" s="8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5">
      <c r="A1209" s="78">
        <v>43462.412824074076</v>
      </c>
      <c r="B1209" s="79">
        <v>43461</v>
      </c>
      <c r="C1209" s="20" t="s">
        <v>1</v>
      </c>
      <c r="D1209" s="20">
        <v>1118</v>
      </c>
      <c r="F1209" s="105">
        <v>1126</v>
      </c>
      <c r="G1209" s="105">
        <f>SUM($E$2:E1209)-SUM($F$2:F1209)</f>
        <v>723266.90000000224</v>
      </c>
      <c r="H1209" s="20"/>
      <c r="I1209" s="20"/>
      <c r="J1209" s="20"/>
      <c r="K1209" s="20"/>
      <c r="L1209" s="8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5">
      <c r="A1210" s="78">
        <v>43462.412824074076</v>
      </c>
      <c r="B1210" s="79">
        <v>43461</v>
      </c>
      <c r="C1210" s="20" t="s">
        <v>1</v>
      </c>
      <c r="D1210" s="20">
        <v>1119</v>
      </c>
      <c r="F1210" s="105">
        <v>368</v>
      </c>
      <c r="G1210" s="105">
        <f>SUM($E$2:E1210)-SUM($F$2:F1210)</f>
        <v>722898.90000000224</v>
      </c>
      <c r="H1210" s="20"/>
      <c r="I1210" s="20"/>
      <c r="J1210" s="20"/>
      <c r="K1210" s="20"/>
      <c r="L1210" s="8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5">
      <c r="A1211" s="78">
        <v>43462.412824074076</v>
      </c>
      <c r="B1211" s="79">
        <v>43461</v>
      </c>
      <c r="C1211" s="20" t="s">
        <v>1</v>
      </c>
      <c r="D1211" s="20">
        <v>1120</v>
      </c>
      <c r="F1211" s="105">
        <v>464.4</v>
      </c>
      <c r="G1211" s="105">
        <f>SUM($E$2:E1211)-SUM($F$2:F1211)</f>
        <v>722434.50000000186</v>
      </c>
      <c r="H1211" s="20"/>
      <c r="I1211" s="20"/>
      <c r="J1211" s="20"/>
      <c r="K1211" s="20"/>
      <c r="L1211" s="8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5">
      <c r="A1212" s="78">
        <v>43462.412824074076</v>
      </c>
      <c r="B1212" s="79">
        <v>43461</v>
      </c>
      <c r="C1212" s="20" t="s">
        <v>1</v>
      </c>
      <c r="D1212" s="20">
        <v>1121</v>
      </c>
      <c r="F1212" s="105">
        <v>348</v>
      </c>
      <c r="G1212" s="105">
        <f>SUM($E$2:E1212)-SUM($F$2:F1212)</f>
        <v>722086.50000000186</v>
      </c>
      <c r="H1212" s="20"/>
      <c r="I1212" s="20"/>
      <c r="J1212" s="20"/>
      <c r="K1212" s="20"/>
      <c r="L1212" s="8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5">
      <c r="A1213" s="78">
        <v>43462.412824074076</v>
      </c>
      <c r="B1213" s="79">
        <v>43461</v>
      </c>
      <c r="C1213" s="20" t="s">
        <v>1</v>
      </c>
      <c r="D1213" s="20">
        <v>1122</v>
      </c>
      <c r="F1213" s="105">
        <v>2672</v>
      </c>
      <c r="G1213" s="105">
        <f>SUM($E$2:E1213)-SUM($F$2:F1213)</f>
        <v>719414.50000000186</v>
      </c>
      <c r="H1213" s="20"/>
      <c r="I1213" s="20"/>
      <c r="J1213" s="20"/>
      <c r="K1213" s="20"/>
      <c r="L1213" s="8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5">
      <c r="A1214" s="78">
        <v>43462.412824074076</v>
      </c>
      <c r="B1214" s="79">
        <v>43461</v>
      </c>
      <c r="C1214" s="20" t="s">
        <v>1</v>
      </c>
      <c r="D1214" s="20">
        <v>1123</v>
      </c>
      <c r="F1214" s="105">
        <v>2439.42</v>
      </c>
      <c r="G1214" s="105">
        <f>SUM($E$2:E1214)-SUM($F$2:F1214)</f>
        <v>716975.08000000194</v>
      </c>
      <c r="H1214" s="20"/>
      <c r="I1214" s="20"/>
      <c r="J1214" s="20"/>
      <c r="K1214" s="20"/>
      <c r="L1214" s="8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5">
      <c r="A1215" s="78">
        <v>43462.412824074076</v>
      </c>
      <c r="B1215" s="79">
        <v>43461</v>
      </c>
      <c r="C1215" s="20" t="s">
        <v>1</v>
      </c>
      <c r="D1215" s="20">
        <v>1124</v>
      </c>
      <c r="F1215" s="105">
        <v>40</v>
      </c>
      <c r="G1215" s="105">
        <f>SUM($E$2:E1215)-SUM($F$2:F1215)</f>
        <v>716935.08000000194</v>
      </c>
      <c r="H1215" s="20"/>
      <c r="I1215" s="20"/>
      <c r="J1215" s="20"/>
      <c r="K1215" s="20"/>
      <c r="L1215" s="8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5">
      <c r="A1216" s="78">
        <v>43462.412824074076</v>
      </c>
      <c r="B1216" s="79">
        <v>43461</v>
      </c>
      <c r="C1216" s="20" t="s">
        <v>1</v>
      </c>
      <c r="D1216" s="20">
        <v>1125</v>
      </c>
      <c r="F1216" s="105">
        <v>1320</v>
      </c>
      <c r="G1216" s="105">
        <f>SUM($E$2:E1216)-SUM($F$2:F1216)</f>
        <v>715615.08000000194</v>
      </c>
      <c r="H1216" s="20"/>
      <c r="I1216" s="20"/>
      <c r="J1216" s="20"/>
      <c r="K1216" s="20"/>
      <c r="L1216" s="8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5">
      <c r="A1217" s="78">
        <v>43462.412824074076</v>
      </c>
      <c r="B1217" s="79">
        <v>43461</v>
      </c>
      <c r="C1217" s="20" t="s">
        <v>1</v>
      </c>
      <c r="D1217" s="20">
        <v>1126</v>
      </c>
      <c r="F1217" s="105">
        <v>1520</v>
      </c>
      <c r="G1217" s="105">
        <f>SUM($E$2:E1217)-SUM($F$2:F1217)</f>
        <v>714095.08000000194</v>
      </c>
      <c r="H1217" s="20"/>
      <c r="I1217" s="20"/>
      <c r="J1217" s="20"/>
      <c r="K1217" s="20"/>
      <c r="L1217" s="8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5">
      <c r="A1218" s="78">
        <v>43463.719618055555</v>
      </c>
      <c r="B1218" s="79">
        <v>43463</v>
      </c>
      <c r="C1218" s="20" t="s">
        <v>1</v>
      </c>
      <c r="D1218" s="20">
        <v>1127</v>
      </c>
      <c r="E1218" s="105">
        <v>200000</v>
      </c>
      <c r="G1218" s="105">
        <f>SUM($E$2:E1218)-SUM($F$2:F1218)</f>
        <v>914095.08000000194</v>
      </c>
      <c r="H1218" s="20"/>
      <c r="I1218" s="20"/>
      <c r="J1218" s="20"/>
      <c r="K1218" s="20"/>
      <c r="L1218" s="8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5">
      <c r="A1219" s="78">
        <v>43463.719618055555</v>
      </c>
      <c r="B1219" s="79">
        <v>43463</v>
      </c>
      <c r="C1219" s="20" t="s">
        <v>1</v>
      </c>
      <c r="D1219" s="20">
        <v>1128</v>
      </c>
      <c r="F1219" s="105">
        <v>2069</v>
      </c>
      <c r="G1219" s="105">
        <f>SUM($E$2:E1219)-SUM($F$2:F1219)</f>
        <v>912026.08000000194</v>
      </c>
      <c r="H1219" s="20"/>
      <c r="I1219" s="20"/>
      <c r="J1219" s="20"/>
      <c r="K1219" s="20"/>
      <c r="L1219" s="8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5">
      <c r="A1220" s="78">
        <v>43463.719618055555</v>
      </c>
      <c r="B1220" s="79">
        <v>43463</v>
      </c>
      <c r="C1220" s="20" t="s">
        <v>1</v>
      </c>
      <c r="D1220" s="20">
        <v>1129</v>
      </c>
      <c r="F1220" s="105">
        <v>322</v>
      </c>
      <c r="G1220" s="105">
        <f>SUM($E$2:E1220)-SUM($F$2:F1220)</f>
        <v>911704.08000000194</v>
      </c>
      <c r="H1220" s="20"/>
      <c r="I1220" s="20"/>
      <c r="J1220" s="20"/>
      <c r="K1220" s="20"/>
      <c r="L1220" s="8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5">
      <c r="A1221" s="78">
        <v>43463.719618055555</v>
      </c>
      <c r="B1221" s="79">
        <v>43463</v>
      </c>
      <c r="C1221" s="20" t="s">
        <v>1</v>
      </c>
      <c r="D1221" s="20">
        <v>1130</v>
      </c>
      <c r="F1221" s="105">
        <v>442</v>
      </c>
      <c r="G1221" s="105">
        <f>SUM($E$2:E1221)-SUM($F$2:F1221)</f>
        <v>911262.08000000194</v>
      </c>
      <c r="H1221" s="20"/>
      <c r="I1221" s="20"/>
      <c r="J1221" s="20"/>
      <c r="K1221" s="20"/>
      <c r="L1221" s="8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5">
      <c r="A1222" s="78">
        <v>43463.719618055555</v>
      </c>
      <c r="B1222" s="79">
        <v>43463</v>
      </c>
      <c r="C1222" s="20" t="s">
        <v>1</v>
      </c>
      <c r="D1222" s="20">
        <v>1131</v>
      </c>
      <c r="F1222" s="105">
        <v>1600</v>
      </c>
      <c r="G1222" s="105">
        <f>SUM($E$2:E1222)-SUM($F$2:F1222)</f>
        <v>909662.08000000194</v>
      </c>
      <c r="H1222" s="20"/>
      <c r="I1222" s="20"/>
      <c r="J1222" s="20"/>
      <c r="K1222" s="20"/>
      <c r="L1222" s="8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5">
      <c r="A1223" s="78">
        <v>43463.719618055555</v>
      </c>
      <c r="B1223" s="79">
        <v>43463</v>
      </c>
      <c r="C1223" s="20" t="s">
        <v>1</v>
      </c>
      <c r="D1223" s="20">
        <v>1132</v>
      </c>
      <c r="F1223" s="105">
        <v>18000</v>
      </c>
      <c r="G1223" s="105">
        <f>SUM($E$2:E1223)-SUM($F$2:F1223)</f>
        <v>891662.08000000194</v>
      </c>
      <c r="H1223" s="20"/>
      <c r="I1223" s="20"/>
      <c r="J1223" s="20"/>
      <c r="K1223" s="20"/>
      <c r="L1223" s="8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5">
      <c r="A1224" s="78">
        <v>43463.719618055555</v>
      </c>
      <c r="B1224" s="79">
        <v>43463</v>
      </c>
      <c r="C1224" s="20" t="s">
        <v>1</v>
      </c>
      <c r="D1224" s="20">
        <v>1133</v>
      </c>
      <c r="F1224" s="105">
        <v>22600</v>
      </c>
      <c r="G1224" s="105">
        <f>SUM($E$2:E1224)-SUM($F$2:F1224)</f>
        <v>869062.08000000194</v>
      </c>
      <c r="H1224" s="20"/>
      <c r="I1224" s="20"/>
      <c r="J1224" s="20"/>
      <c r="K1224" s="20"/>
      <c r="L1224" s="8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5">
      <c r="A1225" s="78">
        <v>43463.719618055555</v>
      </c>
      <c r="B1225" s="79">
        <v>43463</v>
      </c>
      <c r="C1225" s="20" t="s">
        <v>1</v>
      </c>
      <c r="D1225" s="20">
        <v>1134</v>
      </c>
      <c r="F1225" s="105">
        <v>1923</v>
      </c>
      <c r="G1225" s="105">
        <f>SUM($E$2:E1225)-SUM($F$2:F1225)</f>
        <v>867139.08000000194</v>
      </c>
      <c r="H1225" s="20"/>
      <c r="I1225" s="20"/>
      <c r="J1225" s="20"/>
      <c r="K1225" s="20"/>
      <c r="L1225" s="8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5">
      <c r="A1226" s="78">
        <v>43463.719618055555</v>
      </c>
      <c r="B1226" s="79">
        <v>43463</v>
      </c>
      <c r="C1226" s="20" t="s">
        <v>1</v>
      </c>
      <c r="D1226" s="20">
        <v>1135</v>
      </c>
      <c r="F1226" s="105">
        <v>3600</v>
      </c>
      <c r="G1226" s="105">
        <f>SUM($E$2:E1226)-SUM($F$2:F1226)</f>
        <v>863539.08000000194</v>
      </c>
      <c r="H1226" s="20"/>
      <c r="I1226" s="20"/>
      <c r="J1226" s="20"/>
      <c r="K1226" s="20"/>
      <c r="L1226" s="8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5">
      <c r="A1227" s="78">
        <v>43463.719618055555</v>
      </c>
      <c r="B1227" s="79">
        <v>43463</v>
      </c>
      <c r="C1227" s="20" t="s">
        <v>1</v>
      </c>
      <c r="D1227" s="20">
        <v>1136</v>
      </c>
      <c r="F1227" s="105">
        <v>760</v>
      </c>
      <c r="G1227" s="105">
        <f>SUM($E$2:E1227)-SUM($F$2:F1227)</f>
        <v>862779.08000000194</v>
      </c>
      <c r="H1227" s="20"/>
      <c r="I1227" s="20"/>
      <c r="J1227" s="20"/>
      <c r="K1227" s="20"/>
      <c r="L1227" s="8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5">
      <c r="A1228" s="78">
        <v>43463.719618055555</v>
      </c>
      <c r="B1228" s="79">
        <v>43463</v>
      </c>
      <c r="C1228" s="20" t="s">
        <v>1</v>
      </c>
      <c r="D1228" s="20">
        <v>1137</v>
      </c>
      <c r="F1228" s="105">
        <v>1552</v>
      </c>
      <c r="G1228" s="105">
        <f>SUM($E$2:E1228)-SUM($F$2:F1228)</f>
        <v>861227.08000000194</v>
      </c>
      <c r="H1228" s="20"/>
      <c r="I1228" s="20"/>
      <c r="J1228" s="20"/>
      <c r="K1228" s="20"/>
      <c r="L1228" s="8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5">
      <c r="A1229" s="78">
        <v>43463.719618055555</v>
      </c>
      <c r="B1229" s="79">
        <v>43463</v>
      </c>
      <c r="C1229" s="20" t="s">
        <v>1</v>
      </c>
      <c r="D1229" s="20">
        <v>1138</v>
      </c>
      <c r="F1229" s="105">
        <v>1149</v>
      </c>
      <c r="G1229" s="105">
        <f>SUM($E$2:E1229)-SUM($F$2:F1229)</f>
        <v>860078.08000000194</v>
      </c>
      <c r="H1229" s="20"/>
      <c r="I1229" s="20"/>
      <c r="J1229" s="20"/>
      <c r="K1229" s="20"/>
      <c r="L1229" s="8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5">
      <c r="A1230" s="78">
        <v>43463.719618055555</v>
      </c>
      <c r="B1230" s="79">
        <v>43463</v>
      </c>
      <c r="C1230" s="20" t="s">
        <v>1</v>
      </c>
      <c r="D1230" s="20">
        <v>1139</v>
      </c>
      <c r="F1230" s="105">
        <v>1872.92</v>
      </c>
      <c r="G1230" s="105">
        <f>SUM($E$2:E1230)-SUM($F$2:F1230)</f>
        <v>858205.16000000201</v>
      </c>
      <c r="H1230" s="20"/>
      <c r="I1230" s="20"/>
      <c r="J1230" s="20"/>
      <c r="K1230" s="20"/>
      <c r="L1230" s="8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5">
      <c r="A1231" s="78">
        <v>43463.719618055555</v>
      </c>
      <c r="B1231" s="79">
        <v>43463</v>
      </c>
      <c r="C1231" s="20" t="s">
        <v>1</v>
      </c>
      <c r="D1231" s="20">
        <v>1140</v>
      </c>
      <c r="F1231" s="105">
        <v>3031</v>
      </c>
      <c r="G1231" s="105">
        <f>SUM($E$2:E1231)-SUM($F$2:F1231)</f>
        <v>855174.16000000201</v>
      </c>
      <c r="H1231" s="20"/>
      <c r="I1231" s="20"/>
      <c r="J1231" s="20"/>
      <c r="K1231" s="20"/>
      <c r="L1231" s="8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5">
      <c r="A1232" s="78">
        <v>43463.719618055555</v>
      </c>
      <c r="B1232" s="79">
        <v>43463</v>
      </c>
      <c r="C1232" s="20" t="s">
        <v>1</v>
      </c>
      <c r="D1232" s="20">
        <v>1141</v>
      </c>
      <c r="F1232" s="105">
        <v>1798</v>
      </c>
      <c r="G1232" s="105">
        <f>SUM($E$2:E1232)-SUM($F$2:F1232)</f>
        <v>853376.16000000201</v>
      </c>
      <c r="H1232" s="20"/>
      <c r="I1232" s="20"/>
      <c r="J1232" s="20"/>
      <c r="K1232" s="20"/>
      <c r="L1232" s="8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5">
      <c r="A1233" s="78">
        <v>43463.719618055555</v>
      </c>
      <c r="B1233" s="79">
        <v>43463</v>
      </c>
      <c r="C1233" s="20" t="s">
        <v>1</v>
      </c>
      <c r="D1233" s="20">
        <v>1142</v>
      </c>
      <c r="F1233" s="105">
        <v>277.06</v>
      </c>
      <c r="G1233" s="105">
        <f>SUM($E$2:E1233)-SUM($F$2:F1233)</f>
        <v>853099.10000000149</v>
      </c>
      <c r="H1233" s="20"/>
      <c r="I1233" s="20"/>
      <c r="J1233" s="20"/>
      <c r="K1233" s="20"/>
      <c r="L1233" s="8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5">
      <c r="A1234" s="78">
        <v>43463.719618055555</v>
      </c>
      <c r="B1234" s="79">
        <v>43463</v>
      </c>
      <c r="C1234" s="20" t="s">
        <v>1</v>
      </c>
      <c r="D1234" s="20">
        <v>1143</v>
      </c>
      <c r="F1234" s="105">
        <v>360</v>
      </c>
      <c r="G1234" s="105">
        <f>SUM($E$2:E1234)-SUM($F$2:F1234)</f>
        <v>852739.10000000149</v>
      </c>
      <c r="H1234" s="20"/>
      <c r="I1234" s="20"/>
      <c r="J1234" s="20"/>
      <c r="K1234" s="20"/>
      <c r="L1234" s="8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5">
      <c r="A1235" s="78">
        <v>43463.719618055555</v>
      </c>
      <c r="B1235" s="79">
        <v>43463</v>
      </c>
      <c r="C1235" s="20" t="s">
        <v>1</v>
      </c>
      <c r="D1235" s="20">
        <v>1144</v>
      </c>
      <c r="F1235" s="105">
        <v>98.52</v>
      </c>
      <c r="G1235" s="105">
        <f>SUM($E$2:E1235)-SUM($F$2:F1235)</f>
        <v>852640.58000000194</v>
      </c>
      <c r="H1235" s="20"/>
      <c r="I1235" s="20"/>
      <c r="J1235" s="20"/>
      <c r="K1235" s="20"/>
      <c r="L1235" s="8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5">
      <c r="A1236" s="78">
        <v>43463.719618055555</v>
      </c>
      <c r="B1236" s="79">
        <v>43463</v>
      </c>
      <c r="C1236" s="20" t="s">
        <v>1</v>
      </c>
      <c r="D1236" s="20">
        <v>1145</v>
      </c>
      <c r="F1236" s="105">
        <v>271.10000000000002</v>
      </c>
      <c r="G1236" s="105">
        <f>SUM($E$2:E1236)-SUM($F$2:F1236)</f>
        <v>852369.48000000231</v>
      </c>
      <c r="H1236" s="20"/>
      <c r="I1236" s="20"/>
      <c r="J1236" s="20"/>
      <c r="K1236" s="20"/>
      <c r="L1236" s="8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5">
      <c r="A1237" s="78">
        <v>43463.721759259257</v>
      </c>
      <c r="B1237" s="79">
        <v>43460</v>
      </c>
      <c r="C1237" s="20" t="s">
        <v>2</v>
      </c>
      <c r="D1237" s="20">
        <v>39</v>
      </c>
      <c r="F1237" s="105">
        <v>240000</v>
      </c>
      <c r="G1237" s="105">
        <f>SUM($E$2:E1237)-SUM($F$2:F1237)</f>
        <v>612369.48000000231</v>
      </c>
      <c r="H1237" s="20"/>
      <c r="I1237" s="20"/>
      <c r="J1237" s="20"/>
      <c r="K1237" s="20"/>
      <c r="L1237" s="8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5">
      <c r="A1238" s="78">
        <v>43482.455509259256</v>
      </c>
      <c r="B1238" s="79">
        <v>43468</v>
      </c>
      <c r="C1238" s="20" t="s">
        <v>1</v>
      </c>
      <c r="D1238" s="20">
        <v>1146</v>
      </c>
      <c r="E1238" s="105">
        <v>1500000</v>
      </c>
      <c r="G1238" s="105">
        <f>SUM($E$2:E1238)-SUM($F$2:F1238)</f>
        <v>2112369.4800000042</v>
      </c>
      <c r="H1238" s="20"/>
      <c r="I1238" s="20"/>
      <c r="J1238" s="20"/>
      <c r="K1238" s="20"/>
      <c r="L1238" s="8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5">
      <c r="A1239" s="78">
        <v>43482.455509259256</v>
      </c>
      <c r="B1239" s="79">
        <v>43475</v>
      </c>
      <c r="C1239" s="20" t="s">
        <v>1</v>
      </c>
      <c r="D1239" s="20">
        <v>1147</v>
      </c>
      <c r="F1239" s="105">
        <v>5000</v>
      </c>
      <c r="G1239" s="105">
        <f>SUM($E$2:E1239)-SUM($F$2:F1239)</f>
        <v>2107369.4800000042</v>
      </c>
      <c r="H1239" s="20"/>
      <c r="I1239" s="20"/>
      <c r="J1239" s="20"/>
      <c r="K1239" s="20"/>
      <c r="L1239" s="8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5">
      <c r="A1240" s="78">
        <v>43482.455509259256</v>
      </c>
      <c r="B1240" s="79">
        <v>43477</v>
      </c>
      <c r="C1240" s="20" t="s">
        <v>1</v>
      </c>
      <c r="D1240" s="20">
        <v>1148</v>
      </c>
      <c r="F1240" s="105">
        <v>136833.54</v>
      </c>
      <c r="G1240" s="105">
        <f>SUM($E$2:E1240)-SUM($F$2:F1240)</f>
        <v>1970535.9400000051</v>
      </c>
      <c r="H1240" s="20"/>
      <c r="I1240" s="20"/>
      <c r="J1240" s="20"/>
      <c r="K1240" s="20"/>
      <c r="L1240" s="8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5">
      <c r="A1241" s="78">
        <v>43482.455509259256</v>
      </c>
      <c r="B1241" s="79">
        <v>43477</v>
      </c>
      <c r="C1241" s="20" t="s">
        <v>1</v>
      </c>
      <c r="D1241" s="20">
        <v>1149</v>
      </c>
      <c r="F1241" s="105">
        <v>2048.2800000000002</v>
      </c>
      <c r="G1241" s="105">
        <f>SUM($E$2:E1241)-SUM($F$2:F1241)</f>
        <v>1968487.6600000057</v>
      </c>
      <c r="H1241" s="20"/>
      <c r="I1241" s="20"/>
      <c r="J1241" s="20"/>
      <c r="K1241" s="20"/>
      <c r="L1241" s="8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5">
      <c r="A1242" s="78">
        <v>43482.455509259256</v>
      </c>
      <c r="B1242" s="79">
        <v>43477</v>
      </c>
      <c r="C1242" s="20" t="s">
        <v>1</v>
      </c>
      <c r="D1242" s="20">
        <v>1150</v>
      </c>
      <c r="F1242" s="105">
        <v>136588.10999999999</v>
      </c>
      <c r="G1242" s="105">
        <f>SUM($E$2:E1242)-SUM($F$2:F1242)</f>
        <v>1831899.5500000063</v>
      </c>
      <c r="H1242" s="20"/>
      <c r="I1242" s="20"/>
      <c r="J1242" s="20"/>
      <c r="K1242" s="20"/>
      <c r="L1242" s="8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5">
      <c r="A1243" s="78">
        <v>43482.455509259256</v>
      </c>
      <c r="B1243" s="79">
        <v>43477</v>
      </c>
      <c r="C1243" s="20" t="s">
        <v>1</v>
      </c>
      <c r="D1243" s="20">
        <v>1151</v>
      </c>
      <c r="F1243" s="105">
        <v>1840.74</v>
      </c>
      <c r="G1243" s="105">
        <f>SUM($E$2:E1243)-SUM($F$2:F1243)</f>
        <v>1830058.8100000061</v>
      </c>
      <c r="H1243" s="20"/>
      <c r="I1243" s="20"/>
      <c r="J1243" s="20"/>
      <c r="K1243" s="20"/>
      <c r="L1243" s="8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5">
      <c r="A1244" s="78">
        <v>43482.455509259256</v>
      </c>
      <c r="B1244" s="79">
        <v>43477</v>
      </c>
      <c r="C1244" s="20" t="s">
        <v>1</v>
      </c>
      <c r="D1244" s="20">
        <v>1152</v>
      </c>
      <c r="F1244" s="105">
        <v>85678.99</v>
      </c>
      <c r="G1244" s="105">
        <f>SUM($E$2:E1244)-SUM($F$2:F1244)</f>
        <v>1744379.8200000059</v>
      </c>
      <c r="H1244" s="20"/>
      <c r="I1244" s="20"/>
      <c r="J1244" s="20"/>
      <c r="K1244" s="20"/>
      <c r="L1244" s="8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5">
      <c r="A1245" s="78">
        <v>43482.455509259256</v>
      </c>
      <c r="B1245" s="79">
        <v>43477</v>
      </c>
      <c r="C1245" s="20" t="s">
        <v>1</v>
      </c>
      <c r="D1245" s="20">
        <v>1153</v>
      </c>
      <c r="F1245" s="105">
        <v>4375.9799999999996</v>
      </c>
      <c r="G1245" s="105">
        <f>SUM($E$2:E1245)-SUM($F$2:F1245)</f>
        <v>1740003.8400000054</v>
      </c>
      <c r="H1245" s="20"/>
      <c r="I1245" s="20"/>
      <c r="J1245" s="20"/>
      <c r="K1245" s="20"/>
      <c r="L1245" s="8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5">
      <c r="A1246" s="78">
        <v>43482.455509259256</v>
      </c>
      <c r="B1246" s="79">
        <v>43477</v>
      </c>
      <c r="C1246" s="20" t="s">
        <v>1</v>
      </c>
      <c r="D1246" s="20">
        <v>1154</v>
      </c>
      <c r="F1246" s="105">
        <v>6126.38</v>
      </c>
      <c r="G1246" s="105">
        <f>SUM($E$2:E1246)-SUM($F$2:F1246)</f>
        <v>1733877.4600000046</v>
      </c>
      <c r="H1246" s="20"/>
      <c r="I1246" s="20"/>
      <c r="J1246" s="20"/>
      <c r="K1246" s="20"/>
      <c r="L1246" s="8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5">
      <c r="A1247" s="78">
        <v>43482.455520833333</v>
      </c>
      <c r="B1247" s="79">
        <v>43477</v>
      </c>
      <c r="C1247" s="20" t="s">
        <v>1</v>
      </c>
      <c r="D1247" s="20">
        <v>1155</v>
      </c>
      <c r="F1247" s="105">
        <v>731.09</v>
      </c>
      <c r="G1247" s="105">
        <f>SUM($E$2:E1247)-SUM($F$2:F1247)</f>
        <v>1733146.3700000048</v>
      </c>
      <c r="H1247" s="20"/>
      <c r="I1247" s="20"/>
      <c r="J1247" s="20"/>
      <c r="K1247" s="20"/>
      <c r="L1247" s="8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5">
      <c r="A1248" s="78">
        <v>43482.455520833333</v>
      </c>
      <c r="B1248" s="79">
        <v>43479</v>
      </c>
      <c r="C1248" s="20" t="s">
        <v>1</v>
      </c>
      <c r="D1248" s="20">
        <v>1156</v>
      </c>
      <c r="F1248" s="105">
        <v>24890.400000000001</v>
      </c>
      <c r="G1248" s="105">
        <f>SUM($E$2:E1248)-SUM($F$2:F1248)</f>
        <v>1708255.9700000044</v>
      </c>
      <c r="H1248" s="20"/>
      <c r="I1248" s="20"/>
      <c r="J1248" s="20"/>
      <c r="K1248" s="20"/>
      <c r="L1248" s="8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5">
      <c r="A1249" s="78">
        <v>43482.455520833333</v>
      </c>
      <c r="B1249" s="79">
        <v>43480</v>
      </c>
      <c r="C1249" s="20" t="s">
        <v>1</v>
      </c>
      <c r="D1249" s="20">
        <v>1157</v>
      </c>
      <c r="F1249" s="105">
        <v>1854.2</v>
      </c>
      <c r="G1249" s="105">
        <f>SUM($E$2:E1249)-SUM($F$2:F1249)</f>
        <v>1706401.7700000051</v>
      </c>
      <c r="H1249" s="20"/>
      <c r="I1249" s="20"/>
      <c r="J1249" s="20"/>
      <c r="K1249" s="20"/>
      <c r="L1249" s="8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5">
      <c r="A1250" s="78">
        <v>43482.455520833333</v>
      </c>
      <c r="B1250" s="79">
        <v>43480</v>
      </c>
      <c r="C1250" s="20" t="s">
        <v>1</v>
      </c>
      <c r="D1250" s="20">
        <v>1158</v>
      </c>
      <c r="F1250" s="105">
        <v>10470</v>
      </c>
      <c r="G1250" s="105">
        <f>SUM($E$2:E1250)-SUM($F$2:F1250)</f>
        <v>1695931.7700000051</v>
      </c>
      <c r="H1250" s="20"/>
      <c r="I1250" s="20"/>
      <c r="J1250" s="20"/>
      <c r="K1250" s="20"/>
      <c r="L1250" s="8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5">
      <c r="A1251" s="78">
        <v>43482.455520833333</v>
      </c>
      <c r="B1251" s="79">
        <v>43480</v>
      </c>
      <c r="C1251" s="20" t="s">
        <v>1</v>
      </c>
      <c r="D1251" s="20">
        <v>1159</v>
      </c>
      <c r="F1251" s="105">
        <v>1357</v>
      </c>
      <c r="G1251" s="105">
        <f>SUM($E$2:E1251)-SUM($F$2:F1251)</f>
        <v>1694574.7700000051</v>
      </c>
      <c r="H1251" s="20"/>
      <c r="I1251" s="20"/>
      <c r="J1251" s="20"/>
      <c r="K1251" s="20"/>
      <c r="L1251" s="8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5">
      <c r="A1252" s="78">
        <v>43482.455520833333</v>
      </c>
      <c r="B1252" s="79">
        <v>43480</v>
      </c>
      <c r="C1252" s="20" t="s">
        <v>1</v>
      </c>
      <c r="D1252" s="20">
        <v>1160</v>
      </c>
      <c r="F1252" s="105">
        <v>630</v>
      </c>
      <c r="G1252" s="105">
        <f>SUM($E$2:E1252)-SUM($F$2:F1252)</f>
        <v>1693944.7700000051</v>
      </c>
      <c r="H1252" s="20"/>
      <c r="I1252" s="20"/>
      <c r="J1252" s="20"/>
      <c r="K1252" s="20"/>
      <c r="L1252" s="8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5">
      <c r="A1253" s="78">
        <v>43482.455520833333</v>
      </c>
      <c r="B1253" s="79">
        <v>43480</v>
      </c>
      <c r="C1253" s="20" t="s">
        <v>1</v>
      </c>
      <c r="D1253" s="20">
        <v>1161</v>
      </c>
      <c r="F1253" s="105">
        <v>2777</v>
      </c>
      <c r="G1253" s="105">
        <f>SUM($E$2:E1253)-SUM($F$2:F1253)</f>
        <v>1691167.7700000051</v>
      </c>
      <c r="H1253" s="20"/>
      <c r="I1253" s="20"/>
      <c r="J1253" s="20"/>
      <c r="K1253" s="20"/>
      <c r="L1253" s="8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5">
      <c r="A1254" s="78">
        <v>43482.455520833333</v>
      </c>
      <c r="B1254" s="79">
        <v>43480</v>
      </c>
      <c r="C1254" s="20" t="s">
        <v>1</v>
      </c>
      <c r="D1254" s="20">
        <v>1162</v>
      </c>
      <c r="F1254" s="105">
        <v>4567.37</v>
      </c>
      <c r="G1254" s="105">
        <f>SUM($E$2:E1254)-SUM($F$2:F1254)</f>
        <v>1686600.400000006</v>
      </c>
      <c r="H1254" s="20"/>
      <c r="I1254" s="20"/>
      <c r="J1254" s="20"/>
      <c r="K1254" s="20"/>
      <c r="L1254" s="8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5">
      <c r="A1255" s="78">
        <v>43482.455520833333</v>
      </c>
      <c r="B1255" s="79">
        <v>43455</v>
      </c>
      <c r="C1255" s="20" t="s">
        <v>4</v>
      </c>
      <c r="D1255" s="20">
        <v>30</v>
      </c>
      <c r="E1255" s="105">
        <v>225.9</v>
      </c>
      <c r="G1255" s="105">
        <f>SUM($E$2:E1255)-SUM($F$2:F1255)</f>
        <v>1686826.3000000045</v>
      </c>
      <c r="H1255" s="20"/>
      <c r="I1255" s="20"/>
      <c r="J1255" s="20"/>
      <c r="K1255" s="20"/>
      <c r="L1255" s="8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5">
      <c r="A1256" s="78">
        <v>43482.455520833333</v>
      </c>
      <c r="B1256" s="79">
        <v>43453</v>
      </c>
      <c r="C1256" s="20" t="s">
        <v>3</v>
      </c>
      <c r="D1256" s="20">
        <v>28</v>
      </c>
      <c r="F1256" s="105">
        <v>10</v>
      </c>
      <c r="G1256" s="105">
        <f>SUM($E$2:E1256)-SUM($F$2:F1256)</f>
        <v>1686816.3000000045</v>
      </c>
    </row>
    <row r="1257" spans="1:26" x14ac:dyDescent="0.25">
      <c r="A1257" s="78">
        <v>43482.455520833333</v>
      </c>
      <c r="B1257" s="79">
        <v>43455</v>
      </c>
      <c r="C1257" s="20" t="s">
        <v>3</v>
      </c>
      <c r="D1257" s="20">
        <v>29</v>
      </c>
      <c r="E1257" s="105">
        <v>80.14</v>
      </c>
      <c r="G1257" s="105">
        <f>SUM($E$2:E1257)-SUM($F$2:F1257)</f>
        <v>1686896.4400000051</v>
      </c>
      <c r="H1257" s="20"/>
      <c r="I1257" s="20"/>
      <c r="J1257" s="20"/>
      <c r="K1257" s="20"/>
      <c r="L1257" s="8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5">
      <c r="A1258" s="78">
        <v>43487.417395833334</v>
      </c>
      <c r="B1258" s="79">
        <v>43482</v>
      </c>
      <c r="C1258" s="20" t="s">
        <v>1</v>
      </c>
      <c r="D1258" s="20">
        <v>1163</v>
      </c>
      <c r="F1258" s="105">
        <v>1780</v>
      </c>
      <c r="G1258" s="105">
        <f>SUM($E$2:E1258)-SUM($F$2:F1258)</f>
        <v>1685116.4400000051</v>
      </c>
      <c r="H1258" s="20"/>
      <c r="I1258" s="20"/>
      <c r="J1258" s="20"/>
      <c r="K1258" s="20"/>
      <c r="L1258" s="8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5">
      <c r="A1259" s="78">
        <v>43487.417395833334</v>
      </c>
      <c r="B1259" s="79">
        <v>43482</v>
      </c>
      <c r="C1259" s="20" t="s">
        <v>1</v>
      </c>
      <c r="D1259" s="20">
        <v>1164</v>
      </c>
      <c r="F1259" s="105">
        <v>1513</v>
      </c>
      <c r="G1259" s="105">
        <f>SUM($E$2:E1259)-SUM($F$2:F1259)</f>
        <v>1683603.4400000051</v>
      </c>
      <c r="H1259" s="20"/>
      <c r="I1259" s="20"/>
      <c r="J1259" s="20"/>
      <c r="K1259" s="20"/>
      <c r="L1259" s="8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5">
      <c r="A1260" s="78">
        <v>43487.417395833334</v>
      </c>
      <c r="B1260" s="79">
        <v>43482</v>
      </c>
      <c r="C1260" s="20" t="s">
        <v>1</v>
      </c>
      <c r="D1260" s="20">
        <v>1165</v>
      </c>
      <c r="F1260" s="105">
        <v>771</v>
      </c>
      <c r="G1260" s="105">
        <f>SUM($E$2:E1260)-SUM($F$2:F1260)</f>
        <v>1682832.4400000051</v>
      </c>
      <c r="H1260" s="20"/>
      <c r="I1260" s="20"/>
      <c r="J1260" s="20"/>
      <c r="K1260" s="20"/>
      <c r="L1260" s="8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5">
      <c r="A1261" s="78">
        <v>43487.417395833334</v>
      </c>
      <c r="B1261" s="79">
        <v>43482</v>
      </c>
      <c r="C1261" s="20" t="s">
        <v>1</v>
      </c>
      <c r="D1261" s="20">
        <v>1166</v>
      </c>
      <c r="F1261" s="105">
        <v>1349</v>
      </c>
      <c r="G1261" s="105">
        <f>SUM($E$2:E1261)-SUM($F$2:F1261)</f>
        <v>1681483.4400000051</v>
      </c>
      <c r="H1261" s="20"/>
      <c r="I1261" s="20"/>
      <c r="J1261" s="20"/>
      <c r="K1261" s="20"/>
      <c r="L1261" s="8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5">
      <c r="A1262" s="78">
        <v>43487.417395833334</v>
      </c>
      <c r="B1262" s="79">
        <v>43482</v>
      </c>
      <c r="C1262" s="20" t="s">
        <v>1</v>
      </c>
      <c r="D1262" s="20">
        <v>1167</v>
      </c>
      <c r="F1262" s="105">
        <v>709</v>
      </c>
      <c r="G1262" s="105">
        <f>SUM($E$2:E1262)-SUM($F$2:F1262)</f>
        <v>1680774.4400000051</v>
      </c>
      <c r="H1262" s="20"/>
      <c r="I1262" s="20"/>
      <c r="J1262" s="20"/>
      <c r="K1262" s="20"/>
      <c r="L1262" s="8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5">
      <c r="A1263" s="78">
        <v>43487.417395833334</v>
      </c>
      <c r="B1263" s="79">
        <v>43482</v>
      </c>
      <c r="C1263" s="20" t="s">
        <v>1</v>
      </c>
      <c r="D1263" s="20">
        <v>1168</v>
      </c>
      <c r="F1263" s="105">
        <v>1397</v>
      </c>
      <c r="G1263" s="105">
        <f>SUM($E$2:E1263)-SUM($F$2:F1263)</f>
        <v>1679377.4400000051</v>
      </c>
      <c r="H1263" s="20"/>
      <c r="I1263" s="20"/>
      <c r="J1263" s="20"/>
      <c r="K1263" s="20"/>
      <c r="L1263" s="8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5">
      <c r="A1264" s="78">
        <v>43487.417395833334</v>
      </c>
      <c r="B1264" s="79">
        <v>43482</v>
      </c>
      <c r="C1264" s="20" t="s">
        <v>1</v>
      </c>
      <c r="D1264" s="20">
        <v>1169</v>
      </c>
      <c r="F1264" s="105">
        <v>500172.7</v>
      </c>
      <c r="G1264" s="105">
        <f>SUM($E$2:E1264)-SUM($F$2:F1264)</f>
        <v>1179204.7400000058</v>
      </c>
      <c r="H1264" s="20"/>
      <c r="I1264" s="20"/>
      <c r="J1264" s="20"/>
      <c r="K1264" s="20"/>
      <c r="L1264" s="8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5">
      <c r="A1265" s="78">
        <v>43487.417395833334</v>
      </c>
      <c r="B1265" s="79">
        <v>43482</v>
      </c>
      <c r="C1265" s="20" t="s">
        <v>1</v>
      </c>
      <c r="D1265" s="20">
        <v>1170</v>
      </c>
      <c r="F1265" s="105">
        <v>45444</v>
      </c>
      <c r="G1265" s="105">
        <f>SUM($E$2:E1265)-SUM($F$2:F1265)</f>
        <v>1133760.7400000058</v>
      </c>
      <c r="H1265" s="20"/>
      <c r="I1265" s="20"/>
      <c r="J1265" s="20"/>
      <c r="K1265" s="20"/>
      <c r="L1265" s="8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5">
      <c r="A1266" s="78">
        <v>43487.417395833334</v>
      </c>
      <c r="B1266" s="79">
        <v>43486</v>
      </c>
      <c r="C1266" s="20" t="s">
        <v>1</v>
      </c>
      <c r="D1266" s="20">
        <v>1171</v>
      </c>
      <c r="F1266" s="105">
        <v>15000</v>
      </c>
      <c r="G1266" s="105">
        <f>SUM($E$2:E1266)-SUM($F$2:F1266)</f>
        <v>1118760.7400000058</v>
      </c>
      <c r="H1266" s="20"/>
      <c r="I1266" s="20"/>
      <c r="J1266" s="20"/>
      <c r="K1266" s="20"/>
      <c r="L1266" s="8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5">
      <c r="A1267" s="78">
        <v>43487.417395833334</v>
      </c>
      <c r="B1267" s="79">
        <v>43486</v>
      </c>
      <c r="C1267" s="20" t="s">
        <v>1</v>
      </c>
      <c r="D1267" s="20">
        <v>1172</v>
      </c>
      <c r="F1267" s="105">
        <v>14686.49</v>
      </c>
      <c r="G1267" s="105">
        <f>SUM($E$2:E1267)-SUM($F$2:F1267)</f>
        <v>1104074.2500000056</v>
      </c>
      <c r="H1267" s="20"/>
      <c r="I1267" s="20"/>
      <c r="J1267" s="20"/>
      <c r="K1267" s="20"/>
      <c r="L1267" s="8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5">
      <c r="A1268" s="78">
        <v>43487.417395833334</v>
      </c>
      <c r="B1268" s="79">
        <v>43486</v>
      </c>
      <c r="C1268" s="20" t="s">
        <v>1</v>
      </c>
      <c r="D1268" s="20">
        <v>1173</v>
      </c>
      <c r="F1268" s="105">
        <v>185</v>
      </c>
      <c r="G1268" s="105">
        <f>SUM($E$2:E1268)-SUM($F$2:F1268)</f>
        <v>1103889.2500000056</v>
      </c>
      <c r="H1268" s="20"/>
      <c r="I1268" s="20"/>
      <c r="J1268" s="20"/>
      <c r="K1268" s="20"/>
      <c r="L1268" s="8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5">
      <c r="A1269" s="78">
        <v>43487.417395833334</v>
      </c>
      <c r="B1269" s="79">
        <v>43486</v>
      </c>
      <c r="C1269" s="20" t="s">
        <v>1</v>
      </c>
      <c r="D1269" s="20">
        <v>1174</v>
      </c>
      <c r="F1269" s="105">
        <v>-5000.46</v>
      </c>
      <c r="G1269" s="105">
        <f>SUM($E$2:E1269)-SUM($F$2:F1269)</f>
        <v>1108889.7100000065</v>
      </c>
      <c r="H1269" s="20"/>
      <c r="I1269" s="20"/>
      <c r="J1269" s="20"/>
      <c r="K1269" s="20"/>
      <c r="L1269" s="8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5">
      <c r="A1270" s="78">
        <v>43508.678055555552</v>
      </c>
      <c r="B1270" s="79">
        <v>43487</v>
      </c>
      <c r="C1270" s="20" t="s">
        <v>1</v>
      </c>
      <c r="D1270" s="20">
        <v>1175</v>
      </c>
      <c r="F1270" s="105">
        <v>4800</v>
      </c>
      <c r="G1270" s="105">
        <f>SUM($E$2:E1270)-SUM($F$2:F1270)</f>
        <v>1104089.7100000065</v>
      </c>
      <c r="H1270" s="20"/>
      <c r="I1270" s="20"/>
      <c r="J1270" s="20"/>
      <c r="K1270" s="20"/>
      <c r="L1270" s="8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5">
      <c r="A1271" s="78">
        <v>43508.678055555552</v>
      </c>
      <c r="B1271" s="79">
        <v>43487</v>
      </c>
      <c r="C1271" s="20" t="s">
        <v>1</v>
      </c>
      <c r="D1271" s="20">
        <v>1176</v>
      </c>
      <c r="F1271" s="105">
        <v>30000</v>
      </c>
      <c r="G1271" s="105">
        <f>SUM($E$2:E1271)-SUM($F$2:F1271)</f>
        <v>1074089.7100000065</v>
      </c>
      <c r="H1271" s="20"/>
      <c r="I1271" s="20"/>
      <c r="J1271" s="20"/>
      <c r="K1271" s="20"/>
      <c r="L1271" s="8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5">
      <c r="A1272" s="78">
        <v>43508.678055555552</v>
      </c>
      <c r="B1272" s="79">
        <v>43487</v>
      </c>
      <c r="C1272" s="20" t="s">
        <v>1</v>
      </c>
      <c r="D1272" s="20">
        <v>1177</v>
      </c>
      <c r="F1272" s="105">
        <v>2595.84</v>
      </c>
      <c r="G1272" s="105">
        <f>SUM($E$2:E1272)-SUM($F$2:F1272)</f>
        <v>1071493.8700000066</v>
      </c>
      <c r="H1272" s="20"/>
      <c r="I1272" s="20"/>
      <c r="J1272" s="20"/>
      <c r="K1272" s="20"/>
      <c r="L1272" s="8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5">
      <c r="A1273" s="78">
        <v>43508.678055555552</v>
      </c>
      <c r="B1273" s="79">
        <v>43487</v>
      </c>
      <c r="C1273" s="20" t="s">
        <v>1</v>
      </c>
      <c r="D1273" s="20">
        <v>1178</v>
      </c>
      <c r="F1273" s="105">
        <v>845</v>
      </c>
      <c r="G1273" s="105">
        <f>SUM($E$2:E1273)-SUM($F$2:F1273)</f>
        <v>1070648.8700000066</v>
      </c>
      <c r="H1273" s="20"/>
      <c r="I1273" s="20"/>
      <c r="J1273" s="20"/>
      <c r="K1273" s="20"/>
      <c r="L1273" s="8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5">
      <c r="A1274" s="78">
        <v>43508.678055555552</v>
      </c>
      <c r="B1274" s="79">
        <v>43487</v>
      </c>
      <c r="C1274" s="20" t="s">
        <v>1</v>
      </c>
      <c r="D1274" s="20">
        <v>1179</v>
      </c>
      <c r="F1274" s="105">
        <v>2183</v>
      </c>
      <c r="G1274" s="105">
        <f>SUM($E$2:E1274)-SUM($F$2:F1274)</f>
        <v>1068465.8700000066</v>
      </c>
      <c r="H1274" s="20"/>
      <c r="I1274" s="20"/>
      <c r="J1274" s="20"/>
      <c r="K1274" s="20"/>
      <c r="L1274" s="8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5">
      <c r="A1275" s="78">
        <v>43508.678055555552</v>
      </c>
      <c r="B1275" s="79">
        <v>43487</v>
      </c>
      <c r="C1275" s="20" t="s">
        <v>1</v>
      </c>
      <c r="D1275" s="20">
        <v>1180</v>
      </c>
      <c r="F1275" s="105">
        <v>1335</v>
      </c>
      <c r="G1275" s="105">
        <f>SUM($E$2:E1275)-SUM($F$2:F1275)</f>
        <v>1067130.8700000066</v>
      </c>
      <c r="H1275" s="20"/>
      <c r="I1275" s="20"/>
      <c r="J1275" s="20"/>
      <c r="K1275" s="20"/>
      <c r="L1275" s="8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5">
      <c r="A1276" s="78">
        <v>43508.678055555552</v>
      </c>
      <c r="B1276" s="79">
        <v>43487</v>
      </c>
      <c r="C1276" s="20" t="s">
        <v>1</v>
      </c>
      <c r="D1276" s="20">
        <v>1181</v>
      </c>
      <c r="F1276" s="105">
        <v>215.46</v>
      </c>
      <c r="G1276" s="105">
        <f>SUM($E$2:E1276)-SUM($F$2:F1276)</f>
        <v>1066915.4100000057</v>
      </c>
      <c r="H1276" s="20"/>
      <c r="I1276" s="20"/>
      <c r="J1276" s="20"/>
      <c r="K1276" s="20"/>
      <c r="L1276" s="8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5">
      <c r="A1277" s="78">
        <v>43508.678055555552</v>
      </c>
      <c r="B1277" s="79">
        <v>43487</v>
      </c>
      <c r="C1277" s="20" t="s">
        <v>1</v>
      </c>
      <c r="D1277" s="20">
        <v>1182</v>
      </c>
      <c r="F1277" s="105">
        <v>33600</v>
      </c>
      <c r="G1277" s="105">
        <f>SUM($E$2:E1277)-SUM($F$2:F1277)</f>
        <v>1033315.4100000057</v>
      </c>
      <c r="H1277" s="20"/>
      <c r="I1277" s="20"/>
      <c r="J1277" s="20"/>
      <c r="K1277" s="20"/>
      <c r="L1277" s="8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5">
      <c r="A1278" s="78">
        <v>43508.678055555552</v>
      </c>
      <c r="B1278" s="79">
        <v>43492</v>
      </c>
      <c r="C1278" s="20" t="s">
        <v>1</v>
      </c>
      <c r="D1278" s="20">
        <v>1183</v>
      </c>
      <c r="F1278" s="105">
        <v>16.5</v>
      </c>
      <c r="G1278" s="105">
        <f>SUM($E$2:E1278)-SUM($F$2:F1278)</f>
        <v>1033298.9100000057</v>
      </c>
      <c r="H1278" s="20"/>
      <c r="I1278" s="20"/>
      <c r="J1278" s="20"/>
      <c r="K1278" s="20"/>
      <c r="L1278" s="8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5">
      <c r="A1279" s="78">
        <v>43508.678055555552</v>
      </c>
      <c r="B1279" s="79">
        <v>43492</v>
      </c>
      <c r="C1279" s="20" t="s">
        <v>1</v>
      </c>
      <c r="D1279" s="20">
        <v>1184</v>
      </c>
      <c r="F1279" s="105">
        <v>573</v>
      </c>
      <c r="G1279" s="105">
        <f>SUM($E$2:E1279)-SUM($F$2:F1279)</f>
        <v>1032725.9100000057</v>
      </c>
      <c r="H1279" s="20"/>
      <c r="I1279" s="20"/>
      <c r="J1279" s="20"/>
      <c r="K1279" s="20"/>
      <c r="L1279" s="8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5">
      <c r="A1280" s="78">
        <v>43508.678055555552</v>
      </c>
      <c r="B1280" s="79">
        <v>43492</v>
      </c>
      <c r="C1280" s="20" t="s">
        <v>1</v>
      </c>
      <c r="D1280" s="20">
        <v>1185</v>
      </c>
      <c r="F1280" s="105">
        <v>672.24</v>
      </c>
      <c r="G1280" s="105">
        <f>SUM($E$2:E1280)-SUM($F$2:F1280)</f>
        <v>1032053.6700000055</v>
      </c>
      <c r="H1280" s="20"/>
      <c r="I1280" s="20"/>
      <c r="J1280" s="20"/>
      <c r="K1280" s="20"/>
      <c r="L1280" s="8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5">
      <c r="A1281" s="78">
        <v>43508.678055555552</v>
      </c>
      <c r="B1281" s="79">
        <v>43492</v>
      </c>
      <c r="C1281" s="20" t="s">
        <v>1</v>
      </c>
      <c r="D1281" s="20">
        <v>1186</v>
      </c>
      <c r="F1281" s="105">
        <v>1101.8900000000001</v>
      </c>
      <c r="G1281" s="105">
        <f>SUM($E$2:E1281)-SUM($F$2:F1281)</f>
        <v>1030951.7800000049</v>
      </c>
      <c r="H1281" s="20"/>
      <c r="I1281" s="20"/>
      <c r="J1281" s="20"/>
      <c r="K1281" s="20"/>
      <c r="L1281" s="8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5">
      <c r="A1282" s="78">
        <v>43508.678055555552</v>
      </c>
      <c r="B1282" s="79">
        <v>43494</v>
      </c>
      <c r="C1282" s="20" t="s">
        <v>1</v>
      </c>
      <c r="D1282" s="20">
        <v>1187</v>
      </c>
      <c r="F1282" s="105">
        <v>262</v>
      </c>
      <c r="G1282" s="105">
        <f>SUM($E$2:E1282)-SUM($F$2:F1282)</f>
        <v>1030689.7800000049</v>
      </c>
      <c r="H1282" s="20"/>
      <c r="I1282" s="20"/>
      <c r="J1282" s="20"/>
      <c r="K1282" s="20"/>
      <c r="L1282" s="8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5">
      <c r="A1283" s="78">
        <v>43508.678055555552</v>
      </c>
      <c r="B1283" s="79">
        <v>43494</v>
      </c>
      <c r="C1283" s="20" t="s">
        <v>1</v>
      </c>
      <c r="D1283" s="20">
        <v>1188</v>
      </c>
      <c r="F1283" s="105">
        <v>260</v>
      </c>
      <c r="G1283" s="105">
        <f>SUM($E$2:E1283)-SUM($F$2:F1283)</f>
        <v>1030429.7800000049</v>
      </c>
      <c r="H1283" s="20"/>
      <c r="I1283" s="20"/>
      <c r="J1283" s="20"/>
      <c r="K1283" s="20"/>
      <c r="L1283" s="8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5">
      <c r="A1284" s="78">
        <v>43508.678055555552</v>
      </c>
      <c r="B1284" s="79">
        <v>43494</v>
      </c>
      <c r="C1284" s="20" t="s">
        <v>1</v>
      </c>
      <c r="D1284" s="20">
        <v>1189</v>
      </c>
      <c r="F1284" s="105">
        <v>1000</v>
      </c>
      <c r="G1284" s="105">
        <f>SUM($E$2:E1284)-SUM($F$2:F1284)</f>
        <v>1029429.7800000049</v>
      </c>
      <c r="H1284" s="20"/>
      <c r="I1284" s="20"/>
      <c r="J1284" s="20"/>
      <c r="K1284" s="20"/>
      <c r="L1284" s="8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5">
      <c r="A1285" s="78">
        <v>43508.678055555552</v>
      </c>
      <c r="B1285" s="79">
        <v>43494</v>
      </c>
      <c r="C1285" s="20" t="s">
        <v>1</v>
      </c>
      <c r="D1285" s="20">
        <v>1190</v>
      </c>
      <c r="F1285" s="105">
        <v>632.70000000000005</v>
      </c>
      <c r="G1285" s="105">
        <f>SUM($E$2:E1285)-SUM($F$2:F1285)</f>
        <v>1028797.0800000057</v>
      </c>
      <c r="H1285" s="20"/>
      <c r="I1285" s="20"/>
      <c r="J1285" s="20"/>
      <c r="K1285" s="20"/>
      <c r="L1285" s="8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5">
      <c r="A1286" s="78">
        <v>43508.678055555552</v>
      </c>
      <c r="B1286" s="79">
        <v>43494</v>
      </c>
      <c r="C1286" s="20" t="s">
        <v>1</v>
      </c>
      <c r="D1286" s="20">
        <v>1191</v>
      </c>
      <c r="F1286" s="105">
        <v>257</v>
      </c>
      <c r="G1286" s="105">
        <f>SUM($E$2:E1286)-SUM($F$2:F1286)</f>
        <v>1028540.0800000057</v>
      </c>
      <c r="H1286" s="20"/>
      <c r="I1286" s="20"/>
      <c r="J1286" s="20"/>
      <c r="K1286" s="20"/>
      <c r="L1286" s="8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5">
      <c r="A1287" s="78">
        <v>43508.678055555552</v>
      </c>
      <c r="B1287" s="79">
        <v>43494</v>
      </c>
      <c r="C1287" s="20" t="s">
        <v>1</v>
      </c>
      <c r="D1287" s="20">
        <v>1192</v>
      </c>
      <c r="F1287" s="105">
        <v>10608</v>
      </c>
      <c r="G1287" s="105">
        <f>SUM($E$2:E1287)-SUM($F$2:F1287)</f>
        <v>1017932.0800000057</v>
      </c>
      <c r="H1287" s="20"/>
      <c r="I1287" s="20"/>
      <c r="J1287" s="20"/>
      <c r="K1287" s="20"/>
      <c r="L1287" s="8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5">
      <c r="A1288" s="78">
        <v>43508.678055555552</v>
      </c>
      <c r="B1288" s="79">
        <v>43494</v>
      </c>
      <c r="C1288" s="20" t="s">
        <v>1</v>
      </c>
      <c r="D1288" s="20">
        <v>1193</v>
      </c>
      <c r="F1288" s="105">
        <v>7633.36</v>
      </c>
      <c r="G1288" s="105">
        <f>SUM($E$2:E1288)-SUM($F$2:F1288)</f>
        <v>1010298.7200000063</v>
      </c>
      <c r="H1288" s="20"/>
      <c r="I1288" s="20"/>
      <c r="J1288" s="20"/>
      <c r="K1288" s="20"/>
      <c r="L1288" s="8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5">
      <c r="A1289" s="78">
        <v>43508.678055555552</v>
      </c>
      <c r="B1289" s="79">
        <v>43494</v>
      </c>
      <c r="C1289" s="20" t="s">
        <v>1</v>
      </c>
      <c r="D1289" s="20">
        <v>1194</v>
      </c>
      <c r="F1289" s="105">
        <v>900</v>
      </c>
      <c r="G1289" s="105">
        <f>SUM($E$2:E1289)-SUM($F$2:F1289)</f>
        <v>1009398.7200000063</v>
      </c>
      <c r="H1289" s="20"/>
      <c r="I1289" s="20"/>
      <c r="J1289" s="20"/>
      <c r="K1289" s="20"/>
      <c r="L1289" s="8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5">
      <c r="A1290" s="78">
        <v>43508.678055555552</v>
      </c>
      <c r="B1290" s="79">
        <v>43494</v>
      </c>
      <c r="C1290" s="20" t="s">
        <v>1</v>
      </c>
      <c r="D1290" s="20">
        <v>1195</v>
      </c>
      <c r="F1290" s="105">
        <v>2144</v>
      </c>
      <c r="G1290" s="105">
        <f>SUM($E$2:E1290)-SUM($F$2:F1290)</f>
        <v>1007254.7200000063</v>
      </c>
      <c r="H1290" s="20"/>
      <c r="I1290" s="20"/>
      <c r="J1290" s="20"/>
      <c r="K1290" s="20"/>
      <c r="L1290" s="8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5">
      <c r="A1291" s="78">
        <v>43508.678055555552</v>
      </c>
      <c r="B1291" s="79">
        <v>43494</v>
      </c>
      <c r="C1291" s="20" t="s">
        <v>1</v>
      </c>
      <c r="D1291" s="20">
        <v>1196</v>
      </c>
      <c r="F1291" s="105">
        <v>-15000</v>
      </c>
      <c r="G1291" s="105">
        <f>SUM($E$2:E1291)-SUM($F$2:F1291)</f>
        <v>1022254.7200000063</v>
      </c>
      <c r="H1291" s="20"/>
      <c r="I1291" s="20"/>
      <c r="J1291" s="20"/>
      <c r="K1291" s="20"/>
      <c r="L1291" s="8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5">
      <c r="A1292" s="78">
        <v>43508.678055555552</v>
      </c>
      <c r="B1292" s="79">
        <v>43494</v>
      </c>
      <c r="C1292" s="20" t="s">
        <v>1</v>
      </c>
      <c r="D1292" s="20">
        <v>1197</v>
      </c>
      <c r="F1292" s="105">
        <v>1135.4000000000001</v>
      </c>
      <c r="G1292" s="105">
        <f>SUM($E$2:E1292)-SUM($F$2:F1292)</f>
        <v>1021119.3200000059</v>
      </c>
      <c r="H1292" s="20"/>
      <c r="I1292" s="20"/>
      <c r="J1292" s="20"/>
      <c r="K1292" s="20"/>
      <c r="L1292" s="8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5">
      <c r="A1293" s="78">
        <v>43508.678055555552</v>
      </c>
      <c r="B1293" s="79">
        <v>43494</v>
      </c>
      <c r="C1293" s="20" t="s">
        <v>1</v>
      </c>
      <c r="D1293" s="20">
        <v>1198</v>
      </c>
      <c r="F1293" s="105">
        <v>1626.6</v>
      </c>
      <c r="G1293" s="105">
        <f>SUM($E$2:E1293)-SUM($F$2:F1293)</f>
        <v>1019492.7200000063</v>
      </c>
      <c r="H1293" s="20"/>
      <c r="I1293" s="20"/>
      <c r="J1293" s="20"/>
      <c r="K1293" s="20"/>
      <c r="L1293" s="8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5">
      <c r="A1294" s="78">
        <v>43508.678055555552</v>
      </c>
      <c r="B1294" s="79">
        <v>43494</v>
      </c>
      <c r="C1294" s="20" t="s">
        <v>1</v>
      </c>
      <c r="D1294" s="20">
        <v>1199</v>
      </c>
      <c r="F1294" s="105">
        <v>1695</v>
      </c>
      <c r="G1294" s="105">
        <f>SUM($E$2:E1294)-SUM($F$2:F1294)</f>
        <v>1017797.7200000063</v>
      </c>
      <c r="H1294" s="20"/>
      <c r="I1294" s="20"/>
      <c r="J1294" s="20"/>
      <c r="K1294" s="20"/>
      <c r="L1294" s="8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5">
      <c r="A1295" s="78">
        <v>43508.678055555552</v>
      </c>
      <c r="B1295" s="79">
        <v>43494</v>
      </c>
      <c r="C1295" s="20" t="s">
        <v>1</v>
      </c>
      <c r="D1295" s="20">
        <v>1200</v>
      </c>
      <c r="F1295" s="105">
        <v>2210</v>
      </c>
      <c r="G1295" s="105">
        <f>SUM($E$2:E1295)-SUM($F$2:F1295)</f>
        <v>1015587.7200000063</v>
      </c>
      <c r="H1295" s="20"/>
      <c r="I1295" s="20"/>
      <c r="J1295" s="20"/>
      <c r="K1295" s="20"/>
      <c r="L1295" s="8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5">
      <c r="A1296" s="78">
        <v>43508.678055555552</v>
      </c>
      <c r="B1296" s="79">
        <v>43494</v>
      </c>
      <c r="C1296" s="20" t="s">
        <v>1</v>
      </c>
      <c r="D1296" s="20">
        <v>1201</v>
      </c>
      <c r="F1296" s="105">
        <v>1359</v>
      </c>
      <c r="G1296" s="105">
        <f>SUM($E$2:E1296)-SUM($F$2:F1296)</f>
        <v>1014228.7200000063</v>
      </c>
      <c r="H1296" s="20"/>
      <c r="I1296" s="20"/>
      <c r="J1296" s="20"/>
      <c r="K1296" s="20"/>
      <c r="L1296" s="8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5">
      <c r="A1297" s="78">
        <v>43508.678055555552</v>
      </c>
      <c r="B1297" s="79">
        <v>43494</v>
      </c>
      <c r="C1297" s="20" t="s">
        <v>1</v>
      </c>
      <c r="D1297" s="20">
        <v>1202</v>
      </c>
      <c r="F1297" s="105">
        <v>2049</v>
      </c>
      <c r="G1297" s="105">
        <f>SUM($E$2:E1297)-SUM($F$2:F1297)</f>
        <v>1012179.7200000063</v>
      </c>
      <c r="H1297" s="20"/>
      <c r="I1297" s="20"/>
      <c r="J1297" s="20"/>
      <c r="K1297" s="20"/>
      <c r="L1297" s="8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5">
      <c r="A1298" s="78">
        <v>43508.678055555552</v>
      </c>
      <c r="B1298" s="79">
        <v>43494</v>
      </c>
      <c r="C1298" s="20" t="s">
        <v>1</v>
      </c>
      <c r="D1298" s="20">
        <v>1203</v>
      </c>
      <c r="F1298" s="105">
        <v>2982</v>
      </c>
      <c r="G1298" s="105">
        <f>SUM($E$2:E1298)-SUM($F$2:F1298)</f>
        <v>1009197.7200000063</v>
      </c>
      <c r="H1298" s="20"/>
      <c r="I1298" s="20"/>
      <c r="J1298" s="20"/>
      <c r="K1298" s="20"/>
      <c r="L1298" s="8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5">
      <c r="A1299" s="78">
        <v>43508.678055555552</v>
      </c>
      <c r="B1299" s="79">
        <v>43494</v>
      </c>
      <c r="C1299" s="20" t="s">
        <v>1</v>
      </c>
      <c r="D1299" s="20">
        <v>1204</v>
      </c>
      <c r="F1299" s="105">
        <v>30798.73</v>
      </c>
      <c r="G1299" s="105">
        <f>SUM($E$2:E1299)-SUM($F$2:F1299)</f>
        <v>978398.99000000581</v>
      </c>
      <c r="H1299" s="20"/>
      <c r="I1299" s="20"/>
      <c r="J1299" s="20"/>
      <c r="K1299" s="20"/>
      <c r="L1299" s="8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5">
      <c r="A1300" s="78">
        <v>43508.678055555552</v>
      </c>
      <c r="B1300" s="79">
        <v>43497</v>
      </c>
      <c r="C1300" s="20" t="s">
        <v>1</v>
      </c>
      <c r="D1300" s="20">
        <v>1205</v>
      </c>
      <c r="F1300" s="105">
        <v>3210.7</v>
      </c>
      <c r="G1300" s="105">
        <f>SUM($E$2:E1300)-SUM($F$2:F1300)</f>
        <v>975188.29000000656</v>
      </c>
      <c r="H1300" s="20"/>
      <c r="I1300" s="20"/>
      <c r="J1300" s="20"/>
      <c r="K1300" s="20"/>
      <c r="L1300" s="8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5">
      <c r="A1301" s="78">
        <v>43508.678055555552</v>
      </c>
      <c r="B1301" s="79">
        <v>43497</v>
      </c>
      <c r="C1301" s="20" t="s">
        <v>1</v>
      </c>
      <c r="D1301" s="20">
        <v>1206</v>
      </c>
      <c r="F1301" s="105">
        <v>690</v>
      </c>
      <c r="G1301" s="105">
        <f>SUM($E$2:E1301)-SUM($F$2:F1301)</f>
        <v>974498.29000000656</v>
      </c>
      <c r="H1301" s="20"/>
      <c r="I1301" s="20"/>
      <c r="J1301" s="20"/>
      <c r="K1301" s="20"/>
      <c r="L1301" s="8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5">
      <c r="A1302" s="78">
        <v>43508.678055555552</v>
      </c>
      <c r="B1302" s="79">
        <v>43497</v>
      </c>
      <c r="C1302" s="20" t="s">
        <v>1</v>
      </c>
      <c r="D1302" s="20">
        <v>1207</v>
      </c>
      <c r="F1302" s="105">
        <v>760</v>
      </c>
      <c r="G1302" s="105">
        <f>SUM($E$2:E1302)-SUM($F$2:F1302)</f>
        <v>973738.29000000656</v>
      </c>
      <c r="H1302" s="20"/>
      <c r="I1302" s="20"/>
      <c r="J1302" s="20"/>
      <c r="K1302" s="20"/>
      <c r="L1302" s="8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5">
      <c r="A1303" s="78">
        <v>43508.678055555552</v>
      </c>
      <c r="B1303" s="79">
        <v>43497</v>
      </c>
      <c r="C1303" s="20" t="s">
        <v>1</v>
      </c>
      <c r="D1303" s="20">
        <v>1208</v>
      </c>
      <c r="F1303" s="105">
        <v>2428</v>
      </c>
      <c r="G1303" s="105">
        <f>SUM($E$2:E1303)-SUM($F$2:F1303)</f>
        <v>971310.29000000656</v>
      </c>
      <c r="H1303" s="20"/>
      <c r="I1303" s="20"/>
      <c r="J1303" s="20"/>
      <c r="K1303" s="20"/>
      <c r="L1303" s="8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5">
      <c r="A1304" s="78">
        <v>43508.678055555552</v>
      </c>
      <c r="B1304" s="79">
        <v>43497</v>
      </c>
      <c r="C1304" s="20" t="s">
        <v>1</v>
      </c>
      <c r="D1304" s="20">
        <v>1209</v>
      </c>
      <c r="F1304" s="105">
        <v>768</v>
      </c>
      <c r="G1304" s="105">
        <f>SUM($E$2:E1304)-SUM($F$2:F1304)</f>
        <v>970542.29000000656</v>
      </c>
      <c r="H1304" s="20"/>
      <c r="I1304" s="20"/>
      <c r="J1304" s="20"/>
      <c r="K1304" s="20"/>
      <c r="L1304" s="8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5">
      <c r="A1305" s="78">
        <v>43508.678055555552</v>
      </c>
      <c r="B1305" s="79">
        <v>43497</v>
      </c>
      <c r="C1305" s="20" t="s">
        <v>1</v>
      </c>
      <c r="D1305" s="20">
        <v>1210</v>
      </c>
      <c r="F1305" s="105">
        <v>1678</v>
      </c>
      <c r="G1305" s="105">
        <f>SUM($E$2:E1305)-SUM($F$2:F1305)</f>
        <v>968864.29000000656</v>
      </c>
      <c r="H1305" s="20"/>
      <c r="I1305" s="20"/>
      <c r="J1305" s="20"/>
      <c r="K1305" s="20"/>
      <c r="L1305" s="8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5">
      <c r="A1306" s="78">
        <v>43508.678055555552</v>
      </c>
      <c r="B1306" s="79">
        <v>43497</v>
      </c>
      <c r="C1306" s="20" t="s">
        <v>1</v>
      </c>
      <c r="D1306" s="20">
        <v>1211</v>
      </c>
      <c r="F1306" s="105">
        <v>1855</v>
      </c>
      <c r="G1306" s="105">
        <f>SUM($E$2:E1306)-SUM($F$2:F1306)</f>
        <v>967009.29000000656</v>
      </c>
      <c r="H1306" s="20"/>
      <c r="I1306" s="20"/>
      <c r="J1306" s="20"/>
      <c r="K1306" s="20"/>
      <c r="L1306" s="8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5">
      <c r="A1307" s="78">
        <v>43508.678055555552</v>
      </c>
      <c r="B1307" s="79">
        <v>43497</v>
      </c>
      <c r="C1307" s="20" t="s">
        <v>1</v>
      </c>
      <c r="D1307" s="20">
        <v>1212</v>
      </c>
      <c r="F1307" s="105">
        <v>1687.4</v>
      </c>
      <c r="G1307" s="105">
        <f>SUM($E$2:E1307)-SUM($F$2:F1307)</f>
        <v>965321.89000000618</v>
      </c>
      <c r="H1307" s="20"/>
      <c r="I1307" s="20"/>
      <c r="J1307" s="20"/>
      <c r="K1307" s="20"/>
      <c r="L1307" s="8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5">
      <c r="A1308" s="78">
        <v>43508.678055555552</v>
      </c>
      <c r="B1308" s="79">
        <v>43497</v>
      </c>
      <c r="C1308" s="20" t="s">
        <v>1</v>
      </c>
      <c r="D1308" s="20">
        <v>1213</v>
      </c>
      <c r="F1308" s="105">
        <v>1000</v>
      </c>
      <c r="G1308" s="105">
        <f>SUM($E$2:E1308)-SUM($F$2:F1308)</f>
        <v>964321.89000000618</v>
      </c>
      <c r="H1308" s="20"/>
      <c r="I1308" s="20"/>
      <c r="J1308" s="20"/>
      <c r="K1308" s="20"/>
      <c r="L1308" s="8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5">
      <c r="A1309" s="78">
        <v>43508.678055555552</v>
      </c>
      <c r="B1309" s="79">
        <v>43497</v>
      </c>
      <c r="C1309" s="20" t="s">
        <v>1</v>
      </c>
      <c r="D1309" s="20">
        <v>1214</v>
      </c>
      <c r="F1309" s="105">
        <v>990</v>
      </c>
      <c r="G1309" s="105">
        <f>SUM($E$2:E1309)-SUM($F$2:F1309)</f>
        <v>963331.89000000618</v>
      </c>
      <c r="H1309" s="20"/>
      <c r="I1309" s="20"/>
      <c r="J1309" s="20"/>
      <c r="K1309" s="20"/>
      <c r="L1309" s="8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5">
      <c r="A1310" s="78">
        <v>43508.678055555552</v>
      </c>
      <c r="B1310" s="79">
        <v>43497</v>
      </c>
      <c r="C1310" s="20" t="s">
        <v>1</v>
      </c>
      <c r="D1310" s="20">
        <v>1215</v>
      </c>
      <c r="F1310" s="105">
        <v>796</v>
      </c>
      <c r="G1310" s="105">
        <f>SUM($E$2:E1310)-SUM($F$2:F1310)</f>
        <v>962535.89000000618</v>
      </c>
      <c r="H1310" s="20"/>
      <c r="I1310" s="20"/>
      <c r="J1310" s="20"/>
      <c r="K1310" s="20"/>
      <c r="L1310" s="8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5">
      <c r="A1311" s="78">
        <v>43508.678055555552</v>
      </c>
      <c r="B1311" s="79">
        <v>43497</v>
      </c>
      <c r="C1311" s="20" t="s">
        <v>1</v>
      </c>
      <c r="D1311" s="20">
        <v>1216</v>
      </c>
      <c r="F1311" s="105">
        <v>749</v>
      </c>
      <c r="G1311" s="105">
        <f>SUM($E$2:E1311)-SUM($F$2:F1311)</f>
        <v>961786.89000000618</v>
      </c>
      <c r="H1311" s="20"/>
      <c r="I1311" s="20"/>
      <c r="J1311" s="20"/>
      <c r="K1311" s="20"/>
      <c r="L1311" s="8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5">
      <c r="A1312" s="78">
        <v>43508.678055555552</v>
      </c>
      <c r="B1312" s="79">
        <v>43497</v>
      </c>
      <c r="C1312" s="20" t="s">
        <v>1</v>
      </c>
      <c r="D1312" s="20">
        <v>1217</v>
      </c>
      <c r="F1312" s="105">
        <v>4779.2</v>
      </c>
      <c r="G1312" s="105">
        <f>SUM($E$2:E1312)-SUM($F$2:F1312)</f>
        <v>957007.69000000693</v>
      </c>
      <c r="H1312" s="20"/>
      <c r="I1312" s="20"/>
      <c r="J1312" s="20"/>
      <c r="K1312" s="20"/>
      <c r="L1312" s="8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5">
      <c r="A1313" s="78">
        <v>43508.678055555552</v>
      </c>
      <c r="B1313" s="79">
        <v>43497</v>
      </c>
      <c r="C1313" s="20" t="s">
        <v>1</v>
      </c>
      <c r="D1313" s="20">
        <v>1218</v>
      </c>
      <c r="F1313" s="105">
        <v>470</v>
      </c>
      <c r="G1313" s="105">
        <f>SUM($E$2:E1313)-SUM($F$2:F1313)</f>
        <v>956537.69000000693</v>
      </c>
      <c r="H1313" s="20"/>
      <c r="I1313" s="20"/>
      <c r="J1313" s="20"/>
      <c r="K1313" s="20"/>
      <c r="L1313" s="8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5">
      <c r="A1314" s="78">
        <v>43508.678055555552</v>
      </c>
      <c r="B1314" s="79">
        <v>43497</v>
      </c>
      <c r="C1314" s="20" t="s">
        <v>1</v>
      </c>
      <c r="D1314" s="20">
        <v>1219</v>
      </c>
      <c r="F1314" s="105">
        <v>1896</v>
      </c>
      <c r="G1314" s="105">
        <f>SUM($E$2:E1314)-SUM($F$2:F1314)</f>
        <v>954641.69000000693</v>
      </c>
      <c r="H1314" s="20"/>
      <c r="I1314" s="20"/>
      <c r="J1314" s="20"/>
      <c r="K1314" s="20"/>
      <c r="L1314" s="8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5">
      <c r="A1315" s="78">
        <v>43508.678055555552</v>
      </c>
      <c r="B1315" s="79">
        <v>43497</v>
      </c>
      <c r="C1315" s="20" t="s">
        <v>1</v>
      </c>
      <c r="D1315" s="20">
        <v>1220</v>
      </c>
      <c r="F1315" s="105">
        <v>2377</v>
      </c>
      <c r="G1315" s="105">
        <f>SUM($E$2:E1315)-SUM($F$2:F1315)</f>
        <v>952264.69000000693</v>
      </c>
      <c r="H1315" s="20"/>
      <c r="I1315" s="20"/>
      <c r="J1315" s="20"/>
      <c r="K1315" s="20"/>
      <c r="L1315" s="8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5">
      <c r="A1316" s="78">
        <v>43508.678055555552</v>
      </c>
      <c r="B1316" s="79">
        <v>43497</v>
      </c>
      <c r="C1316" s="20" t="s">
        <v>1</v>
      </c>
      <c r="D1316" s="20">
        <v>1221</v>
      </c>
      <c r="F1316" s="105">
        <v>1048.5999999999999</v>
      </c>
      <c r="G1316" s="105">
        <f>SUM($E$2:E1316)-SUM($F$2:F1316)</f>
        <v>951216.0900000073</v>
      </c>
      <c r="H1316" s="20"/>
      <c r="I1316" s="20"/>
      <c r="J1316" s="20"/>
      <c r="K1316" s="20"/>
      <c r="L1316" s="8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5">
      <c r="A1317" s="78">
        <v>43508.678055555552</v>
      </c>
      <c r="B1317" s="79">
        <v>43497</v>
      </c>
      <c r="C1317" s="20" t="s">
        <v>1</v>
      </c>
      <c r="D1317" s="20">
        <v>1222</v>
      </c>
      <c r="F1317" s="105">
        <v>1022</v>
      </c>
      <c r="G1317" s="105">
        <f>SUM($E$2:E1317)-SUM($F$2:F1317)</f>
        <v>950194.0900000073</v>
      </c>
      <c r="H1317" s="20"/>
      <c r="I1317" s="20"/>
      <c r="J1317" s="20"/>
      <c r="K1317" s="20"/>
      <c r="L1317" s="8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5">
      <c r="A1318" s="78">
        <v>43508.678055555552</v>
      </c>
      <c r="B1318" s="79">
        <v>43497</v>
      </c>
      <c r="C1318" s="20" t="s">
        <v>1</v>
      </c>
      <c r="D1318" s="20">
        <v>1223</v>
      </c>
      <c r="F1318" s="105">
        <v>2780</v>
      </c>
      <c r="G1318" s="105">
        <f>SUM($E$2:E1318)-SUM($F$2:F1318)</f>
        <v>947414.0900000073</v>
      </c>
      <c r="H1318" s="20"/>
      <c r="I1318" s="20"/>
      <c r="J1318" s="20"/>
      <c r="K1318" s="20"/>
      <c r="L1318" s="8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5">
      <c r="A1319" s="78">
        <v>43508.678055555552</v>
      </c>
      <c r="B1319" s="79">
        <v>43497</v>
      </c>
      <c r="C1319" s="20" t="s">
        <v>1</v>
      </c>
      <c r="D1319" s="20">
        <v>1224</v>
      </c>
      <c r="F1319" s="105">
        <v>6229</v>
      </c>
      <c r="G1319" s="105">
        <f>SUM($E$2:E1319)-SUM($F$2:F1319)</f>
        <v>941185.0900000073</v>
      </c>
      <c r="H1319" s="20"/>
      <c r="I1319" s="20"/>
      <c r="J1319" s="20"/>
      <c r="K1319" s="20"/>
      <c r="L1319" s="8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5">
      <c r="A1320" s="78">
        <v>43508.678055555552</v>
      </c>
      <c r="B1320" s="79">
        <v>43497</v>
      </c>
      <c r="C1320" s="20" t="s">
        <v>1</v>
      </c>
      <c r="D1320" s="20">
        <v>1225</v>
      </c>
      <c r="F1320" s="105">
        <v>1380</v>
      </c>
      <c r="G1320" s="105">
        <f>SUM($E$2:E1320)-SUM($F$2:F1320)</f>
        <v>939805.0900000073</v>
      </c>
      <c r="H1320" s="20"/>
      <c r="I1320" s="20"/>
      <c r="J1320" s="20"/>
      <c r="K1320" s="20"/>
      <c r="L1320" s="8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5">
      <c r="A1321" s="78">
        <v>43508.678055555552</v>
      </c>
      <c r="B1321" s="79">
        <v>43497</v>
      </c>
      <c r="C1321" s="20" t="s">
        <v>1</v>
      </c>
      <c r="D1321" s="20">
        <v>1226</v>
      </c>
      <c r="F1321" s="105">
        <v>1380</v>
      </c>
      <c r="G1321" s="105">
        <f>SUM($E$2:E1321)-SUM($F$2:F1321)</f>
        <v>938425.0900000073</v>
      </c>
      <c r="H1321" s="20"/>
      <c r="I1321" s="20"/>
      <c r="J1321" s="20"/>
      <c r="K1321" s="20"/>
      <c r="L1321" s="8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5">
      <c r="A1322" s="78">
        <v>43508.678055555552</v>
      </c>
      <c r="B1322" s="79">
        <v>43507</v>
      </c>
      <c r="C1322" s="20" t="s">
        <v>1</v>
      </c>
      <c r="D1322" s="20">
        <v>1227</v>
      </c>
      <c r="F1322" s="105">
        <v>1669</v>
      </c>
      <c r="G1322" s="105">
        <f>SUM($E$2:E1322)-SUM($F$2:F1322)</f>
        <v>936756.0900000073</v>
      </c>
      <c r="H1322" s="20"/>
      <c r="I1322" s="20"/>
      <c r="J1322" s="20"/>
      <c r="K1322" s="20"/>
      <c r="L1322" s="8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5">
      <c r="A1323" s="78">
        <v>43508.678055555552</v>
      </c>
      <c r="B1323" s="79">
        <v>43507</v>
      </c>
      <c r="C1323" s="20" t="s">
        <v>1</v>
      </c>
      <c r="D1323" s="20">
        <v>1228</v>
      </c>
      <c r="F1323" s="105">
        <v>1137</v>
      </c>
      <c r="G1323" s="105">
        <f>SUM($E$2:E1323)-SUM($F$2:F1323)</f>
        <v>935619.0900000073</v>
      </c>
      <c r="H1323" s="20"/>
      <c r="I1323" s="20"/>
      <c r="J1323" s="20"/>
      <c r="K1323" s="20"/>
      <c r="L1323" s="8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5">
      <c r="A1324" s="78">
        <v>43508.678055555552</v>
      </c>
      <c r="B1324" s="79">
        <v>43507</v>
      </c>
      <c r="C1324" s="20" t="s">
        <v>1</v>
      </c>
      <c r="D1324" s="20">
        <v>1229</v>
      </c>
      <c r="F1324" s="105">
        <v>1669</v>
      </c>
      <c r="G1324" s="105">
        <f>SUM($E$2:E1324)-SUM($F$2:F1324)</f>
        <v>933950.0900000073</v>
      </c>
      <c r="H1324" s="20"/>
      <c r="I1324" s="20"/>
      <c r="J1324" s="20"/>
      <c r="K1324" s="20"/>
      <c r="L1324" s="8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5">
      <c r="A1325" s="78">
        <v>43508.678055555552</v>
      </c>
      <c r="B1325" s="79">
        <v>43507</v>
      </c>
      <c r="C1325" s="20" t="s">
        <v>1</v>
      </c>
      <c r="D1325" s="20">
        <v>1230</v>
      </c>
      <c r="F1325" s="105">
        <v>424</v>
      </c>
      <c r="G1325" s="105">
        <f>SUM($E$2:E1325)-SUM($F$2:F1325)</f>
        <v>933526.0900000073</v>
      </c>
      <c r="H1325" s="20"/>
      <c r="I1325" s="20"/>
      <c r="J1325" s="20"/>
      <c r="K1325" s="20"/>
      <c r="L1325" s="8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5">
      <c r="A1326" s="78">
        <v>43508.678055555552</v>
      </c>
      <c r="B1326" s="79">
        <v>43507</v>
      </c>
      <c r="C1326" s="20" t="s">
        <v>1</v>
      </c>
      <c r="D1326" s="20">
        <v>1231</v>
      </c>
      <c r="F1326" s="105">
        <v>44373.62</v>
      </c>
      <c r="G1326" s="105">
        <f>SUM($E$2:E1326)-SUM($F$2:F1326)</f>
        <v>889152.47000000626</v>
      </c>
      <c r="H1326" s="20"/>
      <c r="I1326" s="20"/>
      <c r="J1326" s="20"/>
      <c r="K1326" s="20"/>
      <c r="L1326" s="8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5">
      <c r="A1327" s="78">
        <v>43508.678055555552</v>
      </c>
      <c r="B1327" s="79">
        <v>43507</v>
      </c>
      <c r="C1327" s="20" t="s">
        <v>1</v>
      </c>
      <c r="D1327" s="20">
        <v>1232</v>
      </c>
      <c r="F1327" s="105">
        <v>13763.98</v>
      </c>
      <c r="G1327" s="105">
        <f>SUM($E$2:E1327)-SUM($F$2:F1327)</f>
        <v>875388.49000000581</v>
      </c>
      <c r="H1327" s="20"/>
      <c r="I1327" s="20"/>
      <c r="J1327" s="20"/>
      <c r="K1327" s="20"/>
      <c r="L1327" s="8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5">
      <c r="A1328" s="78">
        <v>43508.678055555552</v>
      </c>
      <c r="B1328" s="79">
        <v>43507</v>
      </c>
      <c r="C1328" s="20" t="s">
        <v>1</v>
      </c>
      <c r="D1328" s="20">
        <v>1233</v>
      </c>
      <c r="F1328" s="105">
        <v>19269.580000000002</v>
      </c>
      <c r="G1328" s="105">
        <f>SUM($E$2:E1328)-SUM($F$2:F1328)</f>
        <v>856118.9100000076</v>
      </c>
      <c r="H1328" s="20"/>
      <c r="I1328" s="20"/>
      <c r="J1328" s="20"/>
      <c r="K1328" s="20"/>
      <c r="L1328" s="8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5">
      <c r="A1329" s="78">
        <v>43508.678055555552</v>
      </c>
      <c r="B1329" s="79">
        <v>43507</v>
      </c>
      <c r="C1329" s="20" t="s">
        <v>1</v>
      </c>
      <c r="D1329" s="20">
        <v>1234</v>
      </c>
      <c r="F1329" s="105">
        <v>1845.78</v>
      </c>
      <c r="G1329" s="105">
        <f>SUM($E$2:E1329)-SUM($F$2:F1329)</f>
        <v>854273.13000000641</v>
      </c>
      <c r="H1329" s="20"/>
      <c r="I1329" s="20"/>
      <c r="J1329" s="20"/>
      <c r="K1329" s="20"/>
      <c r="L1329" s="8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5">
      <c r="A1330" s="78">
        <v>43508.678055555552</v>
      </c>
      <c r="B1330" s="79">
        <v>43507</v>
      </c>
      <c r="C1330" s="20" t="s">
        <v>1</v>
      </c>
      <c r="D1330" s="20">
        <v>1235</v>
      </c>
      <c r="F1330" s="105">
        <v>275140.75</v>
      </c>
      <c r="G1330" s="105">
        <f>SUM($E$2:E1330)-SUM($F$2:F1330)</f>
        <v>579132.38000000641</v>
      </c>
      <c r="H1330" s="20"/>
      <c r="I1330" s="20"/>
      <c r="J1330" s="20"/>
      <c r="K1330" s="20"/>
      <c r="L1330" s="8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5">
      <c r="A1331" s="78">
        <v>43508.678055555552</v>
      </c>
      <c r="B1331" s="79">
        <v>43507</v>
      </c>
      <c r="C1331" s="20" t="s">
        <v>1</v>
      </c>
      <c r="D1331" s="20">
        <v>1236</v>
      </c>
      <c r="F1331" s="105">
        <v>138.94</v>
      </c>
      <c r="G1331" s="105">
        <f>SUM($E$2:E1331)-SUM($F$2:F1331)</f>
        <v>578993.44000000507</v>
      </c>
      <c r="H1331" s="20"/>
      <c r="I1331" s="20"/>
      <c r="J1331" s="20"/>
      <c r="K1331" s="20"/>
      <c r="L1331" s="8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5">
      <c r="A1332" s="78">
        <v>43508.678055555552</v>
      </c>
      <c r="B1332" s="79">
        <v>43508</v>
      </c>
      <c r="C1332" s="20" t="s">
        <v>1</v>
      </c>
      <c r="D1332" s="20">
        <v>1237</v>
      </c>
      <c r="E1332" s="105">
        <v>1000000</v>
      </c>
      <c r="G1332" s="105">
        <f>SUM($E$2:E1332)-SUM($F$2:F1332)</f>
        <v>1578993.4400000051</v>
      </c>
      <c r="H1332" s="20"/>
      <c r="I1332" s="20"/>
      <c r="J1332" s="20"/>
      <c r="K1332" s="20"/>
      <c r="L1332" s="8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5">
      <c r="A1333" s="78">
        <v>43508.678055555552</v>
      </c>
      <c r="B1333" s="79">
        <v>43467</v>
      </c>
      <c r="C1333" s="20" t="s">
        <v>4</v>
      </c>
      <c r="D1333" s="20">
        <v>31</v>
      </c>
      <c r="F1333" s="105">
        <v>12500</v>
      </c>
      <c r="G1333" s="105">
        <f>SUM($E$2:E1333)-SUM($F$2:F1333)</f>
        <v>1566493.4400000051</v>
      </c>
      <c r="H1333" s="20"/>
      <c r="I1333" s="20"/>
      <c r="J1333" s="20"/>
      <c r="K1333" s="20"/>
      <c r="L1333" s="8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5">
      <c r="A1334" s="78">
        <v>43508.678055555552</v>
      </c>
      <c r="B1334" s="79">
        <v>43486</v>
      </c>
      <c r="C1334" s="20" t="s">
        <v>4</v>
      </c>
      <c r="D1334" s="20">
        <v>32</v>
      </c>
      <c r="F1334" s="105">
        <v>2990</v>
      </c>
      <c r="G1334" s="105">
        <f>SUM($E$2:E1334)-SUM($F$2:F1334)</f>
        <v>1563503.4400000051</v>
      </c>
      <c r="H1334" s="20"/>
      <c r="I1334" s="20"/>
      <c r="J1334" s="20"/>
      <c r="K1334" s="20"/>
      <c r="L1334" s="8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5">
      <c r="A1335" s="78">
        <v>43508.678055555552</v>
      </c>
      <c r="B1335" s="79">
        <v>43486</v>
      </c>
      <c r="C1335" s="20" t="s">
        <v>4</v>
      </c>
      <c r="D1335" s="20">
        <v>33</v>
      </c>
      <c r="F1335" s="105">
        <v>5248.5</v>
      </c>
      <c r="G1335" s="105">
        <f>SUM($E$2:E1335)-SUM($F$2:F1335)</f>
        <v>1558254.9400000051</v>
      </c>
      <c r="H1335" s="20"/>
      <c r="I1335" s="20"/>
      <c r="J1335" s="20"/>
      <c r="K1335" s="20"/>
      <c r="L1335" s="8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5">
      <c r="A1336" s="78">
        <v>43508.678055555552</v>
      </c>
      <c r="B1336" s="79">
        <v>43486</v>
      </c>
      <c r="C1336" s="20" t="s">
        <v>4</v>
      </c>
      <c r="D1336" s="20">
        <v>34</v>
      </c>
      <c r="F1336" s="105">
        <v>4632.2700000000004</v>
      </c>
      <c r="G1336" s="105">
        <f>SUM($E$2:E1336)-SUM($F$2:F1336)</f>
        <v>1553622.6700000055</v>
      </c>
      <c r="H1336" s="20"/>
      <c r="I1336" s="20"/>
      <c r="J1336" s="20"/>
      <c r="K1336" s="20"/>
      <c r="L1336" s="8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5">
      <c r="A1337" s="78">
        <v>43508.678055555552</v>
      </c>
      <c r="B1337" s="79">
        <v>43486</v>
      </c>
      <c r="C1337" s="20" t="s">
        <v>4</v>
      </c>
      <c r="D1337" s="20">
        <v>35</v>
      </c>
      <c r="F1337" s="105">
        <v>6750</v>
      </c>
      <c r="G1337" s="105">
        <f>SUM($E$2:E1337)-SUM($F$2:F1337)</f>
        <v>1546872.6700000055</v>
      </c>
      <c r="H1337" s="20"/>
      <c r="I1337" s="20"/>
      <c r="J1337" s="20"/>
      <c r="K1337" s="20"/>
      <c r="L1337" s="8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5">
      <c r="A1338" s="78">
        <v>43509.467615740738</v>
      </c>
      <c r="B1338" s="79">
        <v>43494</v>
      </c>
      <c r="C1338" s="20" t="s">
        <v>4</v>
      </c>
      <c r="D1338" s="20">
        <v>36</v>
      </c>
      <c r="F1338" s="105">
        <v>7500</v>
      </c>
      <c r="G1338" s="105">
        <f>SUM($E$2:E1338)-SUM($F$2:F1338)</f>
        <v>1539372.6700000055</v>
      </c>
      <c r="H1338" s="20"/>
      <c r="I1338" s="20"/>
      <c r="J1338" s="20"/>
      <c r="K1338" s="20"/>
      <c r="L1338" s="8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5">
      <c r="A1339" s="78">
        <v>43509.467615740738</v>
      </c>
      <c r="B1339" s="79">
        <v>43494</v>
      </c>
      <c r="C1339" s="20" t="s">
        <v>4</v>
      </c>
      <c r="D1339" s="20">
        <v>37</v>
      </c>
      <c r="F1339" s="105">
        <v>7500</v>
      </c>
      <c r="G1339" s="105">
        <f>SUM($E$2:E1339)-SUM($F$2:F1339)</f>
        <v>1531872.6700000055</v>
      </c>
      <c r="H1339" s="20"/>
      <c r="I1339" s="20"/>
      <c r="J1339" s="20"/>
      <c r="K1339" s="20"/>
      <c r="L1339" s="8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5">
      <c r="A1340" s="78">
        <v>43509.467615740738</v>
      </c>
      <c r="B1340" s="79">
        <v>43479</v>
      </c>
      <c r="C1340" s="20" t="s">
        <v>4</v>
      </c>
      <c r="D1340" s="20">
        <v>38</v>
      </c>
      <c r="F1340" s="105">
        <v>5</v>
      </c>
      <c r="G1340" s="105">
        <f>SUM($E$2:E1340)-SUM($F$2:F1340)</f>
        <v>1531867.6700000055</v>
      </c>
      <c r="H1340" s="20"/>
      <c r="I1340" s="20"/>
      <c r="J1340" s="20"/>
      <c r="K1340" s="20"/>
      <c r="L1340" s="8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5">
      <c r="A1341" s="78">
        <v>43509.467615740738</v>
      </c>
      <c r="B1341" s="79">
        <v>43507</v>
      </c>
      <c r="C1341" s="20" t="s">
        <v>4</v>
      </c>
      <c r="D1341" s="20">
        <v>39</v>
      </c>
      <c r="E1341" s="105">
        <v>5000</v>
      </c>
      <c r="G1341" s="105">
        <f>SUM($E$2:E1341)-SUM($F$2:F1341)</f>
        <v>1536867.6700000055</v>
      </c>
      <c r="H1341" s="20"/>
      <c r="I1341" s="20"/>
      <c r="J1341" s="20"/>
      <c r="K1341" s="20"/>
      <c r="L1341" s="8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5">
      <c r="A1342" s="78">
        <v>43509.467615740738</v>
      </c>
      <c r="B1342" s="79">
        <v>43507</v>
      </c>
      <c r="C1342" s="20" t="s">
        <v>4</v>
      </c>
      <c r="D1342" s="20">
        <v>40</v>
      </c>
      <c r="E1342" s="105">
        <v>44373.62</v>
      </c>
      <c r="G1342" s="105">
        <f>SUM($E$2:E1342)-SUM($F$2:F1342)</f>
        <v>1581241.2900000066</v>
      </c>
      <c r="H1342" s="20"/>
      <c r="I1342" s="20"/>
      <c r="J1342" s="20"/>
      <c r="K1342" s="20"/>
      <c r="L1342" s="8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5">
      <c r="A1343" s="78">
        <v>43514.685324074075</v>
      </c>
      <c r="B1343" s="79">
        <v>43509</v>
      </c>
      <c r="C1343" s="20" t="s">
        <v>1</v>
      </c>
      <c r="D1343" s="20">
        <v>1238</v>
      </c>
      <c r="F1343" s="105">
        <v>11187.07</v>
      </c>
      <c r="G1343" s="105">
        <f>SUM($E$2:E1343)-SUM($F$2:F1343)</f>
        <v>1570054.2200000063</v>
      </c>
      <c r="H1343" s="20"/>
      <c r="I1343" s="20"/>
      <c r="J1343" s="20"/>
      <c r="K1343" s="20"/>
      <c r="L1343" s="8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5">
      <c r="A1344" s="78">
        <v>43514.685324074075</v>
      </c>
      <c r="B1344" s="79">
        <v>43509</v>
      </c>
      <c r="C1344" s="20" t="s">
        <v>1</v>
      </c>
      <c r="D1344" s="20">
        <v>1239</v>
      </c>
      <c r="F1344" s="105">
        <v>218.45</v>
      </c>
      <c r="G1344" s="105">
        <f>SUM($E$2:E1344)-SUM($F$2:F1344)</f>
        <v>1569835.770000007</v>
      </c>
      <c r="H1344" s="20"/>
      <c r="I1344" s="20"/>
      <c r="J1344" s="20"/>
      <c r="K1344" s="20"/>
      <c r="L1344" s="8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5">
      <c r="A1345" s="78">
        <v>43514.685324074075</v>
      </c>
      <c r="B1345" s="79">
        <v>43511</v>
      </c>
      <c r="C1345" s="20" t="s">
        <v>1</v>
      </c>
      <c r="D1345" s="20">
        <v>1240</v>
      </c>
      <c r="F1345" s="105">
        <v>2885</v>
      </c>
      <c r="G1345" s="105">
        <f>SUM($E$2:E1345)-SUM($F$2:F1345)</f>
        <v>1566950.770000007</v>
      </c>
      <c r="H1345" s="20"/>
      <c r="I1345" s="20"/>
      <c r="J1345" s="20"/>
      <c r="K1345" s="20"/>
      <c r="L1345" s="8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5">
      <c r="A1346" s="78">
        <v>43514.685324074075</v>
      </c>
      <c r="B1346" s="79">
        <v>43511</v>
      </c>
      <c r="C1346" s="20" t="s">
        <v>1</v>
      </c>
      <c r="D1346" s="20">
        <v>1241</v>
      </c>
      <c r="F1346" s="105">
        <v>3076.5</v>
      </c>
      <c r="G1346" s="105">
        <f>SUM($E$2:E1346)-SUM($F$2:F1346)</f>
        <v>1563874.270000007</v>
      </c>
      <c r="H1346" s="20"/>
      <c r="I1346" s="20"/>
      <c r="J1346" s="20"/>
      <c r="K1346" s="20"/>
      <c r="L1346" s="8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5">
      <c r="A1347" s="78">
        <v>43514.685324074075</v>
      </c>
      <c r="B1347" s="79">
        <v>43511</v>
      </c>
      <c r="C1347" s="20" t="s">
        <v>1</v>
      </c>
      <c r="D1347" s="20">
        <v>1242</v>
      </c>
      <c r="F1347" s="105">
        <v>364.66</v>
      </c>
      <c r="G1347" s="105">
        <f>SUM($E$2:E1347)-SUM($F$2:F1347)</f>
        <v>1563509.6100000069</v>
      </c>
      <c r="H1347" s="20"/>
      <c r="I1347" s="20"/>
      <c r="J1347" s="20"/>
      <c r="K1347" s="20"/>
      <c r="L1347" s="8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5">
      <c r="A1348" s="78">
        <v>43514.685324074075</v>
      </c>
      <c r="B1348" s="79">
        <v>43511</v>
      </c>
      <c r="C1348" s="20" t="s">
        <v>1</v>
      </c>
      <c r="D1348" s="20">
        <v>1243</v>
      </c>
      <c r="F1348" s="105">
        <v>98.51</v>
      </c>
      <c r="G1348" s="105">
        <f>SUM($E$2:E1348)-SUM($F$2:F1348)</f>
        <v>1563411.1000000052</v>
      </c>
      <c r="H1348" s="20"/>
      <c r="I1348" s="20"/>
      <c r="J1348" s="20"/>
      <c r="K1348" s="20"/>
      <c r="L1348" s="8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5">
      <c r="A1349" s="78">
        <v>43514.685324074075</v>
      </c>
      <c r="B1349" s="79">
        <v>43511</v>
      </c>
      <c r="C1349" s="20" t="s">
        <v>1</v>
      </c>
      <c r="D1349" s="20">
        <v>1244</v>
      </c>
      <c r="F1349" s="105">
        <v>173822.18</v>
      </c>
      <c r="G1349" s="105">
        <f>SUM($E$2:E1349)-SUM($F$2:F1349)</f>
        <v>1389588.9200000055</v>
      </c>
      <c r="H1349" s="20"/>
      <c r="I1349" s="20"/>
      <c r="J1349" s="20"/>
      <c r="K1349" s="20"/>
      <c r="L1349" s="8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5">
      <c r="A1350" s="78">
        <v>43514.685324074075</v>
      </c>
      <c r="B1350" s="79">
        <v>43511</v>
      </c>
      <c r="C1350" s="20" t="s">
        <v>1</v>
      </c>
      <c r="D1350" s="20">
        <v>1245</v>
      </c>
      <c r="F1350" s="105">
        <v>43944</v>
      </c>
      <c r="G1350" s="105">
        <f>SUM($E$2:E1350)-SUM($F$2:F1350)</f>
        <v>1345644.9200000055</v>
      </c>
      <c r="H1350" s="20"/>
      <c r="I1350" s="20"/>
      <c r="J1350" s="20"/>
      <c r="K1350" s="20"/>
      <c r="L1350" s="8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5">
      <c r="A1351" s="78">
        <v>43514.685324074075</v>
      </c>
      <c r="B1351" s="79">
        <v>43511</v>
      </c>
      <c r="C1351" s="20" t="s">
        <v>1</v>
      </c>
      <c r="D1351" s="20">
        <v>1246</v>
      </c>
      <c r="F1351" s="105">
        <v>4769.49</v>
      </c>
      <c r="G1351" s="105">
        <f>SUM($E$2:E1351)-SUM($F$2:F1351)</f>
        <v>1340875.4300000072</v>
      </c>
      <c r="H1351" s="20"/>
      <c r="I1351" s="20"/>
      <c r="J1351" s="20"/>
      <c r="K1351" s="20"/>
      <c r="L1351" s="8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5">
      <c r="A1352" s="78">
        <v>43514.685324074075</v>
      </c>
      <c r="B1352" s="79">
        <v>43511</v>
      </c>
      <c r="C1352" s="20" t="s">
        <v>1</v>
      </c>
      <c r="D1352" s="20">
        <v>1247</v>
      </c>
      <c r="F1352" s="105">
        <v>4556.3100000000004</v>
      </c>
      <c r="G1352" s="105">
        <f>SUM($E$2:E1352)-SUM($F$2:F1352)</f>
        <v>1336319.1200000085</v>
      </c>
      <c r="H1352" s="20"/>
      <c r="I1352" s="20"/>
      <c r="J1352" s="20"/>
      <c r="K1352" s="20"/>
      <c r="L1352" s="8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5">
      <c r="A1353" s="78">
        <v>43514.685324074075</v>
      </c>
      <c r="B1353" s="79">
        <v>43511</v>
      </c>
      <c r="C1353" s="20" t="s">
        <v>1</v>
      </c>
      <c r="D1353" s="20">
        <v>1248</v>
      </c>
      <c r="F1353" s="105">
        <v>145842.1</v>
      </c>
      <c r="G1353" s="105">
        <f>SUM($E$2:E1353)-SUM($F$2:F1353)</f>
        <v>1190477.020000007</v>
      </c>
      <c r="H1353" s="20"/>
      <c r="I1353" s="20"/>
      <c r="J1353" s="20"/>
      <c r="K1353" s="20"/>
      <c r="L1353" s="8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5">
      <c r="A1354" s="78">
        <v>43514.685324074075</v>
      </c>
      <c r="B1354" s="79">
        <v>43511</v>
      </c>
      <c r="C1354" s="20" t="s">
        <v>1</v>
      </c>
      <c r="D1354" s="20">
        <v>1249</v>
      </c>
      <c r="F1354" s="105">
        <v>2028.51</v>
      </c>
      <c r="G1354" s="105">
        <f>SUM($E$2:E1354)-SUM($F$2:F1354)</f>
        <v>1188448.5100000054</v>
      </c>
      <c r="H1354" s="20"/>
      <c r="I1354" s="20"/>
      <c r="J1354" s="20"/>
      <c r="K1354" s="20"/>
      <c r="L1354" s="8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5">
      <c r="A1355" s="78">
        <v>43514.685324074075</v>
      </c>
      <c r="B1355" s="79">
        <v>43514</v>
      </c>
      <c r="C1355" s="20" t="s">
        <v>1</v>
      </c>
      <c r="D1355" s="20">
        <v>1250</v>
      </c>
      <c r="F1355" s="105">
        <v>822</v>
      </c>
      <c r="G1355" s="105">
        <f>SUM($E$2:E1355)-SUM($F$2:F1355)</f>
        <v>1187626.5100000054</v>
      </c>
      <c r="H1355" s="20"/>
      <c r="I1355" s="20"/>
      <c r="J1355" s="20"/>
      <c r="K1355" s="20"/>
      <c r="L1355" s="8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5">
      <c r="A1356" s="78">
        <v>43514.685324074075</v>
      </c>
      <c r="B1356" s="79">
        <v>43514</v>
      </c>
      <c r="C1356" s="20" t="s">
        <v>1</v>
      </c>
      <c r="D1356" s="20">
        <v>1251</v>
      </c>
      <c r="F1356" s="105">
        <v>3646.2</v>
      </c>
      <c r="G1356" s="105">
        <f>SUM($E$2:E1356)-SUM($F$2:F1356)</f>
        <v>1183980.3100000061</v>
      </c>
      <c r="H1356" s="20"/>
      <c r="I1356" s="20"/>
      <c r="J1356" s="20"/>
      <c r="K1356" s="20"/>
      <c r="L1356" s="8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5">
      <c r="A1357" s="78">
        <v>43514.685324074075</v>
      </c>
      <c r="B1357" s="79">
        <v>43514</v>
      </c>
      <c r="C1357" s="20" t="s">
        <v>1</v>
      </c>
      <c r="D1357" s="20">
        <v>1252</v>
      </c>
      <c r="F1357" s="105">
        <v>2722</v>
      </c>
      <c r="G1357" s="105">
        <f>SUM($E$2:E1357)-SUM($F$2:F1357)</f>
        <v>1181258.3100000061</v>
      </c>
      <c r="H1357" s="20"/>
      <c r="I1357" s="20"/>
      <c r="J1357" s="20"/>
      <c r="K1357" s="20"/>
      <c r="L1357" s="8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5">
      <c r="A1358" s="78">
        <v>43514.685324074075</v>
      </c>
      <c r="B1358" s="79">
        <v>43514</v>
      </c>
      <c r="C1358" s="20" t="s">
        <v>1</v>
      </c>
      <c r="D1358" s="20">
        <v>1253</v>
      </c>
      <c r="F1358" s="105">
        <v>2145</v>
      </c>
      <c r="G1358" s="105">
        <f>SUM($E$2:E1358)-SUM($F$2:F1358)</f>
        <v>1179113.3100000061</v>
      </c>
      <c r="H1358" s="20"/>
      <c r="I1358" s="20"/>
      <c r="J1358" s="20"/>
      <c r="K1358" s="20"/>
      <c r="L1358" s="8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5">
      <c r="A1359" s="78">
        <v>43514.685324074075</v>
      </c>
      <c r="B1359" s="79">
        <v>43514</v>
      </c>
      <c r="C1359" s="20" t="s">
        <v>1</v>
      </c>
      <c r="D1359" s="20">
        <v>1254</v>
      </c>
      <c r="F1359" s="105">
        <v>1125</v>
      </c>
      <c r="G1359" s="105">
        <f>SUM($E$2:E1359)-SUM($F$2:F1359)</f>
        <v>1177988.3100000061</v>
      </c>
      <c r="H1359" s="20"/>
      <c r="I1359" s="20"/>
      <c r="J1359" s="20"/>
      <c r="K1359" s="20"/>
      <c r="L1359" s="8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5">
      <c r="A1360" s="78">
        <v>43514.685324074075</v>
      </c>
      <c r="B1360" s="79">
        <v>43514</v>
      </c>
      <c r="C1360" s="20" t="s">
        <v>1</v>
      </c>
      <c r="D1360" s="20">
        <v>1255</v>
      </c>
      <c r="F1360" s="105">
        <v>659.2</v>
      </c>
      <c r="G1360" s="105">
        <f>SUM($E$2:E1360)-SUM($F$2:F1360)</f>
        <v>1177329.1100000069</v>
      </c>
      <c r="H1360" s="20"/>
      <c r="I1360" s="20"/>
      <c r="J1360" s="20"/>
      <c r="K1360" s="20"/>
      <c r="L1360" s="8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5">
      <c r="A1361" s="78">
        <v>43514.685324074075</v>
      </c>
      <c r="B1361" s="79">
        <v>43514</v>
      </c>
      <c r="C1361" s="20" t="s">
        <v>1</v>
      </c>
      <c r="D1361" s="20">
        <v>1256</v>
      </c>
      <c r="F1361" s="105">
        <v>322.10000000000002</v>
      </c>
      <c r="G1361" s="105">
        <f>SUM($E$2:E1361)-SUM($F$2:F1361)</f>
        <v>1177007.0100000054</v>
      </c>
      <c r="H1361" s="20"/>
      <c r="I1361" s="20"/>
      <c r="J1361" s="20"/>
      <c r="K1361" s="20"/>
      <c r="L1361" s="8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5">
      <c r="A1362" s="78">
        <v>43514.685324074075</v>
      </c>
      <c r="B1362" s="79">
        <v>43514</v>
      </c>
      <c r="C1362" s="20" t="s">
        <v>1</v>
      </c>
      <c r="D1362" s="20">
        <v>1257</v>
      </c>
      <c r="F1362" s="105">
        <v>7368.68</v>
      </c>
      <c r="G1362" s="105">
        <f>SUM($E$2:E1362)-SUM($F$2:F1362)</f>
        <v>1169638.3300000057</v>
      </c>
      <c r="H1362" s="20"/>
      <c r="I1362" s="20"/>
      <c r="J1362" s="20"/>
      <c r="K1362" s="20"/>
      <c r="L1362" s="8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5">
      <c r="A1363" s="78">
        <v>43514.685324074075</v>
      </c>
      <c r="B1363" s="79">
        <v>43514</v>
      </c>
      <c r="C1363" s="20" t="s">
        <v>1</v>
      </c>
      <c r="D1363" s="20">
        <v>1258</v>
      </c>
      <c r="F1363" s="105">
        <v>55781.96</v>
      </c>
      <c r="G1363" s="105">
        <f>SUM($E$2:E1363)-SUM($F$2:F1363)</f>
        <v>1113856.3700000048</v>
      </c>
      <c r="H1363" s="20"/>
      <c r="I1363" s="20"/>
      <c r="J1363" s="20"/>
      <c r="K1363" s="20"/>
      <c r="L1363" s="8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5">
      <c r="A1364" s="78">
        <v>43514.685324074075</v>
      </c>
      <c r="B1364" s="79">
        <v>43514</v>
      </c>
      <c r="C1364" s="20" t="s">
        <v>1</v>
      </c>
      <c r="D1364" s="20">
        <v>1259</v>
      </c>
      <c r="F1364" s="105">
        <v>46764.98</v>
      </c>
      <c r="G1364" s="105">
        <f>SUM($E$2:E1364)-SUM($F$2:F1364)</f>
        <v>1067091.3900000043</v>
      </c>
      <c r="H1364" s="20"/>
      <c r="I1364" s="20"/>
      <c r="J1364" s="20"/>
      <c r="K1364" s="20"/>
      <c r="L1364" s="8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5">
      <c r="A1365" s="78">
        <v>43514.685324074075</v>
      </c>
      <c r="B1365" s="79">
        <v>43509</v>
      </c>
      <c r="C1365" s="20" t="s">
        <v>3</v>
      </c>
      <c r="D1365" s="20">
        <v>30</v>
      </c>
      <c r="F1365" s="105">
        <v>2319.6</v>
      </c>
      <c r="G1365" s="105">
        <f>SUM($E$2:E1365)-SUM($F$2:F1365)</f>
        <v>1064771.7900000028</v>
      </c>
      <c r="H1365" s="20"/>
      <c r="I1365" s="20"/>
      <c r="J1365" s="20"/>
      <c r="K1365" s="20"/>
      <c r="L1365" s="8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5">
      <c r="A1366" s="78">
        <v>43523.389479166668</v>
      </c>
      <c r="B1366" s="79">
        <v>43517</v>
      </c>
      <c r="C1366" s="20" t="s">
        <v>1</v>
      </c>
      <c r="D1366" s="20">
        <v>1260</v>
      </c>
      <c r="E1366" s="114">
        <v>1000000</v>
      </c>
      <c r="G1366" s="105">
        <f>SUM($E$2:E1366)-SUM($F$2:F1366)</f>
        <v>2064771.7900000028</v>
      </c>
      <c r="H1366" s="20"/>
      <c r="I1366" s="20"/>
      <c r="J1366" s="20"/>
      <c r="K1366" s="20"/>
      <c r="L1366" s="8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5">
      <c r="A1367" s="78">
        <v>43523.389479166668</v>
      </c>
      <c r="B1367" s="79">
        <v>43518</v>
      </c>
      <c r="C1367" s="20" t="s">
        <v>1</v>
      </c>
      <c r="D1367" s="20">
        <v>1261</v>
      </c>
      <c r="F1367" s="114">
        <v>1820</v>
      </c>
      <c r="G1367" s="105">
        <f>SUM($E$2:E1367)-SUM($F$2:F1367)</f>
        <v>2062951.7900000028</v>
      </c>
      <c r="H1367" s="20"/>
      <c r="I1367" s="20"/>
      <c r="J1367" s="20"/>
      <c r="K1367" s="20"/>
      <c r="L1367" s="8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5">
      <c r="A1368" s="78">
        <v>43523.389479166668</v>
      </c>
      <c r="B1368" s="79">
        <v>43518</v>
      </c>
      <c r="C1368" s="20" t="s">
        <v>1</v>
      </c>
      <c r="D1368" s="20">
        <v>1262</v>
      </c>
      <c r="F1368" s="114">
        <v>2212</v>
      </c>
      <c r="G1368" s="105">
        <f>SUM($E$2:E1368)-SUM($F$2:F1368)</f>
        <v>2060739.7900000028</v>
      </c>
      <c r="H1368" s="20"/>
      <c r="I1368" s="20"/>
      <c r="J1368" s="20"/>
      <c r="K1368" s="20"/>
      <c r="L1368" s="8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5">
      <c r="A1369" s="78">
        <v>43523.389479166668</v>
      </c>
      <c r="B1369" s="79">
        <v>43518</v>
      </c>
      <c r="C1369" s="20" t="s">
        <v>1</v>
      </c>
      <c r="D1369" s="20">
        <v>1263</v>
      </c>
      <c r="F1369" s="114">
        <v>789</v>
      </c>
      <c r="G1369" s="105">
        <f>SUM($E$2:E1369)-SUM($F$2:F1369)</f>
        <v>2059950.7900000028</v>
      </c>
      <c r="H1369" s="20"/>
      <c r="I1369" s="20"/>
      <c r="J1369" s="20"/>
      <c r="K1369" s="20"/>
      <c r="L1369" s="8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5">
      <c r="A1370" s="78">
        <v>43523.389479166668</v>
      </c>
      <c r="B1370" s="79">
        <v>43518</v>
      </c>
      <c r="C1370" s="20" t="s">
        <v>1</v>
      </c>
      <c r="D1370" s="20">
        <v>1264</v>
      </c>
      <c r="F1370" s="114">
        <v>200</v>
      </c>
      <c r="G1370" s="105">
        <f>SUM($E$2:E1370)-SUM($F$2:F1370)</f>
        <v>2059750.7900000028</v>
      </c>
      <c r="H1370" s="20"/>
      <c r="I1370" s="20"/>
      <c r="J1370" s="20"/>
      <c r="K1370" s="20"/>
      <c r="L1370" s="8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5">
      <c r="A1371" s="78">
        <v>43523.389479166668</v>
      </c>
      <c r="B1371" s="79">
        <v>43522</v>
      </c>
      <c r="C1371" s="20" t="s">
        <v>1</v>
      </c>
      <c r="D1371" s="20">
        <v>1265</v>
      </c>
      <c r="F1371" s="114">
        <v>1860</v>
      </c>
      <c r="G1371" s="105">
        <f>SUM($E$2:E1371)-SUM($F$2:F1371)</f>
        <v>2057890.7900000028</v>
      </c>
      <c r="H1371" s="20"/>
      <c r="I1371" s="20"/>
      <c r="J1371" s="20"/>
      <c r="K1371" s="20"/>
      <c r="L1371" s="8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5">
      <c r="A1372" s="78">
        <v>43523.389479166668</v>
      </c>
      <c r="B1372" s="79">
        <v>43522</v>
      </c>
      <c r="C1372" s="20" t="s">
        <v>1</v>
      </c>
      <c r="D1372" s="20">
        <v>1266</v>
      </c>
      <c r="F1372" s="114">
        <v>311</v>
      </c>
      <c r="G1372" s="105">
        <f>SUM($E$2:E1372)-SUM($F$2:F1372)</f>
        <v>2057579.7900000028</v>
      </c>
      <c r="H1372" s="20"/>
      <c r="I1372" s="20"/>
      <c r="J1372" s="20"/>
      <c r="K1372" s="20"/>
      <c r="L1372" s="8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5">
      <c r="A1373" s="78">
        <v>43523.389479166668</v>
      </c>
      <c r="B1373" s="79">
        <v>43522</v>
      </c>
      <c r="C1373" s="20" t="s">
        <v>1</v>
      </c>
      <c r="D1373" s="20">
        <v>1267</v>
      </c>
      <c r="F1373" s="114">
        <v>1356.29</v>
      </c>
      <c r="G1373" s="105">
        <f>SUM($E$2:E1373)-SUM($F$2:F1373)</f>
        <v>2056223.5000000037</v>
      </c>
      <c r="H1373" s="20"/>
      <c r="I1373" s="20"/>
      <c r="J1373" s="20"/>
      <c r="K1373" s="20"/>
      <c r="L1373" s="8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5">
      <c r="A1374" s="78">
        <v>43523.389479166668</v>
      </c>
      <c r="B1374" s="79">
        <v>43522</v>
      </c>
      <c r="C1374" s="20" t="s">
        <v>1</v>
      </c>
      <c r="D1374" s="20">
        <v>1268</v>
      </c>
      <c r="F1374" s="114">
        <v>1645.58</v>
      </c>
      <c r="G1374" s="105">
        <f>SUM($E$2:E1374)-SUM($F$2:F1374)</f>
        <v>2054577.9200000055</v>
      </c>
      <c r="H1374" s="20"/>
      <c r="I1374" s="20"/>
      <c r="J1374" s="20"/>
      <c r="K1374" s="20"/>
      <c r="L1374" s="8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5">
      <c r="A1375" s="78">
        <v>43523.389479166668</v>
      </c>
      <c r="B1375" s="79">
        <v>43517</v>
      </c>
      <c r="C1375" s="20" t="s">
        <v>4</v>
      </c>
      <c r="D1375" s="20">
        <v>41</v>
      </c>
      <c r="F1375" s="114">
        <v>2496.75</v>
      </c>
      <c r="G1375" s="105">
        <f>SUM($E$2:E1375)-SUM($F$2:F1375)</f>
        <v>2052081.1700000055</v>
      </c>
      <c r="H1375" s="20"/>
      <c r="I1375" s="20"/>
      <c r="J1375" s="20"/>
      <c r="K1375" s="20"/>
      <c r="L1375" s="8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5">
      <c r="A1376" s="78">
        <v>43543.641886574071</v>
      </c>
      <c r="B1376" s="79">
        <v>43523</v>
      </c>
      <c r="C1376" s="20" t="s">
        <v>1</v>
      </c>
      <c r="D1376" s="20">
        <v>1269</v>
      </c>
      <c r="F1376" s="114">
        <v>368985.23</v>
      </c>
      <c r="G1376" s="105">
        <f>SUM($E$2:E1376)-SUM($F$2:F1376)</f>
        <v>1683095.9400000051</v>
      </c>
      <c r="H1376" s="20"/>
      <c r="I1376" s="20"/>
      <c r="J1376" s="20"/>
      <c r="K1376" s="20"/>
      <c r="L1376" s="8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5">
      <c r="A1377" s="78">
        <v>43543.641886574071</v>
      </c>
      <c r="B1377" s="79">
        <v>43523</v>
      </c>
      <c r="C1377" s="20" t="s">
        <v>1</v>
      </c>
      <c r="D1377" s="20">
        <v>1270</v>
      </c>
      <c r="F1377" s="114">
        <v>1747</v>
      </c>
      <c r="G1377" s="105">
        <f>SUM($E$2:E1377)-SUM($F$2:F1377)</f>
        <v>1681348.9400000051</v>
      </c>
      <c r="H1377" s="20"/>
      <c r="I1377" s="20"/>
      <c r="J1377" s="20"/>
      <c r="K1377" s="20"/>
      <c r="L1377" s="8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5">
      <c r="A1378" s="78">
        <v>43543.641886574071</v>
      </c>
      <c r="B1378" s="79">
        <v>43523</v>
      </c>
      <c r="C1378" s="20" t="s">
        <v>1</v>
      </c>
      <c r="D1378" s="20">
        <v>1271</v>
      </c>
      <c r="F1378" s="114">
        <v>1289</v>
      </c>
      <c r="G1378" s="105">
        <f>SUM($E$2:E1378)-SUM($F$2:F1378)</f>
        <v>1680059.9400000051</v>
      </c>
      <c r="H1378" s="20"/>
      <c r="I1378" s="20"/>
      <c r="J1378" s="20"/>
      <c r="K1378" s="20"/>
      <c r="L1378" s="8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5">
      <c r="A1379" s="78">
        <v>43543.641886574071</v>
      </c>
      <c r="B1379" s="79">
        <v>43523</v>
      </c>
      <c r="C1379" s="20" t="s">
        <v>1</v>
      </c>
      <c r="D1379" s="20">
        <v>1272</v>
      </c>
      <c r="F1379" s="114">
        <v>2847.2</v>
      </c>
      <c r="G1379" s="105">
        <f>SUM($E$2:E1379)-SUM($F$2:F1379)</f>
        <v>1677212.7400000058</v>
      </c>
      <c r="H1379" s="20"/>
      <c r="I1379" s="20"/>
      <c r="J1379" s="20"/>
      <c r="K1379" s="20"/>
      <c r="L1379" s="8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5">
      <c r="A1380" s="78">
        <v>43543.641886574071</v>
      </c>
      <c r="B1380" s="79">
        <v>43523</v>
      </c>
      <c r="C1380" s="20" t="s">
        <v>1</v>
      </c>
      <c r="D1380" s="20">
        <v>1273</v>
      </c>
      <c r="F1380" s="114">
        <v>18</v>
      </c>
      <c r="G1380" s="105">
        <f>SUM($E$2:E1380)-SUM($F$2:F1380)</f>
        <v>1677194.7400000058</v>
      </c>
      <c r="H1380" s="20"/>
      <c r="I1380" s="20"/>
      <c r="J1380" s="20"/>
      <c r="K1380" s="20"/>
      <c r="L1380" s="8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5">
      <c r="A1381" s="78">
        <v>43543.641886574071</v>
      </c>
      <c r="B1381" s="79">
        <v>43524</v>
      </c>
      <c r="C1381" s="20" t="s">
        <v>1</v>
      </c>
      <c r="D1381" s="20">
        <v>1274</v>
      </c>
      <c r="F1381" s="114">
        <v>300</v>
      </c>
      <c r="G1381" s="105">
        <f>SUM($E$2:E1381)-SUM($F$2:F1381)</f>
        <v>1676894.7400000058</v>
      </c>
      <c r="H1381" s="20"/>
      <c r="I1381" s="20"/>
      <c r="J1381" s="20"/>
      <c r="K1381" s="20"/>
      <c r="L1381" s="8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5">
      <c r="A1382" s="78">
        <v>43543.641886574071</v>
      </c>
      <c r="B1382" s="79">
        <v>43524</v>
      </c>
      <c r="C1382" s="20" t="s">
        <v>1</v>
      </c>
      <c r="D1382" s="20">
        <v>1275</v>
      </c>
      <c r="F1382" s="114">
        <v>30798.73</v>
      </c>
      <c r="G1382" s="105">
        <f>SUM($E$2:E1382)-SUM($F$2:F1382)</f>
        <v>1646096.0100000054</v>
      </c>
      <c r="H1382" s="20"/>
      <c r="I1382" s="20"/>
      <c r="J1382" s="20"/>
      <c r="K1382" s="20"/>
      <c r="L1382" s="8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5">
      <c r="A1383" s="78">
        <v>43543.641886574071</v>
      </c>
      <c r="B1383" s="79">
        <v>43524</v>
      </c>
      <c r="C1383" s="20" t="s">
        <v>1</v>
      </c>
      <c r="D1383" s="20">
        <v>1276</v>
      </c>
      <c r="F1383" s="114">
        <v>4800</v>
      </c>
      <c r="G1383" s="105">
        <f>SUM($E$2:E1383)-SUM($F$2:F1383)</f>
        <v>1641296.0100000054</v>
      </c>
      <c r="H1383" s="20"/>
      <c r="I1383" s="20"/>
      <c r="J1383" s="20"/>
      <c r="K1383" s="20"/>
      <c r="L1383" s="8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5">
      <c r="A1384" s="78">
        <v>43543.641886574071</v>
      </c>
      <c r="B1384" s="79">
        <v>43528</v>
      </c>
      <c r="C1384" s="20" t="s">
        <v>1</v>
      </c>
      <c r="D1384" s="20">
        <v>1277</v>
      </c>
      <c r="E1384" s="114">
        <v>1000000</v>
      </c>
      <c r="G1384" s="105">
        <f>SUM($E$2:E1384)-SUM($F$2:F1384)</f>
        <v>2641296.0100000054</v>
      </c>
      <c r="H1384" s="20"/>
      <c r="I1384" s="20"/>
      <c r="J1384" s="20"/>
      <c r="K1384" s="20"/>
      <c r="L1384" s="8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5">
      <c r="A1385" s="78">
        <v>43543.641886574071</v>
      </c>
      <c r="B1385" s="79">
        <v>43531</v>
      </c>
      <c r="C1385" s="20" t="s">
        <v>1</v>
      </c>
      <c r="D1385" s="20">
        <v>1278</v>
      </c>
      <c r="F1385" s="114">
        <v>498.09</v>
      </c>
      <c r="G1385" s="105">
        <f>SUM($E$2:E1385)-SUM($F$2:F1385)</f>
        <v>2640797.9200000055</v>
      </c>
      <c r="H1385" s="20"/>
      <c r="I1385" s="20"/>
      <c r="J1385" s="20"/>
      <c r="K1385" s="20"/>
      <c r="L1385" s="8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5">
      <c r="A1386" s="78">
        <v>43543.641886574071</v>
      </c>
      <c r="B1386" s="79">
        <v>43531</v>
      </c>
      <c r="C1386" s="20" t="s">
        <v>1</v>
      </c>
      <c r="D1386" s="20">
        <v>1279</v>
      </c>
      <c r="F1386" s="114">
        <v>255737.96</v>
      </c>
      <c r="G1386" s="105">
        <f>SUM($E$2:E1386)-SUM($F$2:F1386)</f>
        <v>2385059.9600000046</v>
      </c>
      <c r="H1386" s="20"/>
      <c r="I1386" s="20"/>
      <c r="J1386" s="20"/>
      <c r="K1386" s="20"/>
      <c r="L1386" s="8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5">
      <c r="A1387" s="78">
        <v>43543.641886574071</v>
      </c>
      <c r="B1387" s="79">
        <v>43531</v>
      </c>
      <c r="C1387" s="20" t="s">
        <v>1</v>
      </c>
      <c r="D1387" s="20">
        <v>1280</v>
      </c>
      <c r="F1387" s="114">
        <v>12811.8</v>
      </c>
      <c r="G1387" s="105">
        <f>SUM($E$2:E1387)-SUM($F$2:F1387)</f>
        <v>2372248.1600000039</v>
      </c>
      <c r="H1387" s="20"/>
      <c r="I1387" s="20"/>
      <c r="J1387" s="20"/>
      <c r="K1387" s="20"/>
      <c r="L1387" s="8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5">
      <c r="A1388" s="78">
        <v>43543.641886574071</v>
      </c>
      <c r="B1388" s="79">
        <v>43531</v>
      </c>
      <c r="C1388" s="20" t="s">
        <v>1</v>
      </c>
      <c r="D1388" s="20">
        <v>1281</v>
      </c>
      <c r="F1388" s="114">
        <v>17936.52</v>
      </c>
      <c r="G1388" s="105">
        <f>SUM($E$2:E1388)-SUM($F$2:F1388)</f>
        <v>2354311.6400000043</v>
      </c>
      <c r="H1388" s="20"/>
      <c r="I1388" s="20"/>
      <c r="J1388" s="20"/>
      <c r="K1388" s="20"/>
      <c r="L1388" s="8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5">
      <c r="A1389" s="78">
        <v>43543.641886574071</v>
      </c>
      <c r="B1389" s="79">
        <v>43531</v>
      </c>
      <c r="C1389" s="20" t="s">
        <v>1</v>
      </c>
      <c r="D1389" s="20">
        <v>1282</v>
      </c>
      <c r="F1389" s="114">
        <v>1871.64</v>
      </c>
      <c r="G1389" s="105">
        <f>SUM($E$2:E1389)-SUM($F$2:F1389)</f>
        <v>2352440.0000000037</v>
      </c>
      <c r="H1389" s="20"/>
      <c r="I1389" s="20"/>
      <c r="J1389" s="20"/>
      <c r="K1389" s="20"/>
      <c r="L1389" s="8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5">
      <c r="A1390" s="78">
        <v>43543.641886574071</v>
      </c>
      <c r="B1390" s="79">
        <v>43532</v>
      </c>
      <c r="C1390" s="20" t="s">
        <v>1</v>
      </c>
      <c r="D1390" s="20">
        <v>1283</v>
      </c>
      <c r="F1390" s="114">
        <v>547.4</v>
      </c>
      <c r="G1390" s="105">
        <f>SUM($E$2:E1390)-SUM($F$2:F1390)</f>
        <v>2351892.6000000052</v>
      </c>
      <c r="H1390" s="20"/>
      <c r="I1390" s="20"/>
      <c r="J1390" s="20"/>
      <c r="K1390" s="20"/>
      <c r="L1390" s="8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5">
      <c r="A1391" s="78">
        <v>43543.641886574071</v>
      </c>
      <c r="B1391" s="79">
        <v>43532</v>
      </c>
      <c r="C1391" s="20" t="s">
        <v>1</v>
      </c>
      <c r="D1391" s="20">
        <v>1284</v>
      </c>
      <c r="F1391" s="114">
        <v>476.78</v>
      </c>
      <c r="G1391" s="105">
        <f>SUM($E$2:E1391)-SUM($F$2:F1391)</f>
        <v>2351415.820000004</v>
      </c>
      <c r="H1391" s="20"/>
      <c r="I1391" s="20"/>
      <c r="J1391" s="20"/>
      <c r="K1391" s="20"/>
      <c r="L1391" s="8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5">
      <c r="A1392" s="78">
        <v>43543.641886574071</v>
      </c>
      <c r="B1392" s="79">
        <v>43532</v>
      </c>
      <c r="C1392" s="20" t="s">
        <v>1</v>
      </c>
      <c r="D1392" s="20">
        <v>1285</v>
      </c>
      <c r="F1392" s="114">
        <v>597</v>
      </c>
      <c r="G1392" s="105">
        <f>SUM($E$2:E1392)-SUM($F$2:F1392)</f>
        <v>2350818.820000004</v>
      </c>
      <c r="H1392" s="20"/>
      <c r="I1392" s="20"/>
      <c r="J1392" s="20"/>
      <c r="K1392" s="20"/>
      <c r="L1392" s="8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5">
      <c r="A1393" s="78">
        <v>43543.641886574071</v>
      </c>
      <c r="B1393" s="79">
        <v>43532</v>
      </c>
      <c r="C1393" s="20" t="s">
        <v>1</v>
      </c>
      <c r="D1393" s="20">
        <v>1286</v>
      </c>
      <c r="F1393" s="114">
        <v>12540</v>
      </c>
      <c r="G1393" s="105">
        <f>SUM($E$2:E1393)-SUM($F$2:F1393)</f>
        <v>2338278.820000004</v>
      </c>
      <c r="H1393" s="20"/>
      <c r="I1393" s="20"/>
      <c r="J1393" s="20"/>
      <c r="K1393" s="20"/>
      <c r="L1393" s="8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5">
      <c r="A1394" s="78">
        <v>43543.641886574071</v>
      </c>
      <c r="B1394" s="79">
        <v>43532</v>
      </c>
      <c r="C1394" s="20" t="s">
        <v>1</v>
      </c>
      <c r="D1394" s="20">
        <v>1287</v>
      </c>
      <c r="F1394" s="114">
        <v>1571</v>
      </c>
      <c r="G1394" s="105">
        <f>SUM($E$2:E1394)-SUM($F$2:F1394)</f>
        <v>2336707.820000004</v>
      </c>
      <c r="H1394" s="20"/>
      <c r="I1394" s="20"/>
      <c r="J1394" s="20"/>
      <c r="K1394" s="20"/>
      <c r="L1394" s="8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5">
      <c r="A1395" s="78">
        <v>43543.641886574071</v>
      </c>
      <c r="B1395" s="79">
        <v>43532</v>
      </c>
      <c r="C1395" s="20" t="s">
        <v>1</v>
      </c>
      <c r="D1395" s="20">
        <v>1288</v>
      </c>
      <c r="F1395" s="114">
        <v>811</v>
      </c>
      <c r="G1395" s="105">
        <f>SUM($E$2:E1395)-SUM($F$2:F1395)</f>
        <v>2335896.820000004</v>
      </c>
      <c r="H1395" s="20"/>
      <c r="I1395" s="20"/>
      <c r="J1395" s="20"/>
      <c r="K1395" s="20"/>
      <c r="L1395" s="8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5">
      <c r="A1396" s="78">
        <v>43543.641886574071</v>
      </c>
      <c r="B1396" s="79">
        <v>43532</v>
      </c>
      <c r="C1396" s="20" t="s">
        <v>1</v>
      </c>
      <c r="D1396" s="20">
        <v>1289</v>
      </c>
      <c r="F1396" s="114">
        <v>2091</v>
      </c>
      <c r="G1396" s="105">
        <f>SUM($E$2:E1396)-SUM($F$2:F1396)</f>
        <v>2333805.820000004</v>
      </c>
      <c r="H1396" s="20"/>
      <c r="I1396" s="20"/>
      <c r="J1396" s="20"/>
      <c r="K1396" s="20"/>
      <c r="L1396" s="8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5">
      <c r="A1397" s="78">
        <v>43543.641886574071</v>
      </c>
      <c r="B1397" s="79">
        <v>43532</v>
      </c>
      <c r="C1397" s="20" t="s">
        <v>1</v>
      </c>
      <c r="D1397" s="20">
        <v>1290</v>
      </c>
      <c r="F1397" s="114">
        <v>2449.08</v>
      </c>
      <c r="G1397" s="105">
        <f>SUM($E$2:E1397)-SUM($F$2:F1397)</f>
        <v>2331356.7400000058</v>
      </c>
      <c r="H1397" s="20"/>
      <c r="I1397" s="20"/>
      <c r="J1397" s="20"/>
      <c r="K1397" s="20"/>
      <c r="L1397" s="8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5">
      <c r="A1398" s="78">
        <v>43543.641886574071</v>
      </c>
      <c r="B1398" s="79">
        <v>43532</v>
      </c>
      <c r="C1398" s="20" t="s">
        <v>1</v>
      </c>
      <c r="D1398" s="20">
        <v>1291</v>
      </c>
      <c r="F1398" s="114">
        <v>919</v>
      </c>
      <c r="G1398" s="105">
        <f>SUM($E$2:E1398)-SUM($F$2:F1398)</f>
        <v>2330437.7400000058</v>
      </c>
      <c r="H1398" s="20"/>
      <c r="I1398" s="20"/>
      <c r="J1398" s="20"/>
      <c r="K1398" s="20"/>
      <c r="L1398" s="8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5">
      <c r="A1399" s="78">
        <v>43543.641886574071</v>
      </c>
      <c r="B1399" s="79">
        <v>43538</v>
      </c>
      <c r="C1399" s="20" t="s">
        <v>1</v>
      </c>
      <c r="D1399" s="20">
        <v>1292</v>
      </c>
      <c r="F1399" s="114">
        <v>548</v>
      </c>
      <c r="G1399" s="105">
        <f>SUM($E$2:E1399)-SUM($F$2:F1399)</f>
        <v>2329889.7400000058</v>
      </c>
      <c r="H1399" s="20"/>
      <c r="I1399" s="20"/>
      <c r="J1399" s="20"/>
      <c r="K1399" s="20"/>
      <c r="L1399" s="8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5">
      <c r="A1400" s="78">
        <v>43543.641886574071</v>
      </c>
      <c r="B1400" s="79">
        <v>43538</v>
      </c>
      <c r="C1400" s="20" t="s">
        <v>1</v>
      </c>
      <c r="D1400" s="20">
        <v>1293</v>
      </c>
      <c r="F1400" s="114">
        <v>1745.39</v>
      </c>
      <c r="G1400" s="105">
        <f>SUM($E$2:E1400)-SUM($F$2:F1400)</f>
        <v>2328144.3500000052</v>
      </c>
      <c r="H1400" s="20"/>
      <c r="I1400" s="20"/>
      <c r="J1400" s="20"/>
      <c r="K1400" s="20"/>
      <c r="L1400" s="8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5">
      <c r="A1401" s="78">
        <v>43543.641898148147</v>
      </c>
      <c r="B1401" s="79">
        <v>43538</v>
      </c>
      <c r="C1401" s="20" t="s">
        <v>1</v>
      </c>
      <c r="D1401" s="20">
        <v>1294</v>
      </c>
      <c r="F1401" s="114">
        <v>1480</v>
      </c>
      <c r="G1401" s="105">
        <f>SUM($E$2:E1401)-SUM($F$2:F1401)</f>
        <v>2326664.3500000052</v>
      </c>
      <c r="H1401" s="20"/>
      <c r="I1401" s="20"/>
      <c r="J1401" s="20"/>
      <c r="K1401" s="20"/>
      <c r="L1401" s="8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5">
      <c r="A1402" s="78">
        <v>43543.641898148147</v>
      </c>
      <c r="B1402" s="79">
        <v>43538</v>
      </c>
      <c r="C1402" s="20" t="s">
        <v>1</v>
      </c>
      <c r="D1402" s="20">
        <v>1295</v>
      </c>
      <c r="F1402" s="114">
        <v>240</v>
      </c>
      <c r="G1402" s="105">
        <f>SUM($E$2:E1402)-SUM($F$2:F1402)</f>
        <v>2326424.3500000052</v>
      </c>
      <c r="H1402" s="20"/>
      <c r="I1402" s="20"/>
      <c r="J1402" s="20"/>
      <c r="K1402" s="20"/>
      <c r="L1402" s="8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5">
      <c r="A1403" s="78">
        <v>43543.641898148147</v>
      </c>
      <c r="B1403" s="79">
        <v>43538</v>
      </c>
      <c r="C1403" s="20" t="s">
        <v>1</v>
      </c>
      <c r="D1403" s="20">
        <v>1296</v>
      </c>
      <c r="F1403" s="114">
        <v>174613.08</v>
      </c>
      <c r="G1403" s="105">
        <f>SUM($E$2:E1403)-SUM($F$2:F1403)</f>
        <v>2151811.270000007</v>
      </c>
      <c r="H1403" s="20"/>
      <c r="I1403" s="20"/>
      <c r="J1403" s="20"/>
      <c r="K1403" s="20"/>
      <c r="L1403" s="8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5">
      <c r="A1404" s="78">
        <v>43543.641898148147</v>
      </c>
      <c r="B1404" s="79">
        <v>43538</v>
      </c>
      <c r="C1404" s="20" t="s">
        <v>1</v>
      </c>
      <c r="D1404" s="20">
        <v>1297</v>
      </c>
      <c r="F1404" s="114">
        <v>43944</v>
      </c>
      <c r="G1404" s="105">
        <f>SUM($E$2:E1404)-SUM($F$2:F1404)</f>
        <v>2107867.270000007</v>
      </c>
      <c r="H1404" s="20"/>
      <c r="I1404" s="20"/>
      <c r="J1404" s="20"/>
      <c r="K1404" s="20"/>
      <c r="L1404" s="8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5">
      <c r="A1405" s="78">
        <v>43543.641898148147</v>
      </c>
      <c r="B1405" s="79">
        <v>43538</v>
      </c>
      <c r="C1405" s="20" t="s">
        <v>1</v>
      </c>
      <c r="D1405" s="20">
        <v>1298</v>
      </c>
      <c r="F1405" s="114">
        <v>141702.1</v>
      </c>
      <c r="G1405" s="105">
        <f>SUM($E$2:E1405)-SUM($F$2:F1405)</f>
        <v>1966165.1700000055</v>
      </c>
      <c r="H1405" s="20"/>
      <c r="I1405" s="20"/>
      <c r="J1405" s="20"/>
      <c r="K1405" s="20"/>
      <c r="L1405" s="8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5">
      <c r="A1406" s="78">
        <v>43543.641898148147</v>
      </c>
      <c r="B1406" s="79">
        <v>43538</v>
      </c>
      <c r="C1406" s="20" t="s">
        <v>1</v>
      </c>
      <c r="D1406" s="20">
        <v>1299</v>
      </c>
      <c r="F1406" s="114">
        <v>2211.02</v>
      </c>
      <c r="G1406" s="105">
        <f>SUM($E$2:E1406)-SUM($F$2:F1406)</f>
        <v>1963954.150000006</v>
      </c>
      <c r="H1406" s="20"/>
      <c r="I1406" s="20"/>
      <c r="J1406" s="20"/>
      <c r="K1406" s="20"/>
      <c r="L1406" s="8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5">
      <c r="A1407" s="78">
        <v>43543.641898148147</v>
      </c>
      <c r="B1407" s="79">
        <v>43539</v>
      </c>
      <c r="C1407" s="20" t="s">
        <v>1</v>
      </c>
      <c r="D1407" s="20">
        <v>1300</v>
      </c>
      <c r="F1407" s="114">
        <v>355</v>
      </c>
      <c r="G1407" s="105">
        <f>SUM($E$2:E1407)-SUM($F$2:F1407)</f>
        <v>1963599.150000006</v>
      </c>
      <c r="H1407" s="20"/>
      <c r="I1407" s="20"/>
      <c r="J1407" s="20"/>
      <c r="K1407" s="20"/>
      <c r="L1407" s="8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5">
      <c r="A1408" s="78">
        <v>43543.641898148147</v>
      </c>
      <c r="B1408" s="79">
        <v>43539</v>
      </c>
      <c r="C1408" s="20" t="s">
        <v>1</v>
      </c>
      <c r="D1408" s="20">
        <v>1301</v>
      </c>
      <c r="F1408" s="114">
        <v>540</v>
      </c>
      <c r="G1408" s="105">
        <f>SUM($E$2:E1408)-SUM($F$2:F1408)</f>
        <v>1963059.150000006</v>
      </c>
      <c r="H1408" s="20"/>
      <c r="I1408" s="20"/>
      <c r="J1408" s="20"/>
      <c r="K1408" s="20"/>
      <c r="L1408" s="8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5">
      <c r="A1409" s="78">
        <v>43543.641898148147</v>
      </c>
      <c r="B1409" s="79">
        <v>43539</v>
      </c>
      <c r="C1409" s="20" t="s">
        <v>1</v>
      </c>
      <c r="D1409" s="20">
        <v>1302</v>
      </c>
      <c r="F1409" s="114">
        <v>623</v>
      </c>
      <c r="G1409" s="105">
        <f>SUM($E$2:E1409)-SUM($F$2:F1409)</f>
        <v>1962436.150000006</v>
      </c>
      <c r="H1409" s="20"/>
      <c r="I1409" s="20"/>
      <c r="J1409" s="20"/>
      <c r="K1409" s="20"/>
      <c r="L1409" s="8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5">
      <c r="A1410" s="78">
        <v>43543.641898148147</v>
      </c>
      <c r="B1410" s="79">
        <v>43539</v>
      </c>
      <c r="C1410" s="20" t="s">
        <v>1</v>
      </c>
      <c r="D1410" s="20">
        <v>1303</v>
      </c>
      <c r="F1410" s="114">
        <v>970</v>
      </c>
      <c r="G1410" s="105">
        <f>SUM($E$2:E1410)-SUM($F$2:F1410)</f>
        <v>1961466.150000006</v>
      </c>
      <c r="H1410" s="20"/>
      <c r="I1410" s="20"/>
      <c r="J1410" s="20"/>
      <c r="K1410" s="20"/>
      <c r="L1410" s="8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5">
      <c r="A1411" s="78">
        <v>43543.641898148147</v>
      </c>
      <c r="B1411" s="79">
        <v>43539</v>
      </c>
      <c r="C1411" s="20" t="s">
        <v>1</v>
      </c>
      <c r="D1411" s="20">
        <v>1304</v>
      </c>
      <c r="F1411" s="114">
        <v>2085</v>
      </c>
      <c r="G1411" s="105">
        <f>SUM($E$2:E1411)-SUM($F$2:F1411)</f>
        <v>1959381.150000006</v>
      </c>
      <c r="H1411" s="20"/>
      <c r="I1411" s="20"/>
      <c r="J1411" s="20"/>
      <c r="K1411" s="20"/>
      <c r="L1411" s="8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5">
      <c r="A1412" s="78">
        <v>43543.641898148147</v>
      </c>
      <c r="B1412" s="79">
        <v>43539</v>
      </c>
      <c r="C1412" s="20" t="s">
        <v>1</v>
      </c>
      <c r="D1412" s="20">
        <v>1305</v>
      </c>
      <c r="F1412" s="114">
        <v>860</v>
      </c>
      <c r="G1412" s="105">
        <f>SUM($E$2:E1412)-SUM($F$2:F1412)</f>
        <v>1958521.150000006</v>
      </c>
      <c r="H1412" s="20"/>
      <c r="I1412" s="20"/>
      <c r="J1412" s="20"/>
      <c r="K1412" s="20"/>
      <c r="L1412" s="8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5">
      <c r="A1413" s="78">
        <v>43543.641898148147</v>
      </c>
      <c r="B1413" s="79">
        <v>43542</v>
      </c>
      <c r="C1413" s="20" t="s">
        <v>1</v>
      </c>
      <c r="D1413" s="20">
        <v>1306</v>
      </c>
      <c r="F1413" s="114">
        <v>4456.24</v>
      </c>
      <c r="G1413" s="105">
        <f>SUM($E$2:E1413)-SUM($F$2:F1413)</f>
        <v>1954064.9100000076</v>
      </c>
      <c r="H1413" s="20"/>
      <c r="I1413" s="20"/>
      <c r="J1413" s="20"/>
      <c r="K1413" s="20"/>
      <c r="L1413" s="8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5">
      <c r="A1414" s="78">
        <v>43552.598136574074</v>
      </c>
      <c r="B1414" s="79">
        <v>43543</v>
      </c>
      <c r="C1414" s="20" t="s">
        <v>1</v>
      </c>
      <c r="D1414" s="20">
        <v>1307</v>
      </c>
      <c r="F1414" s="114">
        <v>2624.8</v>
      </c>
      <c r="G1414" s="105">
        <f>SUM($E$2:E1414)-SUM($F$2:F1414)</f>
        <v>1951440.1100000069</v>
      </c>
      <c r="H1414" s="20"/>
      <c r="I1414" s="20"/>
      <c r="J1414" s="20"/>
      <c r="K1414" s="20"/>
      <c r="L1414" s="8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5">
      <c r="A1415" s="78">
        <v>43552.598136574074</v>
      </c>
      <c r="B1415" s="79">
        <v>43543</v>
      </c>
      <c r="C1415" s="20" t="s">
        <v>1</v>
      </c>
      <c r="D1415" s="20">
        <v>1308</v>
      </c>
      <c r="F1415" s="114">
        <v>1830</v>
      </c>
      <c r="G1415" s="105">
        <f>SUM($E$2:E1415)-SUM($F$2:F1415)</f>
        <v>1949610.1100000069</v>
      </c>
      <c r="H1415" s="20"/>
      <c r="I1415" s="20"/>
      <c r="J1415" s="20"/>
      <c r="K1415" s="20"/>
      <c r="L1415" s="8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5">
      <c r="A1416" s="78">
        <v>43552.598136574074</v>
      </c>
      <c r="B1416" s="79">
        <v>43543</v>
      </c>
      <c r="C1416" s="20" t="s">
        <v>1</v>
      </c>
      <c r="D1416" s="20">
        <v>1309</v>
      </c>
      <c r="F1416" s="114">
        <v>2042</v>
      </c>
      <c r="G1416" s="105">
        <f>SUM($E$2:E1416)-SUM($F$2:F1416)</f>
        <v>1947568.1100000069</v>
      </c>
      <c r="H1416" s="20"/>
      <c r="I1416" s="20"/>
      <c r="J1416" s="20"/>
      <c r="K1416" s="20"/>
      <c r="L1416" s="8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5">
      <c r="A1417" s="78">
        <v>43552.598136574074</v>
      </c>
      <c r="B1417" s="79">
        <v>43543</v>
      </c>
      <c r="C1417" s="20" t="s">
        <v>1</v>
      </c>
      <c r="D1417" s="20">
        <v>1310</v>
      </c>
      <c r="F1417" s="114">
        <v>252.6</v>
      </c>
      <c r="G1417" s="105">
        <f>SUM($E$2:E1417)-SUM($F$2:F1417)</f>
        <v>1947315.5100000054</v>
      </c>
      <c r="H1417" s="20"/>
      <c r="I1417" s="20"/>
      <c r="J1417" s="20"/>
      <c r="K1417" s="20"/>
      <c r="L1417" s="8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5">
      <c r="A1418" s="78">
        <v>43552.598136574074</v>
      </c>
      <c r="B1418" s="79">
        <v>43543</v>
      </c>
      <c r="C1418" s="20" t="s">
        <v>1</v>
      </c>
      <c r="D1418" s="20">
        <v>1311</v>
      </c>
      <c r="F1418" s="114">
        <v>5605.49</v>
      </c>
      <c r="G1418" s="105">
        <f>SUM($E$2:E1418)-SUM($F$2:F1418)</f>
        <v>1941710.020000007</v>
      </c>
      <c r="H1418" s="20"/>
      <c r="I1418" s="20"/>
      <c r="J1418" s="20"/>
      <c r="K1418" s="20"/>
      <c r="L1418" s="8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5">
      <c r="A1419" s="78">
        <v>43552.598136574074</v>
      </c>
      <c r="B1419" s="79">
        <v>43544</v>
      </c>
      <c r="C1419" s="20" t="s">
        <v>1</v>
      </c>
      <c r="D1419" s="20">
        <v>1312</v>
      </c>
      <c r="F1419" s="114">
        <v>200</v>
      </c>
      <c r="G1419" s="105">
        <f>SUM($E$2:E1419)-SUM($F$2:F1419)</f>
        <v>1941510.020000007</v>
      </c>
      <c r="H1419" s="20"/>
      <c r="I1419" s="20"/>
      <c r="J1419" s="20"/>
      <c r="K1419" s="20"/>
      <c r="L1419" s="8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5">
      <c r="A1420" s="78">
        <v>43552.598136574074</v>
      </c>
      <c r="B1420" s="79">
        <v>43544</v>
      </c>
      <c r="C1420" s="20" t="s">
        <v>1</v>
      </c>
      <c r="D1420" s="20">
        <v>1313</v>
      </c>
      <c r="F1420" s="114">
        <v>1144</v>
      </c>
      <c r="G1420" s="105">
        <f>SUM($E$2:E1420)-SUM($F$2:F1420)</f>
        <v>1940366.020000007</v>
      </c>
      <c r="H1420" s="20"/>
      <c r="I1420" s="20"/>
      <c r="J1420" s="20"/>
      <c r="K1420" s="20"/>
      <c r="L1420" s="8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5">
      <c r="A1421" s="78">
        <v>43552.598136574074</v>
      </c>
      <c r="B1421" s="79">
        <v>43544</v>
      </c>
      <c r="C1421" s="20" t="s">
        <v>1</v>
      </c>
      <c r="D1421" s="20">
        <v>1314</v>
      </c>
      <c r="F1421" s="114">
        <v>1806</v>
      </c>
      <c r="G1421" s="105">
        <f>SUM($E$2:E1421)-SUM($F$2:F1421)</f>
        <v>1938560.020000007</v>
      </c>
      <c r="H1421" s="20"/>
      <c r="I1421" s="20"/>
      <c r="J1421" s="20"/>
      <c r="K1421" s="20"/>
      <c r="L1421" s="8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5">
      <c r="A1422" s="78">
        <v>43552.598136574074</v>
      </c>
      <c r="B1422" s="79">
        <v>43544</v>
      </c>
      <c r="C1422" s="20" t="s">
        <v>1</v>
      </c>
      <c r="D1422" s="20">
        <v>1315</v>
      </c>
      <c r="F1422" s="114">
        <v>1041</v>
      </c>
      <c r="G1422" s="105">
        <f>SUM($E$2:E1422)-SUM($F$2:F1422)</f>
        <v>1937519.020000007</v>
      </c>
      <c r="H1422" s="20"/>
      <c r="I1422" s="20"/>
      <c r="J1422" s="20"/>
      <c r="K1422" s="20"/>
      <c r="L1422" s="8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5">
      <c r="A1423" s="78">
        <v>43552.59814814815</v>
      </c>
      <c r="B1423" s="79">
        <v>43545</v>
      </c>
      <c r="C1423" s="20" t="s">
        <v>1</v>
      </c>
      <c r="D1423" s="20">
        <v>1316</v>
      </c>
      <c r="E1423" s="114">
        <v>755.47</v>
      </c>
      <c r="G1423" s="105">
        <f>SUM($E$2:E1423)-SUM($F$2:F1423)</f>
        <v>1938274.4900000058</v>
      </c>
      <c r="H1423" s="20"/>
      <c r="I1423" s="20"/>
      <c r="J1423" s="20"/>
      <c r="K1423" s="20"/>
      <c r="L1423" s="8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5">
      <c r="A1424" s="78">
        <v>43552.59814814815</v>
      </c>
      <c r="B1424" s="79">
        <v>43545</v>
      </c>
      <c r="C1424" s="20" t="s">
        <v>1</v>
      </c>
      <c r="D1424" s="20">
        <v>1317</v>
      </c>
      <c r="F1424" s="114">
        <v>7116</v>
      </c>
      <c r="G1424" s="105">
        <f>SUM($E$2:E1424)-SUM($F$2:F1424)</f>
        <v>1931158.4900000058</v>
      </c>
      <c r="H1424" s="20"/>
      <c r="I1424" s="20"/>
      <c r="J1424" s="20"/>
      <c r="K1424" s="20"/>
      <c r="L1424" s="8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5">
      <c r="A1425" s="78">
        <v>43552.59814814815</v>
      </c>
      <c r="B1425" s="79">
        <v>43545</v>
      </c>
      <c r="C1425" s="20" t="s">
        <v>1</v>
      </c>
      <c r="D1425" s="20">
        <v>1318</v>
      </c>
      <c r="F1425" s="114">
        <v>903.83</v>
      </c>
      <c r="G1425" s="105">
        <f>SUM($E$2:E1425)-SUM($F$2:F1425)</f>
        <v>1930254.6600000076</v>
      </c>
      <c r="H1425" s="20"/>
      <c r="I1425" s="20"/>
      <c r="J1425" s="20"/>
      <c r="K1425" s="20"/>
      <c r="L1425" s="8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5">
      <c r="A1426" s="78">
        <v>43552.59814814815</v>
      </c>
      <c r="B1426" s="79">
        <v>43549</v>
      </c>
      <c r="C1426" s="20" t="s">
        <v>1</v>
      </c>
      <c r="D1426" s="20">
        <v>1319</v>
      </c>
      <c r="F1426" s="114">
        <v>823</v>
      </c>
      <c r="G1426" s="105">
        <f>SUM($E$2:E1426)-SUM($F$2:F1426)</f>
        <v>1929431.6600000076</v>
      </c>
      <c r="H1426" s="20"/>
      <c r="I1426" s="20"/>
      <c r="J1426" s="20"/>
      <c r="K1426" s="20"/>
      <c r="L1426" s="8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5">
      <c r="A1427" s="78">
        <v>43552.59814814815</v>
      </c>
      <c r="B1427" s="79">
        <v>43549</v>
      </c>
      <c r="C1427" s="20" t="s">
        <v>1</v>
      </c>
      <c r="D1427" s="20">
        <v>1320</v>
      </c>
      <c r="F1427" s="114">
        <v>1547</v>
      </c>
      <c r="G1427" s="105">
        <f>SUM($E$2:E1427)-SUM($F$2:F1427)</f>
        <v>1927884.6600000076</v>
      </c>
      <c r="H1427" s="20"/>
      <c r="I1427" s="20"/>
      <c r="J1427" s="20"/>
      <c r="K1427" s="20"/>
      <c r="L1427" s="8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5">
      <c r="A1428" s="78">
        <v>43552.59814814815</v>
      </c>
      <c r="B1428" s="79">
        <v>43549</v>
      </c>
      <c r="C1428" s="20" t="s">
        <v>1</v>
      </c>
      <c r="D1428" s="20">
        <v>1321</v>
      </c>
      <c r="F1428" s="114">
        <v>1671</v>
      </c>
      <c r="G1428" s="105">
        <f>SUM($E$2:E1428)-SUM($F$2:F1428)</f>
        <v>1926213.6600000076</v>
      </c>
      <c r="H1428" s="20"/>
      <c r="I1428" s="20"/>
      <c r="J1428" s="20"/>
      <c r="K1428" s="20"/>
      <c r="L1428" s="8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5">
      <c r="A1429" s="78">
        <v>43552.59814814815</v>
      </c>
      <c r="B1429" s="79">
        <v>43549</v>
      </c>
      <c r="C1429" s="20" t="s">
        <v>1</v>
      </c>
      <c r="D1429" s="20">
        <v>1322</v>
      </c>
      <c r="F1429" s="114">
        <v>2058</v>
      </c>
      <c r="G1429" s="105">
        <f>SUM($E$2:E1429)-SUM($F$2:F1429)</f>
        <v>1924155.6600000076</v>
      </c>
      <c r="H1429" s="20"/>
      <c r="I1429" s="20"/>
      <c r="J1429" s="20"/>
      <c r="K1429" s="20"/>
      <c r="L1429" s="8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5">
      <c r="A1430" s="78">
        <v>43552.59814814815</v>
      </c>
      <c r="B1430" s="79">
        <v>43549</v>
      </c>
      <c r="C1430" s="20" t="s">
        <v>1</v>
      </c>
      <c r="D1430" s="20">
        <v>1323</v>
      </c>
      <c r="F1430" s="114">
        <v>1252</v>
      </c>
      <c r="G1430" s="105">
        <f>SUM($E$2:E1430)-SUM($F$2:F1430)</f>
        <v>1922903.6600000076</v>
      </c>
      <c r="H1430" s="20"/>
      <c r="I1430" s="20"/>
      <c r="J1430" s="20"/>
      <c r="K1430" s="20"/>
      <c r="L1430" s="8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5">
      <c r="A1431" s="78">
        <v>43552.59814814815</v>
      </c>
      <c r="B1431" s="79">
        <v>43549</v>
      </c>
      <c r="C1431" s="20" t="s">
        <v>1</v>
      </c>
      <c r="D1431" s="20">
        <v>1324</v>
      </c>
      <c r="F1431" s="114">
        <v>292.92</v>
      </c>
      <c r="G1431" s="105">
        <f>SUM($E$2:E1431)-SUM($F$2:F1431)</f>
        <v>1922610.7400000058</v>
      </c>
      <c r="H1431" s="20"/>
      <c r="I1431" s="20"/>
      <c r="J1431" s="20"/>
      <c r="K1431" s="20"/>
      <c r="L1431" s="8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5">
      <c r="A1432" s="78">
        <v>43552.59814814815</v>
      </c>
      <c r="B1432" s="79">
        <v>43549</v>
      </c>
      <c r="C1432" s="20" t="s">
        <v>1</v>
      </c>
      <c r="D1432" s="20">
        <v>1325</v>
      </c>
      <c r="F1432" s="114">
        <v>724.73</v>
      </c>
      <c r="G1432" s="105">
        <f>SUM($E$2:E1432)-SUM($F$2:F1432)</f>
        <v>1921886.0100000054</v>
      </c>
      <c r="H1432" s="20"/>
      <c r="I1432" s="20"/>
      <c r="J1432" s="20"/>
      <c r="K1432" s="20"/>
      <c r="L1432" s="8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5">
      <c r="A1433" s="78">
        <v>43552.59814814815</v>
      </c>
      <c r="B1433" s="79">
        <v>43549</v>
      </c>
      <c r="C1433" s="20" t="s">
        <v>1</v>
      </c>
      <c r="D1433" s="20">
        <v>1326</v>
      </c>
      <c r="F1433" s="114">
        <v>201</v>
      </c>
      <c r="G1433" s="105">
        <f>SUM($E$2:E1433)-SUM($F$2:F1433)</f>
        <v>1921685.0100000054</v>
      </c>
      <c r="H1433" s="20"/>
      <c r="I1433" s="20"/>
      <c r="J1433" s="20"/>
      <c r="K1433" s="20"/>
      <c r="L1433" s="8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5">
      <c r="A1434" s="78">
        <v>43552.59814814815</v>
      </c>
      <c r="B1434" s="79">
        <v>43549</v>
      </c>
      <c r="C1434" s="20" t="s">
        <v>1</v>
      </c>
      <c r="D1434" s="20">
        <v>1327</v>
      </c>
      <c r="F1434" s="114">
        <v>1813</v>
      </c>
      <c r="G1434" s="105">
        <f>SUM($E$2:E1434)-SUM($F$2:F1434)</f>
        <v>1919872.0100000054</v>
      </c>
      <c r="H1434" s="20"/>
      <c r="I1434" s="20"/>
      <c r="J1434" s="20"/>
      <c r="K1434" s="20"/>
      <c r="L1434" s="8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5">
      <c r="A1435" s="78">
        <v>43552.59814814815</v>
      </c>
      <c r="B1435" s="79">
        <v>43549</v>
      </c>
      <c r="C1435" s="20" t="s">
        <v>1</v>
      </c>
      <c r="D1435" s="20">
        <v>1328</v>
      </c>
      <c r="F1435" s="114">
        <v>2967.5</v>
      </c>
      <c r="G1435" s="105">
        <f>SUM($E$2:E1435)-SUM($F$2:F1435)</f>
        <v>1916904.5100000054</v>
      </c>
      <c r="H1435" s="20"/>
      <c r="I1435" s="20"/>
      <c r="J1435" s="20"/>
      <c r="K1435" s="20"/>
      <c r="L1435" s="8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5">
      <c r="A1436" s="78">
        <v>43552.59814814815</v>
      </c>
      <c r="B1436" s="79">
        <v>43549</v>
      </c>
      <c r="C1436" s="20" t="s">
        <v>1</v>
      </c>
      <c r="D1436" s="20">
        <v>1329</v>
      </c>
      <c r="F1436" s="114">
        <v>3284</v>
      </c>
      <c r="G1436" s="105">
        <f>SUM($E$2:E1436)-SUM($F$2:F1436)</f>
        <v>1913620.5100000054</v>
      </c>
      <c r="H1436" s="20"/>
      <c r="I1436" s="20"/>
      <c r="J1436" s="20"/>
      <c r="K1436" s="20"/>
      <c r="L1436" s="8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5">
      <c r="A1437" s="78">
        <v>43552.59814814815</v>
      </c>
      <c r="B1437" s="79">
        <v>43549</v>
      </c>
      <c r="C1437" s="20" t="s">
        <v>1</v>
      </c>
      <c r="D1437" s="20">
        <v>1330</v>
      </c>
      <c r="F1437" s="114">
        <v>3084</v>
      </c>
      <c r="G1437" s="105">
        <f>SUM($E$2:E1437)-SUM($F$2:F1437)</f>
        <v>1910536.5100000054</v>
      </c>
      <c r="H1437" s="20"/>
      <c r="I1437" s="20"/>
      <c r="J1437" s="20"/>
      <c r="K1437" s="20"/>
      <c r="L1437" s="8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5">
      <c r="A1438" s="78">
        <v>43552.59814814815</v>
      </c>
      <c r="B1438" s="79">
        <v>43549</v>
      </c>
      <c r="C1438" s="20" t="s">
        <v>1</v>
      </c>
      <c r="D1438" s="20">
        <v>1331</v>
      </c>
      <c r="F1438" s="114">
        <v>1318</v>
      </c>
      <c r="G1438" s="105">
        <f>SUM($E$2:E1438)-SUM($F$2:F1438)</f>
        <v>1909218.5100000054</v>
      </c>
      <c r="H1438" s="20"/>
      <c r="I1438" s="20"/>
      <c r="J1438" s="20"/>
      <c r="K1438" s="20"/>
      <c r="L1438" s="8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5">
      <c r="A1439" s="78">
        <v>43552.59814814815</v>
      </c>
      <c r="B1439" s="79">
        <v>43549</v>
      </c>
      <c r="C1439" s="20" t="s">
        <v>1</v>
      </c>
      <c r="D1439" s="20">
        <v>1332</v>
      </c>
      <c r="F1439" s="114">
        <v>2122</v>
      </c>
      <c r="G1439" s="105">
        <f>SUM($E$2:E1439)-SUM($F$2:F1439)</f>
        <v>1907096.5100000054</v>
      </c>
      <c r="H1439" s="20"/>
      <c r="I1439" s="20"/>
      <c r="J1439" s="20"/>
      <c r="K1439" s="20"/>
      <c r="L1439" s="8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5">
      <c r="A1440" s="78">
        <v>43552.59815972222</v>
      </c>
      <c r="B1440" s="79">
        <v>43549</v>
      </c>
      <c r="C1440" s="20" t="s">
        <v>1</v>
      </c>
      <c r="D1440" s="20">
        <v>1333</v>
      </c>
      <c r="F1440" s="114">
        <v>1990</v>
      </c>
      <c r="G1440" s="105">
        <f>SUM($E$2:E1440)-SUM($F$2:F1440)</f>
        <v>1905106.5100000054</v>
      </c>
      <c r="H1440" s="20"/>
      <c r="I1440" s="20"/>
      <c r="J1440" s="20"/>
      <c r="K1440" s="20"/>
      <c r="L1440" s="8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5">
      <c r="A1441" s="78">
        <v>43552.59815972222</v>
      </c>
      <c r="B1441" s="79">
        <v>43549</v>
      </c>
      <c r="C1441" s="20" t="s">
        <v>1</v>
      </c>
      <c r="D1441" s="20">
        <v>1334</v>
      </c>
      <c r="F1441" s="114">
        <v>54.06</v>
      </c>
      <c r="G1441" s="105">
        <f>SUM($E$2:E1441)-SUM($F$2:F1441)</f>
        <v>1905052.4500000067</v>
      </c>
      <c r="H1441" s="20"/>
      <c r="I1441" s="20"/>
      <c r="J1441" s="20"/>
      <c r="K1441" s="20"/>
      <c r="L1441" s="8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5">
      <c r="A1442" s="78">
        <v>43552.59815972222</v>
      </c>
      <c r="B1442" s="79">
        <v>43549</v>
      </c>
      <c r="C1442" s="20" t="s">
        <v>1</v>
      </c>
      <c r="D1442" s="20">
        <v>1335</v>
      </c>
      <c r="F1442" s="114">
        <v>10</v>
      </c>
      <c r="G1442" s="105">
        <f>SUM($E$2:E1442)-SUM($F$2:F1442)</f>
        <v>1905042.4500000067</v>
      </c>
      <c r="H1442" s="20"/>
      <c r="I1442" s="20"/>
      <c r="J1442" s="20"/>
      <c r="K1442" s="20"/>
      <c r="L1442" s="8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5">
      <c r="A1443" s="78">
        <v>43552.59815972222</v>
      </c>
      <c r="B1443" s="79">
        <v>43532</v>
      </c>
      <c r="C1443" s="20" t="s">
        <v>4</v>
      </c>
      <c r="D1443" s="20">
        <v>42</v>
      </c>
      <c r="F1443" s="114">
        <v>2764.25</v>
      </c>
      <c r="G1443" s="105">
        <f>SUM($E$2:E1443)-SUM($F$2:F1443)</f>
        <v>1902278.2000000067</v>
      </c>
      <c r="H1443" s="20"/>
      <c r="I1443" s="20"/>
      <c r="J1443" s="20"/>
      <c r="K1443" s="20"/>
      <c r="L1443" s="8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5">
      <c r="A1444" s="78">
        <v>43558.572557870371</v>
      </c>
      <c r="B1444" s="79">
        <v>43552</v>
      </c>
      <c r="C1444" s="20" t="s">
        <v>1</v>
      </c>
      <c r="D1444" s="20">
        <v>1336</v>
      </c>
      <c r="F1444" s="114">
        <v>1873.67</v>
      </c>
      <c r="G1444" s="105">
        <f>SUM($E$2:E1444)-SUM($F$2:F1444)</f>
        <v>1900404.5300000049</v>
      </c>
      <c r="H1444" s="20"/>
      <c r="I1444" s="20"/>
      <c r="J1444" s="20"/>
      <c r="K1444" s="20"/>
      <c r="L1444" s="8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5">
      <c r="A1445" s="78">
        <v>43558.572557870371</v>
      </c>
      <c r="B1445" s="79">
        <v>43552</v>
      </c>
      <c r="C1445" s="20" t="s">
        <v>1</v>
      </c>
      <c r="D1445" s="20">
        <v>1337</v>
      </c>
      <c r="F1445" s="114">
        <v>870</v>
      </c>
      <c r="G1445" s="105">
        <f>SUM($E$2:E1445)-SUM($F$2:F1445)</f>
        <v>1899534.5300000049</v>
      </c>
      <c r="H1445" s="20"/>
      <c r="I1445" s="20"/>
      <c r="J1445" s="20"/>
      <c r="K1445" s="20"/>
      <c r="L1445" s="8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5">
      <c r="A1446" s="78">
        <v>43558.572557870371</v>
      </c>
      <c r="B1446" s="79">
        <v>43552</v>
      </c>
      <c r="C1446" s="20" t="s">
        <v>1</v>
      </c>
      <c r="D1446" s="20">
        <v>1338</v>
      </c>
      <c r="F1446" s="114">
        <v>627.5</v>
      </c>
      <c r="G1446" s="105">
        <f>SUM($E$2:E1446)-SUM($F$2:F1446)</f>
        <v>1898907.0300000049</v>
      </c>
      <c r="H1446" s="20"/>
      <c r="I1446" s="20"/>
      <c r="J1446" s="20"/>
      <c r="K1446" s="20"/>
      <c r="L1446" s="8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5">
      <c r="A1447" s="78">
        <v>43558.572557870371</v>
      </c>
      <c r="B1447" s="79">
        <v>43552</v>
      </c>
      <c r="C1447" s="20" t="s">
        <v>1</v>
      </c>
      <c r="D1447" s="20">
        <v>1339</v>
      </c>
      <c r="F1447" s="114">
        <v>2149</v>
      </c>
      <c r="G1447" s="105">
        <f>SUM($E$2:E1447)-SUM($F$2:F1447)</f>
        <v>1896758.0300000049</v>
      </c>
      <c r="H1447" s="20"/>
      <c r="I1447" s="20"/>
      <c r="J1447" s="20"/>
      <c r="K1447" s="20"/>
      <c r="L1447" s="8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5">
      <c r="A1448" s="78">
        <v>43558.572557870371</v>
      </c>
      <c r="B1448" s="79">
        <v>43552</v>
      </c>
      <c r="C1448" s="20" t="s">
        <v>1</v>
      </c>
      <c r="D1448" s="20">
        <v>1340</v>
      </c>
      <c r="F1448" s="114">
        <v>2267</v>
      </c>
      <c r="G1448" s="105">
        <f>SUM($E$2:E1448)-SUM($F$2:F1448)</f>
        <v>1894491.0300000049</v>
      </c>
      <c r="H1448" s="20"/>
      <c r="I1448" s="20"/>
      <c r="J1448" s="20"/>
      <c r="K1448" s="20"/>
      <c r="L1448" s="8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5">
      <c r="A1449" s="78">
        <v>43558.572557870371</v>
      </c>
      <c r="B1449" s="79">
        <v>43553</v>
      </c>
      <c r="C1449" s="20" t="s">
        <v>1</v>
      </c>
      <c r="D1449" s="20">
        <v>1341</v>
      </c>
      <c r="F1449" s="114">
        <v>844</v>
      </c>
      <c r="G1449" s="105">
        <f>SUM($E$2:E1449)-SUM($F$2:F1449)</f>
        <v>1893647.0300000049</v>
      </c>
      <c r="H1449" s="20"/>
      <c r="I1449" s="20"/>
      <c r="J1449" s="20"/>
      <c r="K1449" s="20"/>
      <c r="L1449" s="8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5">
      <c r="A1450" s="78">
        <v>43558.572557870371</v>
      </c>
      <c r="B1450" s="79">
        <v>43553</v>
      </c>
      <c r="C1450" s="20" t="s">
        <v>1</v>
      </c>
      <c r="D1450" s="20">
        <v>1342</v>
      </c>
      <c r="F1450" s="114">
        <v>2184</v>
      </c>
      <c r="G1450" s="105">
        <f>SUM($E$2:E1450)-SUM($F$2:F1450)</f>
        <v>1891463.0300000049</v>
      </c>
      <c r="H1450" s="20"/>
      <c r="I1450" s="20"/>
      <c r="J1450" s="20"/>
      <c r="K1450" s="20"/>
      <c r="L1450" s="8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5">
      <c r="A1451" s="78">
        <v>43558.572557870371</v>
      </c>
      <c r="B1451" s="79">
        <v>43553</v>
      </c>
      <c r="C1451" s="20" t="s">
        <v>1</v>
      </c>
      <c r="D1451" s="20">
        <v>1343</v>
      </c>
      <c r="F1451" s="114">
        <v>4930</v>
      </c>
      <c r="G1451" s="105">
        <f>SUM($E$2:E1451)-SUM($F$2:F1451)</f>
        <v>1886533.0300000049</v>
      </c>
      <c r="H1451" s="20"/>
      <c r="I1451" s="20"/>
      <c r="J1451" s="20"/>
      <c r="K1451" s="20"/>
      <c r="L1451" s="8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5">
      <c r="A1452" s="78">
        <v>43558.572557870371</v>
      </c>
      <c r="B1452" s="79">
        <v>43553</v>
      </c>
      <c r="C1452" s="20" t="s">
        <v>1</v>
      </c>
      <c r="D1452" s="20">
        <v>1344</v>
      </c>
      <c r="F1452" s="114">
        <v>71.05</v>
      </c>
      <c r="G1452" s="105">
        <f>SUM($E$2:E1452)-SUM($F$2:F1452)</f>
        <v>1886461.9800000042</v>
      </c>
      <c r="H1452" s="20"/>
      <c r="I1452" s="20"/>
      <c r="J1452" s="20"/>
      <c r="K1452" s="20"/>
      <c r="L1452" s="8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5">
      <c r="A1453" s="78">
        <v>43558.572569444441</v>
      </c>
      <c r="B1453" s="79">
        <v>43553</v>
      </c>
      <c r="C1453" s="20" t="s">
        <v>1</v>
      </c>
      <c r="D1453" s="20">
        <v>1345</v>
      </c>
      <c r="F1453" s="114">
        <v>792</v>
      </c>
      <c r="G1453" s="105">
        <f>SUM($E$2:E1453)-SUM($F$2:F1453)</f>
        <v>1885669.9800000042</v>
      </c>
      <c r="H1453" s="20"/>
      <c r="I1453" s="20"/>
      <c r="J1453" s="20"/>
      <c r="K1453" s="20"/>
      <c r="L1453" s="8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5">
      <c r="A1454" s="78">
        <v>43558.572569444441</v>
      </c>
      <c r="B1454" s="79">
        <v>43553</v>
      </c>
      <c r="C1454" s="20" t="s">
        <v>1</v>
      </c>
      <c r="D1454" s="20">
        <v>1346</v>
      </c>
      <c r="F1454" s="114">
        <v>1107</v>
      </c>
      <c r="G1454" s="105">
        <f>SUM($E$2:E1454)-SUM($F$2:F1454)</f>
        <v>1884562.9800000042</v>
      </c>
      <c r="H1454" s="20"/>
      <c r="I1454" s="20"/>
      <c r="J1454" s="20"/>
      <c r="K1454" s="20"/>
      <c r="L1454" s="8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5">
      <c r="A1455" s="78">
        <v>43558.572569444441</v>
      </c>
      <c r="B1455" s="79">
        <v>43553</v>
      </c>
      <c r="C1455" s="20" t="s">
        <v>1</v>
      </c>
      <c r="D1455" s="20">
        <v>1347</v>
      </c>
      <c r="F1455" s="114">
        <v>2384</v>
      </c>
      <c r="G1455" s="105">
        <f>SUM($E$2:E1455)-SUM($F$2:F1455)</f>
        <v>1882178.9800000042</v>
      </c>
      <c r="H1455" s="20"/>
      <c r="I1455" s="20"/>
      <c r="J1455" s="20"/>
      <c r="K1455" s="20"/>
      <c r="L1455" s="8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5">
      <c r="A1456" s="78">
        <v>43558.572569444441</v>
      </c>
      <c r="B1456" s="79">
        <v>43553</v>
      </c>
      <c r="C1456" s="20" t="s">
        <v>1</v>
      </c>
      <c r="D1456" s="20">
        <v>1348</v>
      </c>
      <c r="F1456" s="114">
        <v>2404</v>
      </c>
      <c r="G1456" s="105">
        <f>SUM($E$2:E1456)-SUM($F$2:F1456)</f>
        <v>1879774.9800000042</v>
      </c>
      <c r="H1456" s="20"/>
      <c r="I1456" s="20"/>
      <c r="J1456" s="20"/>
      <c r="K1456" s="20"/>
      <c r="L1456" s="8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5">
      <c r="A1457" s="78">
        <v>43558.572569444441</v>
      </c>
      <c r="B1457" s="79">
        <v>43553</v>
      </c>
      <c r="C1457" s="20" t="s">
        <v>1</v>
      </c>
      <c r="D1457" s="20">
        <v>1349</v>
      </c>
      <c r="F1457" s="114">
        <v>2619</v>
      </c>
      <c r="G1457" s="105">
        <f>SUM($E$2:E1457)-SUM($F$2:F1457)</f>
        <v>1877155.9800000042</v>
      </c>
      <c r="H1457" s="20"/>
      <c r="I1457" s="20"/>
      <c r="J1457" s="20"/>
      <c r="K1457" s="20"/>
      <c r="L1457" s="8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5">
      <c r="A1458" s="78">
        <v>43558.572569444441</v>
      </c>
      <c r="B1458" s="79">
        <v>43553</v>
      </c>
      <c r="C1458" s="20" t="s">
        <v>1</v>
      </c>
      <c r="D1458" s="20">
        <v>1350</v>
      </c>
      <c r="F1458" s="114">
        <v>2238</v>
      </c>
      <c r="G1458" s="105">
        <f>SUM($E$2:E1458)-SUM($F$2:F1458)</f>
        <v>1874917.9800000042</v>
      </c>
      <c r="H1458" s="20"/>
      <c r="I1458" s="20"/>
      <c r="J1458" s="20"/>
      <c r="K1458" s="20"/>
      <c r="L1458" s="8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5">
      <c r="A1459" s="78">
        <v>43558.572569444441</v>
      </c>
      <c r="B1459" s="79">
        <v>43553</v>
      </c>
      <c r="C1459" s="20" t="s">
        <v>1</v>
      </c>
      <c r="D1459" s="20">
        <v>1351</v>
      </c>
      <c r="F1459" s="114">
        <v>1349.3</v>
      </c>
      <c r="G1459" s="105">
        <f>SUM($E$2:E1459)-SUM($F$2:F1459)</f>
        <v>1873568.6800000034</v>
      </c>
      <c r="H1459" s="20"/>
      <c r="I1459" s="20"/>
      <c r="J1459" s="20"/>
      <c r="K1459" s="20"/>
      <c r="L1459" s="8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5">
      <c r="A1460" s="78">
        <v>43558.572569444441</v>
      </c>
      <c r="B1460" s="79">
        <v>43553</v>
      </c>
      <c r="C1460" s="20" t="s">
        <v>1</v>
      </c>
      <c r="D1460" s="20">
        <v>1352</v>
      </c>
      <c r="F1460" s="114">
        <v>1623.4</v>
      </c>
      <c r="G1460" s="105">
        <f>SUM($E$2:E1460)-SUM($F$2:F1460)</f>
        <v>1871945.2800000049</v>
      </c>
      <c r="H1460" s="20"/>
      <c r="I1460" s="20"/>
      <c r="J1460" s="20"/>
      <c r="K1460" s="20"/>
      <c r="L1460" s="8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5">
      <c r="A1461" s="78">
        <v>43558.572569444441</v>
      </c>
      <c r="B1461" s="79">
        <v>43553</v>
      </c>
      <c r="C1461" s="20" t="s">
        <v>1</v>
      </c>
      <c r="D1461" s="20">
        <v>1353</v>
      </c>
      <c r="F1461" s="114">
        <v>1281</v>
      </c>
      <c r="G1461" s="105">
        <f>SUM($E$2:E1461)-SUM($F$2:F1461)</f>
        <v>1870664.2800000049</v>
      </c>
      <c r="H1461" s="20"/>
      <c r="I1461" s="20"/>
      <c r="J1461" s="20"/>
      <c r="K1461" s="20"/>
      <c r="L1461" s="8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5">
      <c r="A1462" s="78">
        <v>43558.572569444441</v>
      </c>
      <c r="B1462" s="79">
        <v>43553</v>
      </c>
      <c r="C1462" s="20" t="s">
        <v>1</v>
      </c>
      <c r="D1462" s="20">
        <v>1354</v>
      </c>
      <c r="F1462" s="114">
        <v>300</v>
      </c>
      <c r="G1462" s="105">
        <f>SUM($E$2:E1462)-SUM($F$2:F1462)</f>
        <v>1870364.2800000049</v>
      </c>
      <c r="H1462" s="20"/>
      <c r="I1462" s="20"/>
      <c r="J1462" s="20"/>
      <c r="K1462" s="20"/>
      <c r="L1462" s="8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5">
      <c r="A1463" s="78">
        <v>43558.572569444441</v>
      </c>
      <c r="B1463" s="79">
        <v>43553</v>
      </c>
      <c r="C1463" s="20" t="s">
        <v>1</v>
      </c>
      <c r="D1463" s="20">
        <v>1355</v>
      </c>
      <c r="F1463" s="114">
        <v>792</v>
      </c>
      <c r="G1463" s="105">
        <f>SUM($E$2:E1463)-SUM($F$2:F1463)</f>
        <v>1869572.2800000049</v>
      </c>
      <c r="H1463" s="20"/>
      <c r="I1463" s="20"/>
      <c r="J1463" s="20"/>
      <c r="K1463" s="20"/>
      <c r="L1463" s="8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5">
      <c r="A1464" s="78">
        <v>43558.572569444441</v>
      </c>
      <c r="B1464" s="79">
        <v>43553</v>
      </c>
      <c r="C1464" s="20" t="s">
        <v>1</v>
      </c>
      <c r="D1464" s="20">
        <v>1356</v>
      </c>
      <c r="F1464" s="114">
        <v>899</v>
      </c>
      <c r="G1464" s="105">
        <f>SUM($E$2:E1464)-SUM($F$2:F1464)</f>
        <v>1868673.2800000049</v>
      </c>
      <c r="H1464" s="20"/>
      <c r="I1464" s="20"/>
      <c r="J1464" s="20"/>
      <c r="K1464" s="20"/>
      <c r="L1464" s="8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5">
      <c r="A1465" s="78">
        <v>43558.572569444441</v>
      </c>
      <c r="B1465" s="79">
        <v>43553</v>
      </c>
      <c r="C1465" s="20" t="s">
        <v>1</v>
      </c>
      <c r="D1465" s="20">
        <v>1357</v>
      </c>
      <c r="F1465" s="114">
        <v>1788</v>
      </c>
      <c r="G1465" s="105">
        <f>SUM($E$2:E1465)-SUM($F$2:F1465)</f>
        <v>1866885.2800000049</v>
      </c>
      <c r="H1465" s="20"/>
      <c r="I1465" s="20"/>
      <c r="J1465" s="20"/>
      <c r="K1465" s="20"/>
      <c r="L1465" s="8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5">
      <c r="A1466" s="78">
        <v>43558.572569444441</v>
      </c>
      <c r="B1466" s="79">
        <v>43553</v>
      </c>
      <c r="C1466" s="20" t="s">
        <v>1</v>
      </c>
      <c r="D1466" s="20">
        <v>1358</v>
      </c>
      <c r="F1466" s="114">
        <v>1538</v>
      </c>
      <c r="G1466" s="105">
        <f>SUM($E$2:E1466)-SUM($F$2:F1466)</f>
        <v>1865347.2800000049</v>
      </c>
      <c r="H1466" s="20"/>
      <c r="I1466" s="20"/>
      <c r="J1466" s="20"/>
      <c r="K1466" s="20"/>
      <c r="L1466" s="8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5">
      <c r="A1467" s="78">
        <v>43558.572569444441</v>
      </c>
      <c r="B1467" s="79">
        <v>43553</v>
      </c>
      <c r="C1467" s="20" t="s">
        <v>1</v>
      </c>
      <c r="D1467" s="20">
        <v>1359</v>
      </c>
      <c r="F1467" s="114">
        <v>969</v>
      </c>
      <c r="G1467" s="105">
        <f>SUM($E$2:E1467)-SUM($F$2:F1467)</f>
        <v>1864378.2800000049</v>
      </c>
      <c r="H1467" s="20"/>
      <c r="I1467" s="20"/>
      <c r="J1467" s="20"/>
      <c r="K1467" s="20"/>
      <c r="L1467" s="8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5">
      <c r="A1468" s="78">
        <v>43558.572569444441</v>
      </c>
      <c r="B1468" s="79">
        <v>43553</v>
      </c>
      <c r="C1468" s="20" t="s">
        <v>1</v>
      </c>
      <c r="D1468" s="20">
        <v>1360</v>
      </c>
      <c r="F1468" s="114">
        <v>557</v>
      </c>
      <c r="G1468" s="105">
        <f>SUM($E$2:E1468)-SUM($F$2:F1468)</f>
        <v>1863821.2800000049</v>
      </c>
      <c r="H1468" s="20"/>
      <c r="I1468" s="20"/>
      <c r="J1468" s="20"/>
      <c r="K1468" s="20"/>
      <c r="L1468" s="8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5">
      <c r="A1469" s="78">
        <v>43558.572581018518</v>
      </c>
      <c r="B1469" s="79">
        <v>43553</v>
      </c>
      <c r="C1469" s="20" t="s">
        <v>1</v>
      </c>
      <c r="D1469" s="20">
        <v>1361</v>
      </c>
      <c r="F1469" s="114">
        <v>1113</v>
      </c>
      <c r="G1469" s="105">
        <f>SUM($E$2:E1469)-SUM($F$2:F1469)</f>
        <v>1862708.2800000049</v>
      </c>
      <c r="H1469" s="20"/>
      <c r="I1469" s="20"/>
      <c r="J1469" s="20"/>
      <c r="K1469" s="20"/>
      <c r="L1469" s="8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5">
      <c r="A1470" s="78">
        <v>43558.572581018518</v>
      </c>
      <c r="B1470" s="79">
        <v>43553</v>
      </c>
      <c r="C1470" s="20" t="s">
        <v>1</v>
      </c>
      <c r="D1470" s="20">
        <v>1362</v>
      </c>
      <c r="F1470" s="114">
        <v>358</v>
      </c>
      <c r="G1470" s="105">
        <f>SUM($E$2:E1470)-SUM($F$2:F1470)</f>
        <v>1862350.2800000049</v>
      </c>
      <c r="H1470" s="20"/>
      <c r="I1470" s="20"/>
      <c r="J1470" s="20"/>
      <c r="K1470" s="20"/>
      <c r="L1470" s="8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5">
      <c r="A1471" s="78">
        <v>43558.572581018518</v>
      </c>
      <c r="B1471" s="79">
        <v>43553</v>
      </c>
      <c r="C1471" s="20" t="s">
        <v>1</v>
      </c>
      <c r="D1471" s="20">
        <v>1363</v>
      </c>
      <c r="F1471" s="114">
        <v>2364</v>
      </c>
      <c r="G1471" s="105">
        <f>SUM($E$2:E1471)-SUM($F$2:F1471)</f>
        <v>1859986.2800000049</v>
      </c>
      <c r="H1471" s="20"/>
      <c r="I1471" s="20"/>
      <c r="J1471" s="20"/>
      <c r="K1471" s="20"/>
      <c r="L1471" s="8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5">
      <c r="A1472" s="78">
        <v>43558.572581018518</v>
      </c>
      <c r="B1472" s="79">
        <v>43553</v>
      </c>
      <c r="C1472" s="20" t="s">
        <v>1</v>
      </c>
      <c r="D1472" s="20">
        <v>1364</v>
      </c>
      <c r="F1472" s="114">
        <v>2095</v>
      </c>
      <c r="G1472" s="105">
        <f>SUM($E$2:E1472)-SUM($F$2:F1472)</f>
        <v>1857891.2800000049</v>
      </c>
      <c r="H1472" s="20"/>
      <c r="I1472" s="20"/>
      <c r="J1472" s="20"/>
      <c r="K1472" s="20"/>
      <c r="L1472" s="8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5">
      <c r="A1473" s="78">
        <v>43558.572581018518</v>
      </c>
      <c r="B1473" s="79">
        <v>43553</v>
      </c>
      <c r="C1473" s="20" t="s">
        <v>1</v>
      </c>
      <c r="D1473" s="20">
        <v>1365</v>
      </c>
      <c r="F1473" s="114">
        <v>519.58000000000004</v>
      </c>
      <c r="G1473" s="105">
        <f>SUM($E$2:E1473)-SUM($F$2:F1473)</f>
        <v>1857371.7000000067</v>
      </c>
      <c r="H1473" s="20"/>
      <c r="I1473" s="20"/>
      <c r="J1473" s="20"/>
      <c r="K1473" s="20"/>
      <c r="L1473" s="8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5">
      <c r="A1474" s="78">
        <v>43558.572581018518</v>
      </c>
      <c r="B1474" s="79">
        <v>43553</v>
      </c>
      <c r="C1474" s="20" t="s">
        <v>1</v>
      </c>
      <c r="D1474" s="20">
        <v>1366</v>
      </c>
      <c r="F1474" s="114">
        <v>1105</v>
      </c>
      <c r="G1474" s="105">
        <f>SUM($E$2:E1474)-SUM($F$2:F1474)</f>
        <v>1856266.7000000067</v>
      </c>
      <c r="H1474" s="20"/>
      <c r="I1474" s="20"/>
      <c r="J1474" s="20"/>
      <c r="K1474" s="20"/>
      <c r="L1474" s="8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5">
      <c r="A1475" s="78">
        <v>43558.572581018518</v>
      </c>
      <c r="B1475" s="79">
        <v>43553</v>
      </c>
      <c r="C1475" s="20" t="s">
        <v>1</v>
      </c>
      <c r="D1475" s="20">
        <v>1367</v>
      </c>
      <c r="F1475" s="114">
        <v>1407.95</v>
      </c>
      <c r="G1475" s="105">
        <f>SUM($E$2:E1475)-SUM($F$2:F1475)</f>
        <v>1854858.7500000075</v>
      </c>
      <c r="H1475" s="20"/>
      <c r="I1475" s="20"/>
      <c r="J1475" s="20"/>
      <c r="K1475" s="20"/>
      <c r="L1475" s="8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5">
      <c r="A1476" s="78">
        <v>43558.572581018518</v>
      </c>
      <c r="B1476" s="79">
        <v>43553</v>
      </c>
      <c r="C1476" s="20" t="s">
        <v>1</v>
      </c>
      <c r="D1476" s="20">
        <v>1368</v>
      </c>
      <c r="F1476" s="114">
        <v>634</v>
      </c>
      <c r="G1476" s="105">
        <f>SUM($E$2:E1476)-SUM($F$2:F1476)</f>
        <v>1854224.7500000075</v>
      </c>
      <c r="H1476" s="20"/>
      <c r="I1476" s="20"/>
      <c r="J1476" s="20"/>
      <c r="K1476" s="20"/>
      <c r="L1476" s="8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5">
      <c r="A1477" s="78">
        <v>43558.572581018518</v>
      </c>
      <c r="B1477" s="79">
        <v>43553</v>
      </c>
      <c r="C1477" s="20" t="s">
        <v>1</v>
      </c>
      <c r="D1477" s="20">
        <v>1369</v>
      </c>
      <c r="F1477" s="114">
        <v>1551</v>
      </c>
      <c r="G1477" s="105">
        <f>SUM($E$2:E1477)-SUM($F$2:F1477)</f>
        <v>1852673.7500000075</v>
      </c>
      <c r="H1477" s="20"/>
      <c r="I1477" s="20"/>
      <c r="J1477" s="20"/>
      <c r="K1477" s="20"/>
      <c r="L1477" s="8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5">
      <c r="A1478" s="78">
        <v>43558.572581018518</v>
      </c>
      <c r="B1478" s="79">
        <v>43553</v>
      </c>
      <c r="C1478" s="20" t="s">
        <v>1</v>
      </c>
      <c r="D1478" s="20">
        <v>1370</v>
      </c>
      <c r="F1478" s="114">
        <v>400</v>
      </c>
      <c r="G1478" s="105">
        <f>SUM($E$2:E1478)-SUM($F$2:F1478)</f>
        <v>1852273.7500000075</v>
      </c>
      <c r="H1478" s="20"/>
      <c r="I1478" s="20"/>
      <c r="J1478" s="20"/>
      <c r="K1478" s="20"/>
      <c r="L1478" s="8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5">
      <c r="A1479" s="78">
        <v>43558.572581018518</v>
      </c>
      <c r="B1479" s="79">
        <v>43553</v>
      </c>
      <c r="C1479" s="20" t="s">
        <v>1</v>
      </c>
      <c r="D1479" s="20">
        <v>1371</v>
      </c>
      <c r="F1479" s="114">
        <v>1874.74</v>
      </c>
      <c r="G1479" s="105">
        <f>SUM($E$2:E1479)-SUM($F$2:F1479)</f>
        <v>1850399.0100000091</v>
      </c>
      <c r="H1479" s="20"/>
      <c r="I1479" s="20"/>
      <c r="J1479" s="20"/>
      <c r="K1479" s="20"/>
      <c r="L1479" s="8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5">
      <c r="A1480" s="78">
        <v>43558.572581018518</v>
      </c>
      <c r="B1480" s="79">
        <v>43553</v>
      </c>
      <c r="C1480" s="20" t="s">
        <v>1</v>
      </c>
      <c r="D1480" s="20">
        <v>1372</v>
      </c>
      <c r="F1480" s="114">
        <v>1598</v>
      </c>
      <c r="G1480" s="105">
        <f>SUM($E$2:E1480)-SUM($F$2:F1480)</f>
        <v>1848801.0100000091</v>
      </c>
      <c r="H1480" s="20"/>
      <c r="I1480" s="20"/>
      <c r="J1480" s="20"/>
      <c r="K1480" s="20"/>
      <c r="L1480" s="8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5">
      <c r="A1481" s="78">
        <v>43558.572581018518</v>
      </c>
      <c r="B1481" s="79">
        <v>43553</v>
      </c>
      <c r="C1481" s="20" t="s">
        <v>1</v>
      </c>
      <c r="D1481" s="20">
        <v>1373</v>
      </c>
      <c r="F1481" s="114">
        <v>2590</v>
      </c>
      <c r="G1481" s="105">
        <f>SUM($E$2:E1481)-SUM($F$2:F1481)</f>
        <v>1846211.0100000091</v>
      </c>
      <c r="H1481" s="20"/>
      <c r="I1481" s="20"/>
      <c r="J1481" s="20"/>
      <c r="K1481" s="20"/>
      <c r="L1481" s="8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5">
      <c r="A1482" s="78">
        <v>43558.572581018518</v>
      </c>
      <c r="B1482" s="79">
        <v>43553</v>
      </c>
      <c r="C1482" s="20" t="s">
        <v>1</v>
      </c>
      <c r="D1482" s="20">
        <v>1374</v>
      </c>
      <c r="F1482" s="114">
        <v>1756</v>
      </c>
      <c r="G1482" s="105">
        <f>SUM($E$2:E1482)-SUM($F$2:F1482)</f>
        <v>1844455.0100000091</v>
      </c>
      <c r="H1482" s="20"/>
      <c r="I1482" s="20"/>
      <c r="J1482" s="20"/>
      <c r="K1482" s="20"/>
      <c r="L1482" s="8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5">
      <c r="A1483" s="78">
        <v>43558.572581018518</v>
      </c>
      <c r="B1483" s="79">
        <v>43553</v>
      </c>
      <c r="C1483" s="20" t="s">
        <v>1</v>
      </c>
      <c r="D1483" s="20">
        <v>1375</v>
      </c>
      <c r="F1483" s="114">
        <v>1985</v>
      </c>
      <c r="G1483" s="105">
        <f>SUM($E$2:E1483)-SUM($F$2:F1483)</f>
        <v>1842470.0100000091</v>
      </c>
      <c r="H1483" s="20"/>
      <c r="I1483" s="20"/>
      <c r="J1483" s="20"/>
      <c r="K1483" s="20"/>
      <c r="L1483" s="8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5">
      <c r="A1484" s="78">
        <v>43558.572581018518</v>
      </c>
      <c r="B1484" s="79">
        <v>43553</v>
      </c>
      <c r="C1484" s="20" t="s">
        <v>1</v>
      </c>
      <c r="D1484" s="20">
        <v>1376</v>
      </c>
      <c r="F1484" s="114">
        <v>1560</v>
      </c>
      <c r="G1484" s="105">
        <f>SUM($E$2:E1484)-SUM($F$2:F1484)</f>
        <v>1840910.0100000091</v>
      </c>
      <c r="H1484" s="20"/>
      <c r="I1484" s="20"/>
      <c r="J1484" s="20"/>
      <c r="K1484" s="20"/>
      <c r="L1484" s="8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5">
      <c r="A1485" s="78">
        <v>43558.572592592594</v>
      </c>
      <c r="B1485" s="79">
        <v>43553</v>
      </c>
      <c r="C1485" s="20" t="s">
        <v>1</v>
      </c>
      <c r="D1485" s="20">
        <v>1377</v>
      </c>
      <c r="F1485" s="114">
        <v>2381</v>
      </c>
      <c r="G1485" s="105">
        <f>SUM($E$2:E1485)-SUM($F$2:F1485)</f>
        <v>1838529.0100000091</v>
      </c>
      <c r="H1485" s="20"/>
      <c r="I1485" s="20"/>
      <c r="J1485" s="20"/>
      <c r="K1485" s="20"/>
      <c r="L1485" s="8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5">
      <c r="A1486" s="78">
        <v>43558.572592592594</v>
      </c>
      <c r="B1486" s="79">
        <v>43553</v>
      </c>
      <c r="C1486" s="20" t="s">
        <v>1</v>
      </c>
      <c r="D1486" s="20">
        <v>1378</v>
      </c>
      <c r="F1486" s="114">
        <v>539</v>
      </c>
      <c r="G1486" s="105">
        <f>SUM($E$2:E1486)-SUM($F$2:F1486)</f>
        <v>1837990.0100000091</v>
      </c>
      <c r="H1486" s="20"/>
      <c r="I1486" s="20"/>
      <c r="J1486" s="20"/>
      <c r="K1486" s="20"/>
      <c r="L1486" s="8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5">
      <c r="A1487" s="78">
        <v>43558.572592592594</v>
      </c>
      <c r="B1487" s="79">
        <v>43553</v>
      </c>
      <c r="C1487" s="20" t="s">
        <v>1</v>
      </c>
      <c r="D1487" s="20">
        <v>1379</v>
      </c>
      <c r="F1487" s="114">
        <v>50000</v>
      </c>
      <c r="G1487" s="105">
        <f>SUM($E$2:E1487)-SUM($F$2:F1487)</f>
        <v>1787990.0100000091</v>
      </c>
      <c r="H1487" s="20"/>
      <c r="I1487" s="20"/>
      <c r="J1487" s="20"/>
      <c r="K1487" s="20"/>
      <c r="L1487" s="8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5">
      <c r="A1488" s="78">
        <v>43558.572592592594</v>
      </c>
      <c r="B1488" s="79">
        <v>43553</v>
      </c>
      <c r="C1488" s="20" t="s">
        <v>1</v>
      </c>
      <c r="D1488" s="20">
        <v>1380</v>
      </c>
      <c r="F1488" s="114">
        <v>2867</v>
      </c>
      <c r="G1488" s="105">
        <f>SUM($E$2:E1488)-SUM($F$2:F1488)</f>
        <v>1785123.0100000091</v>
      </c>
      <c r="H1488" s="20"/>
      <c r="I1488" s="20"/>
      <c r="J1488" s="20"/>
      <c r="K1488" s="20"/>
      <c r="L1488" s="8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5">
      <c r="A1489" s="78">
        <v>43558.572592592594</v>
      </c>
      <c r="B1489" s="79">
        <v>43553</v>
      </c>
      <c r="C1489" s="20" t="s">
        <v>1</v>
      </c>
      <c r="D1489" s="20">
        <v>1381</v>
      </c>
      <c r="F1489" s="114">
        <v>1415</v>
      </c>
      <c r="G1489" s="105">
        <f>SUM($E$2:E1489)-SUM($F$2:F1489)</f>
        <v>1783708.0100000091</v>
      </c>
      <c r="H1489" s="20"/>
      <c r="I1489" s="20"/>
      <c r="J1489" s="20"/>
      <c r="K1489" s="20"/>
      <c r="L1489" s="8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5">
      <c r="A1490" s="78">
        <v>43558.572592592594</v>
      </c>
      <c r="B1490" s="79">
        <v>43553</v>
      </c>
      <c r="C1490" s="20" t="s">
        <v>1</v>
      </c>
      <c r="D1490" s="20">
        <v>1382</v>
      </c>
      <c r="F1490" s="114">
        <v>1302</v>
      </c>
      <c r="G1490" s="105">
        <f>SUM($E$2:E1490)-SUM($F$2:F1490)</f>
        <v>1782406.0100000091</v>
      </c>
      <c r="H1490" s="20"/>
      <c r="I1490" s="20"/>
      <c r="J1490" s="20"/>
      <c r="K1490" s="20"/>
      <c r="L1490" s="8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5">
      <c r="A1491" s="78">
        <v>43558.572592592594</v>
      </c>
      <c r="B1491" s="79">
        <v>43553</v>
      </c>
      <c r="C1491" s="20" t="s">
        <v>1</v>
      </c>
      <c r="D1491" s="20">
        <v>1383</v>
      </c>
      <c r="F1491" s="114">
        <v>999</v>
      </c>
      <c r="G1491" s="105">
        <f>SUM($E$2:E1491)-SUM($F$2:F1491)</f>
        <v>1781407.0100000091</v>
      </c>
      <c r="H1491" s="20"/>
      <c r="I1491" s="20"/>
      <c r="J1491" s="20"/>
      <c r="K1491" s="20"/>
      <c r="L1491" s="8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5">
      <c r="A1492" s="78">
        <v>43558.572592592594</v>
      </c>
      <c r="B1492" s="79">
        <v>43553</v>
      </c>
      <c r="C1492" s="20" t="s">
        <v>1</v>
      </c>
      <c r="D1492" s="20">
        <v>1384</v>
      </c>
      <c r="F1492" s="114">
        <v>950</v>
      </c>
      <c r="G1492" s="105">
        <f>SUM($E$2:E1492)-SUM($F$2:F1492)</f>
        <v>1780457.0100000091</v>
      </c>
      <c r="H1492" s="20"/>
      <c r="I1492" s="20"/>
      <c r="J1492" s="20"/>
      <c r="K1492" s="20"/>
      <c r="L1492" s="8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5">
      <c r="A1493" s="78">
        <v>43558.572592592594</v>
      </c>
      <c r="B1493" s="79">
        <v>43553</v>
      </c>
      <c r="C1493" s="20" t="s">
        <v>1</v>
      </c>
      <c r="D1493" s="20">
        <v>1385</v>
      </c>
      <c r="F1493" s="114">
        <v>2665</v>
      </c>
      <c r="G1493" s="105">
        <f>SUM($E$2:E1493)-SUM($F$2:F1493)</f>
        <v>1777792.0100000091</v>
      </c>
      <c r="H1493" s="20"/>
      <c r="I1493" s="20"/>
      <c r="J1493" s="20"/>
      <c r="K1493" s="20"/>
      <c r="L1493" s="8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5">
      <c r="A1494" s="78">
        <v>43558.572592592594</v>
      </c>
      <c r="B1494" s="79">
        <v>43553</v>
      </c>
      <c r="C1494" s="20" t="s">
        <v>1</v>
      </c>
      <c r="D1494" s="20">
        <v>1386</v>
      </c>
      <c r="F1494" s="114">
        <v>2354</v>
      </c>
      <c r="G1494" s="105">
        <f>SUM($E$2:E1494)-SUM($F$2:F1494)</f>
        <v>1775438.0100000091</v>
      </c>
      <c r="H1494" s="20"/>
      <c r="I1494" s="20"/>
      <c r="J1494" s="20"/>
      <c r="K1494" s="20"/>
      <c r="L1494" s="8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5">
      <c r="A1495" s="78">
        <v>43558.572592592594</v>
      </c>
      <c r="B1495" s="79">
        <v>43553</v>
      </c>
      <c r="C1495" s="20" t="s">
        <v>1</v>
      </c>
      <c r="D1495" s="20">
        <v>1387</v>
      </c>
      <c r="F1495" s="114">
        <v>1763</v>
      </c>
      <c r="G1495" s="105">
        <f>SUM($E$2:E1495)-SUM($F$2:F1495)</f>
        <v>1773675.0100000091</v>
      </c>
      <c r="H1495" s="20"/>
      <c r="I1495" s="20"/>
      <c r="J1495" s="20"/>
      <c r="K1495" s="20"/>
      <c r="L1495" s="8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5">
      <c r="A1496" s="78">
        <v>43558.572592592594</v>
      </c>
      <c r="B1496" s="79">
        <v>43553</v>
      </c>
      <c r="C1496" s="20" t="s">
        <v>1</v>
      </c>
      <c r="D1496" s="20">
        <v>1388</v>
      </c>
      <c r="F1496" s="114">
        <v>392</v>
      </c>
      <c r="G1496" s="105">
        <f>SUM($E$2:E1496)-SUM($F$2:F1496)</f>
        <v>1773283.0100000091</v>
      </c>
      <c r="H1496" s="20"/>
      <c r="I1496" s="20"/>
      <c r="J1496" s="20"/>
      <c r="K1496" s="20"/>
      <c r="L1496" s="8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5">
      <c r="A1497" s="78">
        <v>43558.572592592594</v>
      </c>
      <c r="B1497" s="79">
        <v>43553</v>
      </c>
      <c r="C1497" s="20" t="s">
        <v>1</v>
      </c>
      <c r="D1497" s="20">
        <v>1389</v>
      </c>
      <c r="F1497" s="114">
        <v>2283</v>
      </c>
      <c r="G1497" s="105">
        <f>SUM($E$2:E1497)-SUM($F$2:F1497)</f>
        <v>1771000.0100000091</v>
      </c>
      <c r="H1497" s="20"/>
      <c r="I1497" s="20"/>
      <c r="J1497" s="20"/>
      <c r="K1497" s="20"/>
      <c r="L1497" s="8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5">
      <c r="A1498" s="78">
        <v>43558.572592592594</v>
      </c>
      <c r="B1498" s="79">
        <v>43553</v>
      </c>
      <c r="C1498" s="20" t="s">
        <v>1</v>
      </c>
      <c r="D1498" s="20">
        <v>1390</v>
      </c>
      <c r="F1498" s="114">
        <v>1223</v>
      </c>
      <c r="G1498" s="105">
        <f>SUM($E$2:E1498)-SUM($F$2:F1498)</f>
        <v>1769777.0100000091</v>
      </c>
      <c r="H1498" s="20"/>
      <c r="I1498" s="20"/>
      <c r="J1498" s="20"/>
      <c r="K1498" s="20"/>
      <c r="L1498" s="8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5">
      <c r="A1499" s="78">
        <v>43558.572592592594</v>
      </c>
      <c r="B1499" s="79">
        <v>43553</v>
      </c>
      <c r="C1499" s="20" t="s">
        <v>1</v>
      </c>
      <c r="D1499" s="20">
        <v>1391</v>
      </c>
      <c r="F1499" s="114">
        <v>3465</v>
      </c>
      <c r="G1499" s="105">
        <f>SUM($E$2:E1499)-SUM($F$2:F1499)</f>
        <v>1766312.0100000091</v>
      </c>
      <c r="H1499" s="20"/>
      <c r="I1499" s="20"/>
      <c r="J1499" s="20"/>
      <c r="K1499" s="20"/>
      <c r="L1499" s="8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5">
      <c r="A1500" s="78">
        <v>43558.572592592594</v>
      </c>
      <c r="B1500" s="79">
        <v>43553</v>
      </c>
      <c r="C1500" s="20" t="s">
        <v>1</v>
      </c>
      <c r="D1500" s="20">
        <v>1392</v>
      </c>
      <c r="F1500" s="114">
        <v>8751.6</v>
      </c>
      <c r="G1500" s="105">
        <f>SUM($E$2:E1500)-SUM($F$2:F1500)</f>
        <v>1757560.4100000076</v>
      </c>
      <c r="H1500" s="20"/>
      <c r="I1500" s="20"/>
      <c r="J1500" s="20"/>
      <c r="K1500" s="20"/>
      <c r="L1500" s="8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5">
      <c r="A1501" s="78">
        <v>43558.572604166664</v>
      </c>
      <c r="B1501" s="79">
        <v>43553</v>
      </c>
      <c r="C1501" s="20" t="s">
        <v>1</v>
      </c>
      <c r="D1501" s="20">
        <v>1393</v>
      </c>
      <c r="F1501" s="114">
        <v>8400</v>
      </c>
      <c r="G1501" s="105">
        <f>SUM($E$2:E1501)-SUM($F$2:F1501)</f>
        <v>1749160.4100000076</v>
      </c>
      <c r="H1501" s="20"/>
      <c r="I1501" s="20"/>
      <c r="J1501" s="20"/>
      <c r="K1501" s="20"/>
      <c r="L1501" s="8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5">
      <c r="A1502" s="78">
        <v>43558.572604166664</v>
      </c>
      <c r="B1502" s="79">
        <v>43553</v>
      </c>
      <c r="C1502" s="20" t="s">
        <v>1</v>
      </c>
      <c r="D1502" s="20">
        <v>1394</v>
      </c>
      <c r="F1502" s="114">
        <v>1890</v>
      </c>
      <c r="G1502" s="105">
        <f>SUM($E$2:E1502)-SUM($F$2:F1502)</f>
        <v>1747270.4100000076</v>
      </c>
      <c r="H1502" s="20"/>
      <c r="I1502" s="20"/>
      <c r="J1502" s="20"/>
      <c r="K1502" s="20"/>
      <c r="L1502" s="8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5">
      <c r="A1503" s="78">
        <v>43558.572604166664</v>
      </c>
      <c r="B1503" s="79">
        <v>43553</v>
      </c>
      <c r="C1503" s="20" t="s">
        <v>1</v>
      </c>
      <c r="D1503" s="20">
        <v>1395</v>
      </c>
      <c r="F1503" s="114">
        <v>500</v>
      </c>
      <c r="G1503" s="105">
        <f>SUM($E$2:E1503)-SUM($F$2:F1503)</f>
        <v>1746770.4100000076</v>
      </c>
      <c r="H1503" s="20"/>
      <c r="I1503" s="20"/>
      <c r="J1503" s="20"/>
      <c r="K1503" s="20"/>
      <c r="L1503" s="8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5">
      <c r="A1504" s="78">
        <v>43558.572604166664</v>
      </c>
      <c r="B1504" s="79">
        <v>43553</v>
      </c>
      <c r="C1504" s="20" t="s">
        <v>1</v>
      </c>
      <c r="D1504" s="20">
        <v>1396</v>
      </c>
      <c r="F1504" s="114">
        <v>1682</v>
      </c>
      <c r="G1504" s="105">
        <f>SUM($E$2:E1504)-SUM($F$2:F1504)</f>
        <v>1745088.4100000076</v>
      </c>
      <c r="H1504" s="20"/>
      <c r="I1504" s="20"/>
      <c r="J1504" s="20"/>
      <c r="K1504" s="20"/>
      <c r="L1504" s="8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5">
      <c r="A1505" s="78">
        <v>43558.572604166664</v>
      </c>
      <c r="B1505" s="79">
        <v>43553</v>
      </c>
      <c r="C1505" s="20" t="s">
        <v>1</v>
      </c>
      <c r="D1505" s="20">
        <v>1397</v>
      </c>
      <c r="F1505" s="114">
        <v>200</v>
      </c>
      <c r="G1505" s="105">
        <f>SUM($E$2:E1505)-SUM($F$2:F1505)</f>
        <v>1744888.4100000076</v>
      </c>
      <c r="H1505" s="20"/>
      <c r="I1505" s="20"/>
      <c r="J1505" s="20"/>
      <c r="K1505" s="20"/>
      <c r="L1505" s="8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5">
      <c r="A1506" s="78">
        <v>43558.572604166664</v>
      </c>
      <c r="B1506" s="79">
        <v>43553</v>
      </c>
      <c r="C1506" s="20" t="s">
        <v>1</v>
      </c>
      <c r="D1506" s="20">
        <v>1398</v>
      </c>
      <c r="F1506" s="114">
        <v>1491</v>
      </c>
      <c r="G1506" s="105">
        <f>SUM($E$2:E1506)-SUM($F$2:F1506)</f>
        <v>1743397.4100000076</v>
      </c>
      <c r="H1506" s="20"/>
      <c r="I1506" s="20"/>
      <c r="J1506" s="20"/>
      <c r="K1506" s="20"/>
      <c r="L1506" s="8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5">
      <c r="A1507" s="78">
        <v>43558.572604166664</v>
      </c>
      <c r="B1507" s="79">
        <v>43553</v>
      </c>
      <c r="C1507" s="20" t="s">
        <v>1</v>
      </c>
      <c r="D1507" s="20">
        <v>1399</v>
      </c>
      <c r="F1507" s="114">
        <v>595</v>
      </c>
      <c r="G1507" s="105">
        <f>SUM($E$2:E1507)-SUM($F$2:F1507)</f>
        <v>1742802.4100000076</v>
      </c>
      <c r="H1507" s="20"/>
      <c r="I1507" s="20"/>
      <c r="J1507" s="20"/>
      <c r="K1507" s="20"/>
      <c r="L1507" s="8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5">
      <c r="A1508" s="78">
        <v>43558.572604166664</v>
      </c>
      <c r="B1508" s="79">
        <v>43553</v>
      </c>
      <c r="C1508" s="20" t="s">
        <v>1</v>
      </c>
      <c r="D1508" s="20">
        <v>1400</v>
      </c>
      <c r="F1508" s="114">
        <v>930</v>
      </c>
      <c r="G1508" s="105">
        <f>SUM($E$2:E1508)-SUM($F$2:F1508)</f>
        <v>1741872.4100000076</v>
      </c>
      <c r="H1508" s="20"/>
      <c r="I1508" s="20"/>
      <c r="J1508" s="20"/>
      <c r="K1508" s="20"/>
      <c r="L1508" s="8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5">
      <c r="A1509" s="78">
        <v>43558.572604166664</v>
      </c>
      <c r="B1509" s="79">
        <v>43553</v>
      </c>
      <c r="C1509" s="20" t="s">
        <v>1</v>
      </c>
      <c r="D1509" s="20">
        <v>1401</v>
      </c>
      <c r="F1509" s="114">
        <v>338</v>
      </c>
      <c r="G1509" s="105">
        <f>SUM($E$2:E1509)-SUM($F$2:F1509)</f>
        <v>1741534.4100000076</v>
      </c>
      <c r="H1509" s="20"/>
      <c r="I1509" s="20"/>
      <c r="J1509" s="20"/>
      <c r="K1509" s="20"/>
      <c r="L1509" s="8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5">
      <c r="A1510" s="78">
        <v>43558.572604166664</v>
      </c>
      <c r="B1510" s="79">
        <v>43553</v>
      </c>
      <c r="C1510" s="20" t="s">
        <v>1</v>
      </c>
      <c r="D1510" s="20">
        <v>1402</v>
      </c>
      <c r="F1510" s="114">
        <v>8930</v>
      </c>
      <c r="G1510" s="105">
        <f>SUM($E$2:E1510)-SUM($F$2:F1510)</f>
        <v>1732604.4100000076</v>
      </c>
      <c r="H1510" s="20"/>
      <c r="I1510" s="20"/>
      <c r="J1510" s="20"/>
      <c r="K1510" s="20"/>
      <c r="L1510" s="8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5">
      <c r="A1511" s="78">
        <v>43558.572604166664</v>
      </c>
      <c r="B1511" s="79">
        <v>43553</v>
      </c>
      <c r="C1511" s="20" t="s">
        <v>1</v>
      </c>
      <c r="D1511" s="20">
        <v>1403</v>
      </c>
      <c r="F1511" s="114">
        <v>30064.58</v>
      </c>
      <c r="G1511" s="105">
        <f>SUM($E$2:E1511)-SUM($F$2:F1511)</f>
        <v>1702539.8300000094</v>
      </c>
      <c r="H1511" s="20"/>
      <c r="I1511" s="20"/>
      <c r="J1511" s="20"/>
      <c r="K1511" s="20"/>
      <c r="L1511" s="8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5">
      <c r="A1512" s="78">
        <v>43558.572604166664</v>
      </c>
      <c r="B1512" s="79">
        <v>43556</v>
      </c>
      <c r="C1512" s="20" t="s">
        <v>1</v>
      </c>
      <c r="D1512" s="20">
        <v>1404</v>
      </c>
      <c r="E1512" s="114">
        <v>3200000</v>
      </c>
      <c r="G1512" s="105">
        <f>SUM($E$2:E1512)-SUM($F$2:F1512)</f>
        <v>4902539.8300000094</v>
      </c>
      <c r="H1512" s="20"/>
      <c r="I1512" s="20"/>
      <c r="J1512" s="20"/>
      <c r="K1512" s="20"/>
      <c r="L1512" s="8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5">
      <c r="A1513" s="78">
        <v>43558.572604166664</v>
      </c>
      <c r="B1513" s="79">
        <v>43545</v>
      </c>
      <c r="C1513" s="20" t="s">
        <v>2</v>
      </c>
      <c r="D1513" s="20">
        <v>40</v>
      </c>
      <c r="E1513" s="114">
        <v>3.01</v>
      </c>
      <c r="G1513" s="105">
        <f>SUM($E$2:E1513)-SUM($F$2:F1513)</f>
        <v>4902542.840000011</v>
      </c>
      <c r="H1513" s="20"/>
      <c r="I1513" s="20"/>
      <c r="J1513" s="20"/>
      <c r="K1513" s="20"/>
      <c r="L1513" s="8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5">
      <c r="A1514" s="78">
        <v>43567.571562500001</v>
      </c>
      <c r="B1514" s="79">
        <v>43559</v>
      </c>
      <c r="C1514" s="20" t="s">
        <v>1</v>
      </c>
      <c r="D1514" s="20">
        <v>1405</v>
      </c>
      <c r="F1514" s="114">
        <v>6446.15</v>
      </c>
      <c r="G1514" s="105">
        <f>SUM($E$2:E1514)-SUM($F$2:F1514)</f>
        <v>4896096.6900000125</v>
      </c>
      <c r="H1514" s="20"/>
      <c r="I1514" s="20"/>
      <c r="J1514" s="20"/>
      <c r="K1514" s="20"/>
      <c r="L1514" s="8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5">
      <c r="A1515" s="78">
        <v>43567.571562500001</v>
      </c>
      <c r="B1515" s="79">
        <v>43559</v>
      </c>
      <c r="C1515" s="20" t="s">
        <v>1</v>
      </c>
      <c r="D1515" s="20">
        <v>1406</v>
      </c>
      <c r="F1515" s="114">
        <v>2294.9899999999998</v>
      </c>
      <c r="G1515" s="105">
        <f>SUM($E$2:E1515)-SUM($F$2:F1515)</f>
        <v>4893801.7000000142</v>
      </c>
      <c r="H1515" s="20"/>
      <c r="I1515" s="20"/>
      <c r="J1515" s="20"/>
      <c r="K1515" s="20"/>
      <c r="L1515" s="8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5">
      <c r="A1516" s="78">
        <v>43567.571562500001</v>
      </c>
      <c r="B1516" s="79">
        <v>43565</v>
      </c>
      <c r="C1516" s="20" t="s">
        <v>1</v>
      </c>
      <c r="D1516" s="20">
        <v>1407</v>
      </c>
      <c r="F1516" s="114">
        <v>15000</v>
      </c>
      <c r="G1516" s="105">
        <f>SUM($E$2:E1516)-SUM($F$2:F1516)</f>
        <v>4878801.7000000142</v>
      </c>
      <c r="H1516" s="20"/>
      <c r="I1516" s="20"/>
      <c r="J1516" s="20"/>
      <c r="K1516" s="20"/>
      <c r="L1516" s="8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5">
      <c r="A1517" s="78">
        <v>43567.571562500001</v>
      </c>
      <c r="B1517" s="79">
        <v>43565</v>
      </c>
      <c r="C1517" s="20" t="s">
        <v>1</v>
      </c>
      <c r="D1517" s="20">
        <v>1408</v>
      </c>
      <c r="F1517" s="114">
        <v>7500</v>
      </c>
      <c r="G1517" s="105">
        <f>SUM($E$2:E1517)-SUM($F$2:F1517)</f>
        <v>4871301.7000000142</v>
      </c>
      <c r="H1517" s="20"/>
      <c r="I1517" s="20"/>
      <c r="J1517" s="20"/>
      <c r="K1517" s="20"/>
      <c r="L1517" s="8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5">
      <c r="A1518" s="78">
        <v>43567.571562500001</v>
      </c>
      <c r="B1518" s="79">
        <v>43565</v>
      </c>
      <c r="C1518" s="20" t="s">
        <v>1</v>
      </c>
      <c r="D1518" s="20">
        <v>1409</v>
      </c>
      <c r="F1518" s="114">
        <v>1131.5</v>
      </c>
      <c r="G1518" s="105">
        <f>SUM($E$2:E1518)-SUM($F$2:F1518)</f>
        <v>4870170.2000000142</v>
      </c>
      <c r="H1518" s="20"/>
      <c r="I1518" s="20"/>
      <c r="J1518" s="20"/>
      <c r="K1518" s="20"/>
      <c r="L1518" s="8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5">
      <c r="A1519" s="78">
        <v>43567.571562500001</v>
      </c>
      <c r="B1519" s="79">
        <v>43567</v>
      </c>
      <c r="C1519" s="20" t="s">
        <v>1</v>
      </c>
      <c r="D1519" s="20">
        <v>1410</v>
      </c>
      <c r="F1519" s="114">
        <v>7260.35</v>
      </c>
      <c r="G1519" s="105">
        <f>SUM($E$2:E1519)-SUM($F$2:F1519)</f>
        <v>4862909.8500000127</v>
      </c>
      <c r="H1519" s="20"/>
      <c r="I1519" s="20"/>
      <c r="J1519" s="20"/>
      <c r="K1519" s="20"/>
      <c r="L1519" s="8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5">
      <c r="A1520" s="78">
        <v>43567.571562500001</v>
      </c>
      <c r="B1520" s="79">
        <v>43567</v>
      </c>
      <c r="C1520" s="20" t="s">
        <v>1</v>
      </c>
      <c r="D1520" s="20">
        <v>1411</v>
      </c>
      <c r="F1520" s="114">
        <v>236352.36</v>
      </c>
      <c r="G1520" s="105">
        <f>SUM($E$2:E1520)-SUM($F$2:F1520)</f>
        <v>4626557.4900000133</v>
      </c>
      <c r="H1520" s="20"/>
      <c r="I1520" s="20"/>
      <c r="J1520" s="20"/>
      <c r="K1520" s="20"/>
      <c r="L1520" s="8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5">
      <c r="A1521" s="78">
        <v>43567.571574074071</v>
      </c>
      <c r="B1521" s="79">
        <v>43567</v>
      </c>
      <c r="C1521" s="20" t="s">
        <v>1</v>
      </c>
      <c r="D1521" s="20">
        <v>1412</v>
      </c>
      <c r="F1521" s="114">
        <v>43944</v>
      </c>
      <c r="G1521" s="105">
        <f>SUM($E$2:E1521)-SUM($F$2:F1521)</f>
        <v>4582613.4900000133</v>
      </c>
      <c r="H1521" s="20"/>
      <c r="I1521" s="20"/>
      <c r="J1521" s="20"/>
      <c r="K1521" s="20"/>
      <c r="L1521" s="8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5">
      <c r="A1522" s="78">
        <v>43570.431076388886</v>
      </c>
      <c r="B1522" s="79">
        <v>43567</v>
      </c>
      <c r="C1522" s="20" t="s">
        <v>1</v>
      </c>
      <c r="D1522" s="20">
        <v>1413</v>
      </c>
      <c r="F1522" s="114">
        <v>2211.02</v>
      </c>
      <c r="G1522" s="105">
        <f>SUM($E$2:E1522)-SUM($F$2:F1522)</f>
        <v>4580402.4700000137</v>
      </c>
      <c r="H1522" s="20"/>
      <c r="I1522" s="20"/>
      <c r="J1522" s="20"/>
      <c r="K1522" s="20"/>
      <c r="L1522" s="8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5">
      <c r="A1523" s="78">
        <v>43570.431076388886</v>
      </c>
      <c r="B1523" s="79">
        <v>43567</v>
      </c>
      <c r="C1523" s="20" t="s">
        <v>1</v>
      </c>
      <c r="D1523" s="20">
        <v>1414</v>
      </c>
      <c r="F1523" s="114">
        <v>141702.1</v>
      </c>
      <c r="G1523" s="105">
        <f>SUM($E$2:E1523)-SUM($F$2:F1523)</f>
        <v>4438700.3700000122</v>
      </c>
      <c r="H1523" s="20"/>
      <c r="I1523" s="20"/>
      <c r="J1523" s="20"/>
      <c r="K1523" s="20"/>
      <c r="L1523" s="8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5">
      <c r="A1524" s="78">
        <v>43570.431076388886</v>
      </c>
      <c r="B1524" s="79">
        <v>43567</v>
      </c>
      <c r="C1524" s="20" t="s">
        <v>1</v>
      </c>
      <c r="D1524" s="20">
        <v>1415</v>
      </c>
      <c r="F1524" s="114">
        <v>161162.32</v>
      </c>
      <c r="G1524" s="105">
        <f>SUM($E$2:E1524)-SUM($F$2:F1524)</f>
        <v>4277538.0500000119</v>
      </c>
      <c r="H1524" s="20"/>
      <c r="I1524" s="20"/>
      <c r="J1524" s="20"/>
      <c r="K1524" s="20"/>
      <c r="L1524" s="8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5">
      <c r="A1525" s="78">
        <v>43570.431076388886</v>
      </c>
      <c r="B1525" s="79">
        <v>43567</v>
      </c>
      <c r="C1525" s="20" t="s">
        <v>1</v>
      </c>
      <c r="D1525" s="20">
        <v>1416</v>
      </c>
      <c r="F1525" s="114">
        <v>908.14</v>
      </c>
      <c r="G1525" s="105">
        <f>SUM($E$2:E1525)-SUM($F$2:F1525)</f>
        <v>4276629.9100000113</v>
      </c>
      <c r="H1525" s="20"/>
      <c r="I1525" s="20"/>
      <c r="J1525" s="20"/>
      <c r="K1525" s="20"/>
      <c r="L1525" s="8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5">
      <c r="A1526" s="78">
        <v>43570.431076388886</v>
      </c>
      <c r="B1526" s="79">
        <v>43567</v>
      </c>
      <c r="C1526" s="20" t="s">
        <v>1</v>
      </c>
      <c r="D1526" s="20">
        <v>1417</v>
      </c>
      <c r="F1526" s="114">
        <v>11344.93</v>
      </c>
      <c r="G1526" s="105">
        <f>SUM($E$2:E1526)-SUM($F$2:F1526)</f>
        <v>4265284.9800000116</v>
      </c>
      <c r="H1526" s="20"/>
      <c r="I1526" s="20"/>
      <c r="J1526" s="20"/>
      <c r="K1526" s="20"/>
      <c r="L1526" s="8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5">
      <c r="A1527" s="78">
        <v>43570.431076388886</v>
      </c>
      <c r="B1527" s="79">
        <v>43567</v>
      </c>
      <c r="C1527" s="20" t="s">
        <v>1</v>
      </c>
      <c r="D1527" s="20">
        <v>1418</v>
      </c>
      <c r="F1527" s="114">
        <v>8103.52</v>
      </c>
      <c r="G1527" s="105">
        <f>SUM($E$2:E1527)-SUM($F$2:F1527)</f>
        <v>4257181.4600000121</v>
      </c>
      <c r="H1527" s="20"/>
      <c r="I1527" s="20"/>
      <c r="J1527" s="20"/>
      <c r="K1527" s="20"/>
      <c r="L1527" s="8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5">
      <c r="A1528" s="78">
        <v>43570.431076388886</v>
      </c>
      <c r="B1528" s="79">
        <v>43567</v>
      </c>
      <c r="C1528" s="20" t="s">
        <v>1</v>
      </c>
      <c r="D1528" s="20">
        <v>1419</v>
      </c>
      <c r="F1528" s="114">
        <v>1090.8</v>
      </c>
      <c r="G1528" s="105">
        <f>SUM($E$2:E1528)-SUM($F$2:F1528)</f>
        <v>4256090.6600000113</v>
      </c>
      <c r="H1528" s="20"/>
      <c r="I1528" s="20"/>
      <c r="J1528" s="20"/>
      <c r="K1528" s="20"/>
      <c r="L1528" s="8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5">
      <c r="A1529" s="78">
        <v>43570.431087962963</v>
      </c>
      <c r="B1529" s="79">
        <v>43567</v>
      </c>
      <c r="C1529" s="20" t="s">
        <v>1</v>
      </c>
      <c r="D1529" s="20">
        <v>1420</v>
      </c>
      <c r="F1529" s="114">
        <v>257557.58</v>
      </c>
      <c r="G1529" s="105">
        <f>SUM($E$2:E1529)-SUM($F$2:F1529)</f>
        <v>3998533.0800000131</v>
      </c>
      <c r="H1529" s="20"/>
      <c r="I1529" s="20"/>
      <c r="J1529" s="20"/>
      <c r="K1529" s="20"/>
      <c r="L1529" s="8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5">
      <c r="A1530" s="78">
        <v>43578.442476851851</v>
      </c>
      <c r="B1530" s="79">
        <v>43570</v>
      </c>
      <c r="C1530" s="20" t="s">
        <v>1</v>
      </c>
      <c r="D1530" s="20">
        <v>1421</v>
      </c>
      <c r="F1530" s="114">
        <v>6008.29</v>
      </c>
      <c r="G1530" s="105">
        <f>SUM($E$2:E1530)-SUM($F$2:F1530)</f>
        <v>3992524.790000014</v>
      </c>
      <c r="H1530" s="20"/>
      <c r="I1530" s="20"/>
      <c r="J1530" s="20"/>
      <c r="K1530" s="20"/>
      <c r="L1530" s="8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5">
      <c r="A1531" s="78">
        <v>43578.442476851851</v>
      </c>
      <c r="B1531" s="79">
        <v>43574</v>
      </c>
      <c r="C1531" s="20" t="s">
        <v>1</v>
      </c>
      <c r="D1531" s="20">
        <v>1422</v>
      </c>
      <c r="F1531" s="114">
        <v>4606.6899999999996</v>
      </c>
      <c r="G1531" s="105">
        <f>SUM($E$2:E1531)-SUM($F$2:F1531)</f>
        <v>3987918.1000000127</v>
      </c>
      <c r="H1531" s="20"/>
      <c r="I1531" s="20"/>
      <c r="J1531" s="20"/>
      <c r="K1531" s="20"/>
      <c r="L1531" s="8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5">
      <c r="A1532" s="78">
        <v>43578.442476851851</v>
      </c>
      <c r="B1532" s="79">
        <v>43574</v>
      </c>
      <c r="C1532" s="20" t="s">
        <v>1</v>
      </c>
      <c r="D1532" s="20">
        <v>1423</v>
      </c>
      <c r="F1532" s="114">
        <v>321.12</v>
      </c>
      <c r="G1532" s="105">
        <f>SUM($E$2:E1532)-SUM($F$2:F1532)</f>
        <v>3987596.9800000116</v>
      </c>
      <c r="H1532" s="20"/>
      <c r="I1532" s="20"/>
      <c r="J1532" s="20"/>
      <c r="K1532" s="20"/>
      <c r="L1532" s="8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5">
      <c r="A1533" s="78">
        <v>43578.442476851851</v>
      </c>
      <c r="B1533" s="79">
        <v>43574</v>
      </c>
      <c r="C1533" s="20" t="s">
        <v>1</v>
      </c>
      <c r="D1533" s="20">
        <v>1424</v>
      </c>
      <c r="F1533" s="114">
        <v>1282</v>
      </c>
      <c r="G1533" s="105">
        <f>SUM($E$2:E1533)-SUM($F$2:F1533)</f>
        <v>3986314.9800000116</v>
      </c>
      <c r="H1533" s="20"/>
      <c r="I1533" s="20"/>
      <c r="J1533" s="20"/>
      <c r="K1533" s="20"/>
      <c r="L1533" s="8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5">
      <c r="A1534" s="78">
        <v>43578.442476851851</v>
      </c>
      <c r="B1534" s="79">
        <v>43574</v>
      </c>
      <c r="C1534" s="20" t="s">
        <v>1</v>
      </c>
      <c r="D1534" s="20">
        <v>1425</v>
      </c>
      <c r="F1534" s="114">
        <v>1146</v>
      </c>
      <c r="G1534" s="105">
        <f>SUM($E$2:E1534)-SUM($F$2:F1534)</f>
        <v>3985168.9800000116</v>
      </c>
      <c r="H1534" s="20"/>
      <c r="I1534" s="20"/>
      <c r="J1534" s="20"/>
      <c r="K1534" s="20"/>
      <c r="L1534" s="8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5">
      <c r="A1535" s="78">
        <v>43578.442476851851</v>
      </c>
      <c r="B1535" s="79">
        <v>43574</v>
      </c>
      <c r="C1535" s="20" t="s">
        <v>1</v>
      </c>
      <c r="D1535" s="20">
        <v>1426</v>
      </c>
      <c r="F1535" s="114">
        <v>2239.8000000000002</v>
      </c>
      <c r="G1535" s="105">
        <f>SUM($E$2:E1535)-SUM($F$2:F1535)</f>
        <v>3982929.1800000109</v>
      </c>
      <c r="H1535" s="20"/>
      <c r="I1535" s="20"/>
      <c r="J1535" s="20"/>
      <c r="K1535" s="20"/>
      <c r="L1535" s="8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5">
      <c r="A1536" s="78">
        <v>43578.442476851851</v>
      </c>
      <c r="B1536" s="79">
        <v>43545</v>
      </c>
      <c r="C1536" s="20" t="s">
        <v>4</v>
      </c>
      <c r="D1536" s="20">
        <v>43</v>
      </c>
      <c r="E1536" s="114">
        <v>250.08</v>
      </c>
      <c r="G1536" s="105">
        <f>SUM($E$2:E1536)-SUM($F$2:F1536)</f>
        <v>3983179.2600000091</v>
      </c>
      <c r="H1536" s="20"/>
      <c r="I1536" s="20"/>
      <c r="J1536" s="20"/>
      <c r="K1536" s="20"/>
      <c r="L1536" s="8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5">
      <c r="A1537" s="78">
        <v>43578.442476851851</v>
      </c>
      <c r="B1537" s="79">
        <v>43497</v>
      </c>
      <c r="C1537" s="20" t="s">
        <v>3</v>
      </c>
      <c r="D1537" s="20">
        <v>31</v>
      </c>
      <c r="E1537" s="114">
        <v>11598</v>
      </c>
      <c r="G1537" s="105">
        <f>SUM($E$2:E1537)-SUM($F$2:F1537)</f>
        <v>3994777.2600000091</v>
      </c>
    </row>
    <row r="1538" spans="1:26" x14ac:dyDescent="0.25">
      <c r="A1538" s="78">
        <v>43578.442476851851</v>
      </c>
      <c r="B1538" s="79">
        <v>43509</v>
      </c>
      <c r="C1538" s="20" t="s">
        <v>3</v>
      </c>
      <c r="D1538" s="20">
        <v>32</v>
      </c>
      <c r="F1538" s="114">
        <v>5</v>
      </c>
      <c r="G1538" s="105">
        <f>SUM($E$2:E1538)-SUM($F$2:F1538)</f>
        <v>3994772.2600000091</v>
      </c>
    </row>
    <row r="1539" spans="1:26" x14ac:dyDescent="0.25">
      <c r="A1539" s="78">
        <v>43578.442476851851</v>
      </c>
      <c r="B1539" s="79">
        <v>43545</v>
      </c>
      <c r="C1539" s="20" t="s">
        <v>3</v>
      </c>
      <c r="D1539" s="20">
        <v>33</v>
      </c>
      <c r="E1539" s="114">
        <v>74.349999999999994</v>
      </c>
      <c r="G1539" s="105">
        <f>SUM($E$2:E1539)-SUM($F$2:F1539)</f>
        <v>3994846.6100000106</v>
      </c>
      <c r="H1539" s="20"/>
      <c r="I1539" s="20"/>
      <c r="J1539" s="20"/>
      <c r="K1539" s="20"/>
      <c r="L1539" s="8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5">
      <c r="A1540" s="78">
        <v>43585.669328703705</v>
      </c>
      <c r="B1540" s="79">
        <v>43577</v>
      </c>
      <c r="C1540" s="20" t="s">
        <v>1</v>
      </c>
      <c r="D1540" s="20">
        <v>1427</v>
      </c>
      <c r="F1540" s="114">
        <v>1576</v>
      </c>
      <c r="G1540" s="105">
        <f>SUM($E$2:E1540)-SUM($F$2:F1540)</f>
        <v>3993270.6100000106</v>
      </c>
      <c r="H1540" s="20"/>
      <c r="I1540" s="20"/>
      <c r="J1540" s="20"/>
      <c r="K1540" s="20"/>
      <c r="L1540" s="8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5">
      <c r="A1541" s="78">
        <v>43585.669328703705</v>
      </c>
      <c r="B1541" s="79">
        <v>43577</v>
      </c>
      <c r="C1541" s="20" t="s">
        <v>1</v>
      </c>
      <c r="D1541" s="20">
        <v>1428</v>
      </c>
      <c r="F1541" s="114">
        <v>1239.98</v>
      </c>
      <c r="G1541" s="105">
        <f>SUM($E$2:E1541)-SUM($F$2:F1541)</f>
        <v>3992030.6300000101</v>
      </c>
      <c r="H1541" s="20"/>
      <c r="I1541" s="20"/>
      <c r="J1541" s="20"/>
      <c r="K1541" s="20"/>
      <c r="L1541" s="8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5">
      <c r="A1542" s="78">
        <v>43585.669328703705</v>
      </c>
      <c r="B1542" s="79">
        <v>43577</v>
      </c>
      <c r="C1542" s="20" t="s">
        <v>1</v>
      </c>
      <c r="D1542" s="20">
        <v>1429</v>
      </c>
      <c r="F1542" s="114">
        <v>1268</v>
      </c>
      <c r="G1542" s="105">
        <f>SUM($E$2:E1542)-SUM($F$2:F1542)</f>
        <v>3990762.6300000101</v>
      </c>
      <c r="H1542" s="20"/>
      <c r="I1542" s="20"/>
      <c r="J1542" s="20"/>
      <c r="K1542" s="20"/>
      <c r="L1542" s="8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5">
      <c r="A1543" s="78">
        <v>43585.669328703705</v>
      </c>
      <c r="B1543" s="79">
        <v>43577</v>
      </c>
      <c r="C1543" s="20" t="s">
        <v>1</v>
      </c>
      <c r="D1543" s="20">
        <v>1430</v>
      </c>
      <c r="F1543" s="114">
        <v>2585</v>
      </c>
      <c r="G1543" s="105">
        <f>SUM($E$2:E1543)-SUM($F$2:F1543)</f>
        <v>3988177.6300000101</v>
      </c>
      <c r="H1543" s="20"/>
      <c r="I1543" s="20"/>
      <c r="J1543" s="20"/>
      <c r="K1543" s="20"/>
      <c r="L1543" s="8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5">
      <c r="A1544" s="78">
        <v>43585.669328703705</v>
      </c>
      <c r="B1544" s="79">
        <v>43577</v>
      </c>
      <c r="C1544" s="20" t="s">
        <v>1</v>
      </c>
      <c r="D1544" s="20">
        <v>1431</v>
      </c>
      <c r="F1544" s="114">
        <v>2860</v>
      </c>
      <c r="G1544" s="105">
        <f>SUM($E$2:E1544)-SUM($F$2:F1544)</f>
        <v>3985317.6300000101</v>
      </c>
      <c r="H1544" s="20"/>
      <c r="I1544" s="20"/>
      <c r="J1544" s="20"/>
      <c r="K1544" s="20"/>
      <c r="L1544" s="8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5">
      <c r="A1545" s="78">
        <v>43585.669328703705</v>
      </c>
      <c r="B1545" s="79">
        <v>43577</v>
      </c>
      <c r="C1545" s="20" t="s">
        <v>1</v>
      </c>
      <c r="D1545" s="20">
        <v>1432</v>
      </c>
      <c r="F1545" s="114">
        <v>1000</v>
      </c>
      <c r="G1545" s="105">
        <f>SUM($E$2:E1545)-SUM($F$2:F1545)</f>
        <v>3984317.6300000101</v>
      </c>
      <c r="H1545" s="20"/>
      <c r="I1545" s="20"/>
      <c r="J1545" s="20"/>
      <c r="K1545" s="20"/>
      <c r="L1545" s="8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5">
      <c r="A1546" s="78">
        <v>43585.669328703705</v>
      </c>
      <c r="B1546" s="79">
        <v>43577</v>
      </c>
      <c r="C1546" s="20" t="s">
        <v>1</v>
      </c>
      <c r="D1546" s="20">
        <v>1433</v>
      </c>
      <c r="F1546" s="114">
        <v>950</v>
      </c>
      <c r="G1546" s="105">
        <f>SUM($E$2:E1546)-SUM($F$2:F1546)</f>
        <v>3983367.6300000101</v>
      </c>
      <c r="H1546" s="20"/>
      <c r="I1546" s="20"/>
      <c r="J1546" s="20"/>
      <c r="K1546" s="20"/>
      <c r="L1546" s="8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5">
      <c r="A1547" s="78">
        <v>43585.669328703705</v>
      </c>
      <c r="B1547" s="79">
        <v>43577</v>
      </c>
      <c r="C1547" s="20" t="s">
        <v>1</v>
      </c>
      <c r="D1547" s="20">
        <v>1434</v>
      </c>
      <c r="F1547" s="114">
        <v>6430</v>
      </c>
      <c r="G1547" s="105">
        <f>SUM($E$2:E1547)-SUM($F$2:F1547)</f>
        <v>3976937.6300000101</v>
      </c>
      <c r="H1547" s="20"/>
      <c r="I1547" s="20"/>
      <c r="J1547" s="20"/>
      <c r="K1547" s="20"/>
      <c r="L1547" s="8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5">
      <c r="A1548" s="78">
        <v>43585.669328703705</v>
      </c>
      <c r="B1548" s="79">
        <v>43577</v>
      </c>
      <c r="C1548" s="20" t="s">
        <v>1</v>
      </c>
      <c r="D1548" s="20">
        <v>1435</v>
      </c>
      <c r="F1548" s="114">
        <v>135</v>
      </c>
      <c r="G1548" s="105">
        <f>SUM($E$2:E1548)-SUM($F$2:F1548)</f>
        <v>3976802.6300000101</v>
      </c>
      <c r="H1548" s="20"/>
      <c r="I1548" s="20"/>
      <c r="J1548" s="20"/>
      <c r="K1548" s="20"/>
      <c r="L1548" s="8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5">
      <c r="A1549" s="78">
        <v>43585.669328703705</v>
      </c>
      <c r="B1549" s="79">
        <v>43584</v>
      </c>
      <c r="C1549" s="20" t="s">
        <v>1</v>
      </c>
      <c r="D1549" s="20">
        <v>1436</v>
      </c>
      <c r="F1549" s="114">
        <v>607.65</v>
      </c>
      <c r="G1549" s="105">
        <f>SUM($E$2:E1549)-SUM($F$2:F1549)</f>
        <v>3976194.9800000116</v>
      </c>
      <c r="H1549" s="20"/>
      <c r="I1549" s="20"/>
      <c r="J1549" s="20"/>
      <c r="K1549" s="20"/>
      <c r="L1549" s="8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5">
      <c r="A1550" s="78">
        <v>43585.669328703705</v>
      </c>
      <c r="B1550" s="79">
        <v>43584</v>
      </c>
      <c r="C1550" s="20" t="s">
        <v>1</v>
      </c>
      <c r="D1550" s="20">
        <v>1437</v>
      </c>
      <c r="F1550" s="114">
        <v>35</v>
      </c>
      <c r="G1550" s="105">
        <f>SUM($E$2:E1550)-SUM($F$2:F1550)</f>
        <v>3976159.9800000116</v>
      </c>
      <c r="H1550" s="20"/>
      <c r="I1550" s="20"/>
      <c r="J1550" s="20"/>
      <c r="K1550" s="20"/>
      <c r="L1550" s="8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5">
      <c r="A1551" s="78">
        <v>43585.669328703705</v>
      </c>
      <c r="B1551" s="79">
        <v>43584</v>
      </c>
      <c r="C1551" s="20" t="s">
        <v>1</v>
      </c>
      <c r="D1551" s="20">
        <v>1438</v>
      </c>
      <c r="F1551" s="114">
        <v>100</v>
      </c>
      <c r="G1551" s="105">
        <f>SUM($E$2:E1551)-SUM($F$2:F1551)</f>
        <v>3976059.9800000116</v>
      </c>
      <c r="H1551" s="20"/>
      <c r="I1551" s="20"/>
      <c r="J1551" s="20"/>
      <c r="K1551" s="20"/>
      <c r="L1551" s="8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5">
      <c r="A1552" s="78">
        <v>43585.669328703705</v>
      </c>
      <c r="B1552" s="79">
        <v>43584</v>
      </c>
      <c r="C1552" s="20" t="s">
        <v>1</v>
      </c>
      <c r="D1552" s="20">
        <v>1439</v>
      </c>
      <c r="F1552" s="114">
        <v>361.26</v>
      </c>
      <c r="G1552" s="105">
        <f>SUM($E$2:E1552)-SUM($F$2:F1552)</f>
        <v>3975698.72000001</v>
      </c>
      <c r="H1552" s="20"/>
      <c r="I1552" s="20"/>
      <c r="J1552" s="20"/>
      <c r="K1552" s="20"/>
      <c r="L1552" s="8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5">
      <c r="A1553" s="78">
        <v>43585.669328703705</v>
      </c>
      <c r="B1553" s="79">
        <v>43584</v>
      </c>
      <c r="C1553" s="20" t="s">
        <v>1</v>
      </c>
      <c r="D1553" s="20">
        <v>1440</v>
      </c>
      <c r="F1553" s="114">
        <v>57.59</v>
      </c>
      <c r="G1553" s="105">
        <f>SUM($E$2:E1553)-SUM($F$2:F1553)</f>
        <v>3975641.1300000101</v>
      </c>
      <c r="H1553" s="20"/>
      <c r="I1553" s="20"/>
      <c r="J1553" s="20"/>
      <c r="K1553" s="20"/>
      <c r="L1553" s="8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5">
      <c r="A1554" s="78">
        <v>43585.669328703705</v>
      </c>
      <c r="B1554" s="79">
        <v>43584</v>
      </c>
      <c r="C1554" s="20" t="s">
        <v>1</v>
      </c>
      <c r="D1554" s="20">
        <v>1441</v>
      </c>
      <c r="F1554" s="114">
        <v>500</v>
      </c>
      <c r="G1554" s="105">
        <f>SUM($E$2:E1554)-SUM($F$2:F1554)</f>
        <v>3975141.1300000101</v>
      </c>
      <c r="H1554" s="20"/>
      <c r="I1554" s="20"/>
      <c r="J1554" s="20"/>
      <c r="K1554" s="20"/>
      <c r="L1554" s="8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5">
      <c r="A1555" s="78">
        <v>43585.669328703705</v>
      </c>
      <c r="B1555" s="79">
        <v>43584</v>
      </c>
      <c r="C1555" s="20" t="s">
        <v>1</v>
      </c>
      <c r="D1555" s="20">
        <v>1442</v>
      </c>
      <c r="F1555" s="114">
        <v>13.5</v>
      </c>
      <c r="G1555" s="105">
        <f>SUM($E$2:E1555)-SUM($F$2:F1555)</f>
        <v>3975127.6300000101</v>
      </c>
      <c r="H1555" s="20"/>
      <c r="I1555" s="20"/>
      <c r="J1555" s="20"/>
      <c r="K1555" s="20"/>
      <c r="L1555" s="8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5">
      <c r="A1556" s="78">
        <v>43585.669328703705</v>
      </c>
      <c r="B1556" s="79">
        <v>43584</v>
      </c>
      <c r="C1556" s="20" t="s">
        <v>1</v>
      </c>
      <c r="D1556" s="20">
        <v>1443</v>
      </c>
      <c r="F1556" s="114">
        <v>1472</v>
      </c>
      <c r="G1556" s="105">
        <f>SUM($E$2:E1556)-SUM($F$2:F1556)</f>
        <v>3973655.6300000101</v>
      </c>
      <c r="H1556" s="20"/>
      <c r="I1556" s="20"/>
      <c r="J1556" s="20"/>
      <c r="K1556" s="20"/>
      <c r="L1556" s="8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5">
      <c r="A1557" s="78">
        <v>43585.669328703705</v>
      </c>
      <c r="B1557" s="79">
        <v>43584</v>
      </c>
      <c r="C1557" s="20" t="s">
        <v>1</v>
      </c>
      <c r="D1557" s="20">
        <v>1444</v>
      </c>
      <c r="F1557" s="114">
        <v>1247</v>
      </c>
      <c r="G1557" s="105">
        <f>SUM($E$2:E1557)-SUM($F$2:F1557)</f>
        <v>3972408.6300000101</v>
      </c>
      <c r="H1557" s="20"/>
      <c r="I1557" s="20"/>
      <c r="J1557" s="20"/>
      <c r="K1557" s="20"/>
      <c r="L1557" s="8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5">
      <c r="A1558" s="78">
        <v>43585.669328703705</v>
      </c>
      <c r="B1558" s="79">
        <v>43584</v>
      </c>
      <c r="C1558" s="20" t="s">
        <v>1</v>
      </c>
      <c r="D1558" s="20">
        <v>1445</v>
      </c>
      <c r="F1558" s="114">
        <v>1138</v>
      </c>
      <c r="G1558" s="105">
        <f>SUM($E$2:E1558)-SUM($F$2:F1558)</f>
        <v>3971270.6300000101</v>
      </c>
      <c r="H1558" s="20"/>
      <c r="I1558" s="20"/>
      <c r="J1558" s="20"/>
      <c r="K1558" s="20"/>
      <c r="L1558" s="8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5">
      <c r="A1559" s="78">
        <v>43585.669328703705</v>
      </c>
      <c r="B1559" s="79">
        <v>43584</v>
      </c>
      <c r="C1559" s="20" t="s">
        <v>1</v>
      </c>
      <c r="D1559" s="20">
        <v>1446</v>
      </c>
      <c r="F1559" s="114">
        <v>2132.5</v>
      </c>
      <c r="G1559" s="105">
        <f>SUM($E$2:E1559)-SUM($F$2:F1559)</f>
        <v>3969138.1300000101</v>
      </c>
      <c r="H1559" s="20"/>
      <c r="I1559" s="20"/>
      <c r="J1559" s="20"/>
      <c r="K1559" s="20"/>
      <c r="L1559" s="8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5">
      <c r="A1560" s="78">
        <v>43585.669328703705</v>
      </c>
      <c r="B1560" s="79">
        <v>43584</v>
      </c>
      <c r="C1560" s="20" t="s">
        <v>1</v>
      </c>
      <c r="D1560" s="20">
        <v>1447</v>
      </c>
      <c r="F1560" s="114">
        <v>1430</v>
      </c>
      <c r="G1560" s="105">
        <f>SUM($E$2:E1560)-SUM($F$2:F1560)</f>
        <v>3967708.1300000101</v>
      </c>
      <c r="H1560" s="20"/>
      <c r="I1560" s="20"/>
      <c r="J1560" s="20"/>
      <c r="K1560" s="20"/>
      <c r="L1560" s="8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5">
      <c r="A1561" s="78">
        <v>43585.669340277775</v>
      </c>
      <c r="B1561" s="79">
        <v>43584</v>
      </c>
      <c r="C1561" s="20" t="s">
        <v>1</v>
      </c>
      <c r="D1561" s="20">
        <v>1448</v>
      </c>
      <c r="F1561" s="114">
        <v>514</v>
      </c>
      <c r="G1561" s="105">
        <f>SUM($E$2:E1561)-SUM($F$2:F1561)</f>
        <v>3967194.1300000101</v>
      </c>
      <c r="H1561" s="20"/>
      <c r="I1561" s="20"/>
      <c r="J1561" s="20"/>
      <c r="K1561" s="20"/>
      <c r="L1561" s="8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5">
      <c r="A1562" s="78">
        <v>43585.669340277775</v>
      </c>
      <c r="B1562" s="79">
        <v>43584</v>
      </c>
      <c r="C1562" s="20" t="s">
        <v>1</v>
      </c>
      <c r="D1562" s="20">
        <v>1449</v>
      </c>
      <c r="F1562" s="114">
        <v>4640.08</v>
      </c>
      <c r="G1562" s="105">
        <f>SUM($E$2:E1562)-SUM($F$2:F1562)</f>
        <v>3962554.0500000119</v>
      </c>
      <c r="H1562" s="20"/>
      <c r="I1562" s="20"/>
      <c r="J1562" s="20"/>
      <c r="K1562" s="20"/>
      <c r="L1562" s="8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5">
      <c r="A1563" s="78">
        <v>43585.669340277775</v>
      </c>
      <c r="B1563" s="79">
        <v>43584</v>
      </c>
      <c r="C1563" s="20" t="s">
        <v>1</v>
      </c>
      <c r="D1563" s="20">
        <v>1450</v>
      </c>
      <c r="F1563" s="114">
        <v>1980</v>
      </c>
      <c r="G1563" s="105">
        <f>SUM($E$2:E1563)-SUM($F$2:F1563)</f>
        <v>3960574.0500000119</v>
      </c>
      <c r="H1563" s="20"/>
      <c r="I1563" s="20"/>
      <c r="J1563" s="20"/>
      <c r="K1563" s="20"/>
      <c r="L1563" s="8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5">
      <c r="A1564" s="78">
        <v>43585.669340277775</v>
      </c>
      <c r="B1564" s="79">
        <v>43584</v>
      </c>
      <c r="C1564" s="20" t="s">
        <v>1</v>
      </c>
      <c r="D1564" s="20">
        <v>1451</v>
      </c>
      <c r="F1564" s="114">
        <v>12000</v>
      </c>
      <c r="G1564" s="105">
        <f>SUM($E$2:E1564)-SUM($F$2:F1564)</f>
        <v>3948574.0500000119</v>
      </c>
      <c r="H1564" s="20"/>
      <c r="I1564" s="20"/>
      <c r="J1564" s="20"/>
      <c r="K1564" s="20"/>
      <c r="L1564" s="8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5">
      <c r="A1565" s="78">
        <v>43585.669340277775</v>
      </c>
      <c r="B1565" s="79">
        <v>43585</v>
      </c>
      <c r="C1565" s="20" t="s">
        <v>1</v>
      </c>
      <c r="D1565" s="20">
        <v>1452</v>
      </c>
      <c r="F1565" s="114">
        <v>1396</v>
      </c>
      <c r="G1565" s="105">
        <f>SUM($E$2:E1565)-SUM($F$2:F1565)</f>
        <v>3947178.0500000119</v>
      </c>
      <c r="H1565" s="20"/>
      <c r="I1565" s="20"/>
      <c r="J1565" s="20"/>
      <c r="K1565" s="20"/>
      <c r="L1565" s="8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5">
      <c r="A1566" s="78">
        <v>43585.74722222222</v>
      </c>
      <c r="B1566" s="79">
        <v>43585</v>
      </c>
      <c r="C1566" s="20" t="s">
        <v>1</v>
      </c>
      <c r="D1566" s="20">
        <v>1453</v>
      </c>
      <c r="F1566" s="114">
        <v>100</v>
      </c>
      <c r="G1566" s="105">
        <f>SUM($E$2:E1566)-SUM($F$2:F1566)</f>
        <v>3947078.0500000119</v>
      </c>
      <c r="H1566" s="20"/>
      <c r="I1566" s="20"/>
      <c r="J1566" s="20"/>
      <c r="K1566" s="20"/>
      <c r="L1566" s="8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5">
      <c r="A1567" s="78">
        <v>43591.395474537036</v>
      </c>
      <c r="B1567" s="79">
        <v>43590</v>
      </c>
      <c r="C1567" s="20" t="s">
        <v>1</v>
      </c>
      <c r="D1567" s="20">
        <v>1454</v>
      </c>
      <c r="E1567" s="114">
        <v>800000</v>
      </c>
      <c r="G1567" s="105">
        <f>SUM($E$2:E1567)-SUM($F$2:F1567)</f>
        <v>4747078.0500000119</v>
      </c>
      <c r="H1567" s="20"/>
      <c r="I1567" s="20"/>
      <c r="J1567" s="20"/>
      <c r="K1567" s="20"/>
      <c r="L1567" s="8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5">
      <c r="A1568" s="78">
        <v>43616.678819444445</v>
      </c>
      <c r="B1568" s="79">
        <v>43592</v>
      </c>
      <c r="C1568" s="20" t="s">
        <v>1</v>
      </c>
      <c r="D1568" s="20">
        <v>1455</v>
      </c>
      <c r="F1568" s="114">
        <v>1454.5</v>
      </c>
      <c r="G1568" s="105">
        <f>SUM($E$2:E1568)-SUM($F$2:F1568)</f>
        <v>4745623.5500000119</v>
      </c>
      <c r="H1568" s="20"/>
      <c r="I1568" s="20"/>
      <c r="J1568" s="20"/>
      <c r="K1568" s="20"/>
      <c r="L1568" s="8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5">
      <c r="A1569" s="78">
        <v>43616.678831018522</v>
      </c>
      <c r="B1569" s="79">
        <v>43592</v>
      </c>
      <c r="C1569" s="20" t="s">
        <v>1</v>
      </c>
      <c r="D1569" s="20">
        <v>1456</v>
      </c>
      <c r="F1569" s="114">
        <v>303898.07</v>
      </c>
      <c r="G1569" s="105">
        <f>SUM($E$2:E1569)-SUM($F$2:F1569)</f>
        <v>4441725.4800000116</v>
      </c>
      <c r="H1569" s="20"/>
      <c r="I1569" s="20"/>
      <c r="J1569" s="20"/>
      <c r="K1569" s="20"/>
      <c r="L1569" s="8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5">
      <c r="A1570" s="78">
        <v>43616.678831018522</v>
      </c>
      <c r="B1570" s="79">
        <v>43592</v>
      </c>
      <c r="C1570" s="20" t="s">
        <v>1</v>
      </c>
      <c r="D1570" s="20">
        <v>1457</v>
      </c>
      <c r="F1570" s="114">
        <v>21272.86</v>
      </c>
      <c r="G1570" s="105">
        <f>SUM($E$2:E1570)-SUM($F$2:F1570)</f>
        <v>4420452.6200000122</v>
      </c>
      <c r="H1570" s="20"/>
      <c r="I1570" s="20"/>
      <c r="J1570" s="20"/>
      <c r="K1570" s="20"/>
      <c r="L1570" s="8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5">
      <c r="A1571" s="78">
        <v>43616.678831018522</v>
      </c>
      <c r="B1571" s="79">
        <v>43592</v>
      </c>
      <c r="C1571" s="20" t="s">
        <v>1</v>
      </c>
      <c r="D1571" s="20">
        <v>1458</v>
      </c>
      <c r="F1571" s="114">
        <v>15194.9</v>
      </c>
      <c r="G1571" s="105">
        <f>SUM($E$2:E1571)-SUM($F$2:F1571)</f>
        <v>4405257.7200000137</v>
      </c>
      <c r="H1571" s="20"/>
      <c r="I1571" s="20"/>
      <c r="J1571" s="20"/>
      <c r="K1571" s="20"/>
      <c r="L1571" s="8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5">
      <c r="A1572" s="78">
        <v>43616.678831018522</v>
      </c>
      <c r="B1572" s="79">
        <v>43592</v>
      </c>
      <c r="C1572" s="20" t="s">
        <v>1</v>
      </c>
      <c r="D1572" s="20">
        <v>1459</v>
      </c>
      <c r="F1572" s="114">
        <v>2029.52</v>
      </c>
      <c r="G1572" s="105">
        <f>SUM($E$2:E1572)-SUM($F$2:F1572)</f>
        <v>4403228.2000000142</v>
      </c>
      <c r="H1572" s="20"/>
      <c r="I1572" s="20"/>
      <c r="J1572" s="20"/>
      <c r="K1572" s="20"/>
      <c r="L1572" s="8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5">
      <c r="A1573" s="78">
        <v>43616.678831018522</v>
      </c>
      <c r="B1573" s="79">
        <v>43592</v>
      </c>
      <c r="C1573" s="20" t="s">
        <v>1</v>
      </c>
      <c r="D1573" s="20">
        <v>1460</v>
      </c>
      <c r="F1573" s="114">
        <v>480.58</v>
      </c>
      <c r="G1573" s="105">
        <f>SUM($E$2:E1573)-SUM($F$2:F1573)</f>
        <v>4402747.6200000159</v>
      </c>
      <c r="H1573" s="20"/>
      <c r="I1573" s="20"/>
      <c r="J1573" s="20"/>
      <c r="K1573" s="20"/>
      <c r="L1573" s="8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5">
      <c r="A1574" s="78">
        <v>43616.678831018522</v>
      </c>
      <c r="B1574" s="79">
        <v>43592</v>
      </c>
      <c r="C1574" s="20" t="s">
        <v>1</v>
      </c>
      <c r="D1574" s="20">
        <v>1461</v>
      </c>
      <c r="F1574" s="114">
        <v>7911.81</v>
      </c>
      <c r="G1574" s="105">
        <f>SUM($E$2:E1574)-SUM($F$2:F1574)</f>
        <v>4394835.8100000173</v>
      </c>
      <c r="H1574" s="20"/>
      <c r="I1574" s="20"/>
      <c r="J1574" s="20"/>
      <c r="K1574" s="20"/>
      <c r="L1574" s="8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5">
      <c r="A1575" s="78">
        <v>43616.678831018522</v>
      </c>
      <c r="B1575" s="79">
        <v>43598</v>
      </c>
      <c r="C1575" s="20" t="s">
        <v>1</v>
      </c>
      <c r="D1575" s="20">
        <v>1462</v>
      </c>
      <c r="F1575" s="114">
        <v>1477</v>
      </c>
      <c r="G1575" s="105">
        <f>SUM($E$2:E1575)-SUM($F$2:F1575)</f>
        <v>4393358.8100000173</v>
      </c>
      <c r="H1575" s="20"/>
      <c r="I1575" s="20"/>
      <c r="J1575" s="20"/>
      <c r="K1575" s="20"/>
      <c r="L1575" s="8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5">
      <c r="A1576" s="78">
        <v>43616.678831018522</v>
      </c>
      <c r="B1576" s="79">
        <v>43598</v>
      </c>
      <c r="C1576" s="20" t="s">
        <v>1</v>
      </c>
      <c r="D1576" s="20">
        <v>1463</v>
      </c>
      <c r="F1576" s="114">
        <v>2296.5</v>
      </c>
      <c r="G1576" s="105">
        <f>SUM($E$2:E1576)-SUM($F$2:F1576)</f>
        <v>4391062.3100000173</v>
      </c>
      <c r="H1576" s="20"/>
      <c r="I1576" s="20"/>
      <c r="J1576" s="20"/>
      <c r="K1576" s="20"/>
      <c r="L1576" s="8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5">
      <c r="A1577" s="78">
        <v>43616.678831018522</v>
      </c>
      <c r="B1577" s="79">
        <v>43598</v>
      </c>
      <c r="C1577" s="20" t="s">
        <v>1</v>
      </c>
      <c r="D1577" s="20">
        <v>1464</v>
      </c>
      <c r="F1577" s="114">
        <v>673</v>
      </c>
      <c r="G1577" s="105">
        <f>SUM($E$2:E1577)-SUM($F$2:F1577)</f>
        <v>4390389.3100000173</v>
      </c>
      <c r="H1577" s="20"/>
      <c r="I1577" s="20"/>
      <c r="J1577" s="20"/>
      <c r="K1577" s="20"/>
      <c r="L1577" s="8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5">
      <c r="A1578" s="78">
        <v>43616.678831018522</v>
      </c>
      <c r="B1578" s="79">
        <v>43598</v>
      </c>
      <c r="C1578" s="20" t="s">
        <v>1</v>
      </c>
      <c r="D1578" s="20">
        <v>1465</v>
      </c>
      <c r="F1578" s="114">
        <v>1515</v>
      </c>
      <c r="G1578" s="105">
        <f>SUM($E$2:E1578)-SUM($F$2:F1578)</f>
        <v>4388874.3100000173</v>
      </c>
      <c r="H1578" s="20"/>
      <c r="I1578" s="20"/>
      <c r="J1578" s="20"/>
      <c r="K1578" s="20"/>
      <c r="L1578" s="8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5">
      <c r="A1579" s="78">
        <v>43616.678831018522</v>
      </c>
      <c r="B1579" s="79">
        <v>43598</v>
      </c>
      <c r="C1579" s="20" t="s">
        <v>1</v>
      </c>
      <c r="D1579" s="20">
        <v>1466</v>
      </c>
      <c r="F1579" s="114">
        <v>2347.9299999999998</v>
      </c>
      <c r="G1579" s="105">
        <f>SUM($E$2:E1579)-SUM($F$2:F1579)</f>
        <v>4386526.3800000176</v>
      </c>
      <c r="H1579" s="20"/>
      <c r="I1579" s="20"/>
      <c r="J1579" s="20"/>
      <c r="K1579" s="20"/>
      <c r="L1579" s="8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5">
      <c r="A1580" s="78">
        <v>43616.678831018522</v>
      </c>
      <c r="B1580" s="79">
        <v>43598</v>
      </c>
      <c r="C1580" s="20" t="s">
        <v>1</v>
      </c>
      <c r="D1580" s="20">
        <v>1467</v>
      </c>
      <c r="F1580" s="114">
        <v>1562.28</v>
      </c>
      <c r="G1580" s="105">
        <f>SUM($E$2:E1580)-SUM($F$2:F1580)</f>
        <v>4384964.1000000164</v>
      </c>
      <c r="H1580" s="20"/>
      <c r="I1580" s="20"/>
      <c r="J1580" s="20"/>
      <c r="K1580" s="20"/>
      <c r="L1580" s="8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5">
      <c r="A1581" s="78">
        <v>43616.678831018522</v>
      </c>
      <c r="B1581" s="79">
        <v>43598</v>
      </c>
      <c r="C1581" s="20" t="s">
        <v>1</v>
      </c>
      <c r="D1581" s="20">
        <v>1468</v>
      </c>
      <c r="F1581" s="114">
        <v>2061.21</v>
      </c>
      <c r="G1581" s="105">
        <f>SUM($E$2:E1581)-SUM($F$2:F1581)</f>
        <v>4382902.8900000155</v>
      </c>
      <c r="H1581" s="20"/>
      <c r="I1581" s="20"/>
      <c r="J1581" s="20"/>
      <c r="K1581" s="20"/>
      <c r="L1581" s="8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5">
      <c r="A1582" s="78">
        <v>43616.678831018522</v>
      </c>
      <c r="B1582" s="79">
        <v>43599</v>
      </c>
      <c r="C1582" s="20" t="s">
        <v>1</v>
      </c>
      <c r="D1582" s="20">
        <v>1469</v>
      </c>
      <c r="F1582" s="114">
        <v>64000</v>
      </c>
      <c r="G1582" s="105">
        <f>SUM($E$2:E1582)-SUM($F$2:F1582)</f>
        <v>4318902.8900000155</v>
      </c>
      <c r="H1582" s="20"/>
      <c r="I1582" s="20"/>
      <c r="J1582" s="20"/>
      <c r="K1582" s="20"/>
      <c r="L1582" s="8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5">
      <c r="A1583" s="78">
        <v>43616.678831018522</v>
      </c>
      <c r="B1583" s="79">
        <v>43600</v>
      </c>
      <c r="C1583" s="20" t="s">
        <v>1</v>
      </c>
      <c r="D1583" s="20">
        <v>1470</v>
      </c>
      <c r="F1583" s="114">
        <v>1589</v>
      </c>
      <c r="G1583" s="105">
        <f>SUM($E$2:E1583)-SUM($F$2:F1583)</f>
        <v>4317313.8900000155</v>
      </c>
      <c r="H1583" s="20"/>
      <c r="I1583" s="20"/>
      <c r="J1583" s="20"/>
      <c r="K1583" s="20"/>
      <c r="L1583" s="8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5">
      <c r="A1584" s="78">
        <v>43616.678831018522</v>
      </c>
      <c r="B1584" s="79">
        <v>43600</v>
      </c>
      <c r="C1584" s="20" t="s">
        <v>1</v>
      </c>
      <c r="D1584" s="20">
        <v>1471</v>
      </c>
      <c r="F1584" s="114">
        <v>607.70000000000005</v>
      </c>
      <c r="G1584" s="105">
        <f>SUM($E$2:E1584)-SUM($F$2:F1584)</f>
        <v>4316706.1900000162</v>
      </c>
      <c r="H1584" s="20"/>
      <c r="I1584" s="20"/>
      <c r="J1584" s="20"/>
      <c r="K1584" s="20"/>
      <c r="L1584" s="8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5">
      <c r="A1585" s="78">
        <v>43616.678831018522</v>
      </c>
      <c r="B1585" s="79">
        <v>43600</v>
      </c>
      <c r="C1585" s="20" t="s">
        <v>1</v>
      </c>
      <c r="D1585" s="20">
        <v>1472</v>
      </c>
      <c r="F1585" s="114">
        <v>250.6</v>
      </c>
      <c r="G1585" s="105">
        <f>SUM($E$2:E1585)-SUM($F$2:F1585)</f>
        <v>4316455.5900000148</v>
      </c>
      <c r="H1585" s="20"/>
      <c r="I1585" s="20"/>
      <c r="J1585" s="20"/>
      <c r="K1585" s="20"/>
      <c r="L1585" s="8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5">
      <c r="A1586" s="78">
        <v>43616.678831018522</v>
      </c>
      <c r="B1586" s="79">
        <v>43601</v>
      </c>
      <c r="C1586" s="20" t="s">
        <v>1</v>
      </c>
      <c r="D1586" s="20">
        <v>1473</v>
      </c>
      <c r="F1586" s="114">
        <v>507.04</v>
      </c>
      <c r="G1586" s="105">
        <f>SUM($E$2:E1586)-SUM($F$2:F1586)</f>
        <v>4315948.5500000156</v>
      </c>
      <c r="H1586" s="20"/>
      <c r="I1586" s="20"/>
      <c r="J1586" s="20"/>
      <c r="K1586" s="20"/>
      <c r="L1586" s="8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5">
      <c r="A1587" s="78">
        <v>43616.678831018522</v>
      </c>
      <c r="B1587" s="79">
        <v>43601</v>
      </c>
      <c r="C1587" s="20" t="s">
        <v>1</v>
      </c>
      <c r="D1587" s="20">
        <v>1474</v>
      </c>
      <c r="F1587" s="114">
        <v>321</v>
      </c>
      <c r="G1587" s="105">
        <f>SUM($E$2:E1587)-SUM($F$2:F1587)</f>
        <v>4315627.5500000156</v>
      </c>
      <c r="H1587" s="20"/>
      <c r="I1587" s="20"/>
      <c r="J1587" s="20"/>
      <c r="K1587" s="20"/>
      <c r="L1587" s="8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5">
      <c r="A1588" s="78">
        <v>43616.678831018522</v>
      </c>
      <c r="B1588" s="79">
        <v>43601</v>
      </c>
      <c r="C1588" s="20" t="s">
        <v>1</v>
      </c>
      <c r="D1588" s="20">
        <v>1475</v>
      </c>
      <c r="F1588" s="114">
        <v>2688</v>
      </c>
      <c r="G1588" s="105">
        <f>SUM($E$2:E1588)-SUM($F$2:F1588)</f>
        <v>4312939.5500000156</v>
      </c>
      <c r="H1588" s="20"/>
      <c r="I1588" s="20"/>
      <c r="J1588" s="20"/>
      <c r="K1588" s="20"/>
      <c r="L1588" s="8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5">
      <c r="A1589" s="78">
        <v>43616.678831018522</v>
      </c>
      <c r="B1589" s="79">
        <v>43601</v>
      </c>
      <c r="C1589" s="20" t="s">
        <v>1</v>
      </c>
      <c r="D1589" s="20">
        <v>1476</v>
      </c>
      <c r="F1589" s="114">
        <v>2528</v>
      </c>
      <c r="G1589" s="105">
        <f>SUM($E$2:E1589)-SUM($F$2:F1589)</f>
        <v>4310411.5500000156</v>
      </c>
      <c r="H1589" s="20"/>
      <c r="I1589" s="20"/>
      <c r="J1589" s="20"/>
      <c r="K1589" s="20"/>
      <c r="L1589" s="8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5">
      <c r="A1590" s="78">
        <v>43616.678831018522</v>
      </c>
      <c r="B1590" s="79">
        <v>43601</v>
      </c>
      <c r="C1590" s="20" t="s">
        <v>1</v>
      </c>
      <c r="D1590" s="20">
        <v>1477</v>
      </c>
      <c r="F1590" s="114">
        <v>2506</v>
      </c>
      <c r="G1590" s="105">
        <f>SUM($E$2:E1590)-SUM($F$2:F1590)</f>
        <v>4307905.5500000156</v>
      </c>
      <c r="H1590" s="20"/>
      <c r="I1590" s="20"/>
      <c r="J1590" s="20"/>
      <c r="K1590" s="20"/>
      <c r="L1590" s="8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5">
      <c r="A1591" s="78">
        <v>43616.678831018522</v>
      </c>
      <c r="B1591" s="79">
        <v>43609</v>
      </c>
      <c r="C1591" s="20" t="s">
        <v>1</v>
      </c>
      <c r="D1591" s="20">
        <v>1478</v>
      </c>
      <c r="F1591" s="114">
        <v>3519</v>
      </c>
      <c r="G1591" s="105">
        <f>SUM($E$2:E1591)-SUM($F$2:F1591)</f>
        <v>4304386.5500000156</v>
      </c>
      <c r="H1591" s="20"/>
      <c r="I1591" s="20"/>
      <c r="J1591" s="20"/>
      <c r="K1591" s="20"/>
      <c r="L1591" s="8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5">
      <c r="A1592" s="78">
        <v>43616.678831018522</v>
      </c>
      <c r="B1592" s="79">
        <v>43609</v>
      </c>
      <c r="C1592" s="20" t="s">
        <v>1</v>
      </c>
      <c r="D1592" s="20">
        <v>1479</v>
      </c>
      <c r="F1592" s="114">
        <v>1073</v>
      </c>
      <c r="G1592" s="105">
        <f>SUM($E$2:E1592)-SUM($F$2:F1592)</f>
        <v>4303313.5500000156</v>
      </c>
      <c r="H1592" s="20"/>
      <c r="I1592" s="20"/>
      <c r="J1592" s="20"/>
      <c r="K1592" s="20"/>
      <c r="L1592" s="8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5">
      <c r="A1593" s="78">
        <v>43616.678831018522</v>
      </c>
      <c r="B1593" s="79">
        <v>43609</v>
      </c>
      <c r="C1593" s="20" t="s">
        <v>1</v>
      </c>
      <c r="D1593" s="20">
        <v>1480</v>
      </c>
      <c r="F1593" s="114">
        <v>1794</v>
      </c>
      <c r="G1593" s="105">
        <f>SUM($E$2:E1593)-SUM($F$2:F1593)</f>
        <v>4301519.5500000156</v>
      </c>
      <c r="H1593" s="20"/>
      <c r="I1593" s="20"/>
      <c r="J1593" s="20"/>
      <c r="K1593" s="20"/>
      <c r="L1593" s="8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5">
      <c r="A1594" s="78">
        <v>43616.678831018522</v>
      </c>
      <c r="B1594" s="79">
        <v>43609</v>
      </c>
      <c r="C1594" s="20" t="s">
        <v>1</v>
      </c>
      <c r="D1594" s="20">
        <v>1481</v>
      </c>
      <c r="F1594" s="114">
        <v>4760</v>
      </c>
      <c r="G1594" s="105">
        <f>SUM($E$2:E1594)-SUM($F$2:F1594)</f>
        <v>4296759.5500000156</v>
      </c>
      <c r="H1594" s="20"/>
      <c r="I1594" s="20"/>
      <c r="J1594" s="20"/>
      <c r="K1594" s="20"/>
      <c r="L1594" s="8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5">
      <c r="A1595" s="78">
        <v>43616.678831018522</v>
      </c>
      <c r="B1595" s="79">
        <v>43609</v>
      </c>
      <c r="C1595" s="20" t="s">
        <v>1</v>
      </c>
      <c r="D1595" s="20">
        <v>1482</v>
      </c>
      <c r="F1595" s="114">
        <v>1669</v>
      </c>
      <c r="G1595" s="105">
        <f>SUM($E$2:E1595)-SUM($F$2:F1595)</f>
        <v>4295090.5500000156</v>
      </c>
      <c r="H1595" s="20"/>
      <c r="I1595" s="20"/>
      <c r="J1595" s="20"/>
      <c r="K1595" s="20"/>
      <c r="L1595" s="8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5">
      <c r="A1596" s="78">
        <v>43616.678831018522</v>
      </c>
      <c r="B1596" s="79">
        <v>43609</v>
      </c>
      <c r="C1596" s="20" t="s">
        <v>1</v>
      </c>
      <c r="D1596" s="20">
        <v>1483</v>
      </c>
      <c r="F1596" s="114">
        <v>4331</v>
      </c>
      <c r="G1596" s="105">
        <f>SUM($E$2:E1596)-SUM($F$2:F1596)</f>
        <v>4290759.5500000156</v>
      </c>
      <c r="H1596" s="20"/>
      <c r="I1596" s="20"/>
      <c r="J1596" s="20"/>
      <c r="K1596" s="20"/>
      <c r="L1596" s="8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5">
      <c r="A1597" s="78">
        <v>43616.678831018522</v>
      </c>
      <c r="B1597" s="79">
        <v>43609</v>
      </c>
      <c r="C1597" s="20" t="s">
        <v>1</v>
      </c>
      <c r="D1597" s="20">
        <v>1484</v>
      </c>
      <c r="F1597" s="114">
        <v>5536</v>
      </c>
      <c r="G1597" s="105">
        <f>SUM($E$2:E1597)-SUM($F$2:F1597)</f>
        <v>4285223.5500000156</v>
      </c>
      <c r="H1597" s="20"/>
      <c r="I1597" s="20"/>
      <c r="J1597" s="20"/>
      <c r="K1597" s="20"/>
      <c r="L1597" s="8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5">
      <c r="A1598" s="78">
        <v>43616.678831018522</v>
      </c>
      <c r="B1598" s="79">
        <v>43609</v>
      </c>
      <c r="C1598" s="20" t="s">
        <v>1</v>
      </c>
      <c r="D1598" s="20">
        <v>1485</v>
      </c>
      <c r="F1598" s="114">
        <v>7560</v>
      </c>
      <c r="G1598" s="105">
        <f>SUM($E$2:E1598)-SUM($F$2:F1598)</f>
        <v>4277663.5500000156</v>
      </c>
      <c r="H1598" s="20"/>
      <c r="I1598" s="20"/>
      <c r="J1598" s="20"/>
      <c r="K1598" s="20"/>
      <c r="L1598" s="8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5">
      <c r="A1599" s="78">
        <v>43616.678831018522</v>
      </c>
      <c r="B1599" s="79">
        <v>43609</v>
      </c>
      <c r="C1599" s="20" t="s">
        <v>1</v>
      </c>
      <c r="D1599" s="20">
        <v>1486</v>
      </c>
      <c r="F1599" s="114">
        <v>5673.34</v>
      </c>
      <c r="G1599" s="105">
        <f>SUM($E$2:E1599)-SUM($F$2:F1599)</f>
        <v>4271990.2100000158</v>
      </c>
      <c r="H1599" s="20"/>
      <c r="I1599" s="20"/>
      <c r="J1599" s="20"/>
      <c r="K1599" s="20"/>
      <c r="L1599" s="8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5">
      <c r="A1600" s="78">
        <v>43616.678842592592</v>
      </c>
      <c r="B1600" s="79">
        <v>43609</v>
      </c>
      <c r="C1600" s="20" t="s">
        <v>1</v>
      </c>
      <c r="D1600" s="20">
        <v>1487</v>
      </c>
      <c r="F1600" s="114">
        <v>186702.86</v>
      </c>
      <c r="G1600" s="105">
        <f>SUM($E$2:E1600)-SUM($F$2:F1600)</f>
        <v>4085287.3500000164</v>
      </c>
      <c r="H1600" s="20"/>
      <c r="I1600" s="20"/>
      <c r="J1600" s="20"/>
      <c r="K1600" s="20"/>
      <c r="L1600" s="8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5">
      <c r="A1601" s="78">
        <v>43616.678842592592</v>
      </c>
      <c r="B1601" s="79">
        <v>43609</v>
      </c>
      <c r="C1601" s="20" t="s">
        <v>1</v>
      </c>
      <c r="D1601" s="20">
        <v>1488</v>
      </c>
      <c r="F1601" s="114">
        <v>43944</v>
      </c>
      <c r="G1601" s="105">
        <f>SUM($E$2:E1601)-SUM($F$2:F1601)</f>
        <v>4041343.3500000164</v>
      </c>
      <c r="H1601" s="20"/>
      <c r="I1601" s="20"/>
      <c r="J1601" s="20"/>
      <c r="K1601" s="20"/>
      <c r="L1601" s="8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5">
      <c r="A1602" s="78">
        <v>43616.678842592592</v>
      </c>
      <c r="B1602" s="79">
        <v>43609</v>
      </c>
      <c r="C1602" s="20" t="s">
        <v>1</v>
      </c>
      <c r="D1602" s="20">
        <v>1489</v>
      </c>
      <c r="F1602" s="114">
        <v>2005.8</v>
      </c>
      <c r="G1602" s="105">
        <f>SUM($E$2:E1602)-SUM($F$2:F1602)</f>
        <v>4039337.5500000156</v>
      </c>
      <c r="H1602" s="20"/>
      <c r="I1602" s="20"/>
      <c r="J1602" s="20"/>
      <c r="K1602" s="20"/>
      <c r="L1602" s="8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5">
      <c r="A1603" s="78">
        <v>43616.678842592592</v>
      </c>
      <c r="B1603" s="79">
        <v>43609</v>
      </c>
      <c r="C1603" s="20" t="s">
        <v>1</v>
      </c>
      <c r="D1603" s="20">
        <v>1490</v>
      </c>
      <c r="F1603" s="114">
        <v>128425.84</v>
      </c>
      <c r="G1603" s="105">
        <f>SUM($E$2:E1603)-SUM($F$2:F1603)</f>
        <v>3910911.7100000158</v>
      </c>
      <c r="H1603" s="20"/>
      <c r="I1603" s="20"/>
      <c r="J1603" s="20"/>
      <c r="K1603" s="20"/>
      <c r="L1603" s="8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5">
      <c r="A1604" s="78">
        <v>43616.678842592592</v>
      </c>
      <c r="B1604" s="79">
        <v>43609</v>
      </c>
      <c r="C1604" s="20" t="s">
        <v>1</v>
      </c>
      <c r="D1604" s="20">
        <v>1491</v>
      </c>
      <c r="F1604" s="114">
        <v>415845.39</v>
      </c>
      <c r="G1604" s="105">
        <f>SUM($E$2:E1604)-SUM($F$2:F1604)</f>
        <v>3495066.3200000152</v>
      </c>
      <c r="H1604" s="20"/>
      <c r="I1604" s="20"/>
      <c r="J1604" s="20"/>
      <c r="K1604" s="20"/>
      <c r="L1604" s="8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5">
      <c r="A1605" s="78">
        <v>43616.678842592592</v>
      </c>
      <c r="B1605" s="79">
        <v>43609</v>
      </c>
      <c r="C1605" s="20" t="s">
        <v>1</v>
      </c>
      <c r="D1605" s="20">
        <v>1492</v>
      </c>
      <c r="F1605" s="114">
        <v>4636.18</v>
      </c>
      <c r="G1605" s="105">
        <f>SUM($E$2:E1605)-SUM($F$2:F1605)</f>
        <v>3490430.1400000155</v>
      </c>
      <c r="H1605" s="20"/>
      <c r="I1605" s="20"/>
      <c r="J1605" s="20"/>
      <c r="K1605" s="20"/>
      <c r="L1605" s="8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5">
      <c r="A1606" s="78">
        <v>43616.678842592592</v>
      </c>
      <c r="B1606" s="79">
        <v>43609</v>
      </c>
      <c r="C1606" s="20" t="s">
        <v>1</v>
      </c>
      <c r="D1606" s="20">
        <v>1493</v>
      </c>
      <c r="F1606" s="114">
        <v>27300</v>
      </c>
      <c r="G1606" s="105">
        <f>SUM($E$2:E1606)-SUM($F$2:F1606)</f>
        <v>3463130.1400000155</v>
      </c>
      <c r="H1606" s="20"/>
      <c r="I1606" s="20"/>
      <c r="J1606" s="20"/>
      <c r="K1606" s="20"/>
      <c r="L1606" s="8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5">
      <c r="A1607" s="78">
        <v>43616.678842592592</v>
      </c>
      <c r="B1607" s="79">
        <v>43609</v>
      </c>
      <c r="C1607" s="20" t="s">
        <v>1</v>
      </c>
      <c r="D1607" s="20">
        <v>1494</v>
      </c>
      <c r="F1607" s="114">
        <v>3900</v>
      </c>
      <c r="G1607" s="105">
        <f>SUM($E$2:E1607)-SUM($F$2:F1607)</f>
        <v>3459230.1400000155</v>
      </c>
      <c r="H1607" s="20"/>
      <c r="I1607" s="20"/>
      <c r="J1607" s="20"/>
      <c r="K1607" s="20"/>
      <c r="L1607" s="8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5">
      <c r="A1608" s="78">
        <v>43616.678842592592</v>
      </c>
      <c r="B1608" s="79">
        <v>43613</v>
      </c>
      <c r="C1608" s="20" t="s">
        <v>1</v>
      </c>
      <c r="D1608" s="20">
        <v>1495</v>
      </c>
      <c r="F1608" s="114">
        <v>10.5</v>
      </c>
      <c r="G1608" s="105">
        <f>SUM($E$2:E1608)-SUM($F$2:F1608)</f>
        <v>3459219.6400000155</v>
      </c>
      <c r="H1608" s="20"/>
      <c r="I1608" s="20"/>
      <c r="J1608" s="20"/>
      <c r="K1608" s="20"/>
      <c r="L1608" s="8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5">
      <c r="A1609" s="78">
        <v>43616.678842592592</v>
      </c>
      <c r="B1609" s="79">
        <v>43613</v>
      </c>
      <c r="C1609" s="20" t="s">
        <v>1</v>
      </c>
      <c r="D1609" s="20">
        <v>1496</v>
      </c>
      <c r="F1609" s="114">
        <v>2368</v>
      </c>
      <c r="G1609" s="105">
        <f>SUM($E$2:E1609)-SUM($F$2:F1609)</f>
        <v>3456851.6400000155</v>
      </c>
      <c r="H1609" s="20"/>
      <c r="I1609" s="20"/>
      <c r="J1609" s="20"/>
      <c r="K1609" s="20"/>
      <c r="L1609" s="8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5">
      <c r="A1610" s="78">
        <v>43616.678842592592</v>
      </c>
      <c r="B1610" s="79">
        <v>43613</v>
      </c>
      <c r="C1610" s="20" t="s">
        <v>1</v>
      </c>
      <c r="D1610" s="20">
        <v>1497</v>
      </c>
      <c r="F1610" s="114">
        <v>2420</v>
      </c>
      <c r="G1610" s="105">
        <f>SUM($E$2:E1610)-SUM($F$2:F1610)</f>
        <v>3454431.6400000155</v>
      </c>
      <c r="H1610" s="20"/>
      <c r="I1610" s="20"/>
      <c r="J1610" s="20"/>
      <c r="K1610" s="20"/>
      <c r="L1610" s="8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5">
      <c r="A1611" s="78">
        <v>43616.678842592592</v>
      </c>
      <c r="B1611" s="79">
        <v>43613</v>
      </c>
      <c r="C1611" s="20" t="s">
        <v>1</v>
      </c>
      <c r="D1611" s="20">
        <v>1498</v>
      </c>
      <c r="F1611" s="114">
        <v>569</v>
      </c>
      <c r="G1611" s="105">
        <f>SUM($E$2:E1611)-SUM($F$2:F1611)</f>
        <v>3453862.6400000155</v>
      </c>
      <c r="H1611" s="20"/>
      <c r="I1611" s="20"/>
      <c r="J1611" s="20"/>
      <c r="K1611" s="20"/>
      <c r="L1611" s="8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5">
      <c r="A1612" s="78">
        <v>43616.678842592592</v>
      </c>
      <c r="B1612" s="79">
        <v>43613</v>
      </c>
      <c r="C1612" s="20" t="s">
        <v>1</v>
      </c>
      <c r="D1612" s="20">
        <v>1499</v>
      </c>
      <c r="F1612" s="114">
        <v>1320</v>
      </c>
      <c r="G1612" s="105">
        <f>SUM($E$2:E1612)-SUM($F$2:F1612)</f>
        <v>3452542.6400000155</v>
      </c>
      <c r="H1612" s="20"/>
      <c r="I1612" s="20"/>
      <c r="J1612" s="20"/>
      <c r="K1612" s="20"/>
      <c r="L1612" s="8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5">
      <c r="A1613" s="78">
        <v>43616.678842592592</v>
      </c>
      <c r="B1613" s="79">
        <v>43613</v>
      </c>
      <c r="C1613" s="20" t="s">
        <v>1</v>
      </c>
      <c r="D1613" s="20">
        <v>1500</v>
      </c>
      <c r="F1613" s="114">
        <v>1194</v>
      </c>
      <c r="G1613" s="105">
        <f>SUM($E$2:E1613)-SUM($F$2:F1613)</f>
        <v>3451348.6400000155</v>
      </c>
      <c r="H1613" s="20"/>
      <c r="I1613" s="20"/>
      <c r="J1613" s="20"/>
      <c r="K1613" s="20"/>
      <c r="L1613" s="8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5">
      <c r="A1614" s="78">
        <v>43616.678842592592</v>
      </c>
      <c r="B1614" s="79">
        <v>43615</v>
      </c>
      <c r="C1614" s="20" t="s">
        <v>2</v>
      </c>
      <c r="D1614" s="20">
        <v>41</v>
      </c>
      <c r="E1614" s="114">
        <v>162</v>
      </c>
      <c r="G1614" s="105">
        <f>SUM($E$2:E1614)-SUM($F$2:F1614)</f>
        <v>3451510.6400000155</v>
      </c>
      <c r="H1614" s="20"/>
      <c r="I1614" s="20"/>
      <c r="J1614" s="20"/>
      <c r="K1614" s="20"/>
      <c r="L1614" s="8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5">
      <c r="A1615" s="78">
        <v>43616.678842592592</v>
      </c>
      <c r="B1615" s="79">
        <v>43600</v>
      </c>
      <c r="C1615" s="20" t="s">
        <v>4</v>
      </c>
      <c r="D1615" s="20">
        <v>44</v>
      </c>
      <c r="F1615" s="114">
        <v>398.98</v>
      </c>
      <c r="G1615" s="105">
        <f>SUM($E$2:E1615)-SUM($F$2:F1615)</f>
        <v>3451111.6600000151</v>
      </c>
      <c r="H1615" s="20"/>
      <c r="I1615" s="20"/>
      <c r="J1615" s="20"/>
      <c r="K1615" s="20"/>
      <c r="L1615" s="8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5">
      <c r="A1616" s="78">
        <v>43616.678842592592</v>
      </c>
      <c r="B1616" s="79">
        <v>43615</v>
      </c>
      <c r="C1616" s="20" t="s">
        <v>4</v>
      </c>
      <c r="D1616" s="20">
        <v>45</v>
      </c>
      <c r="F1616" s="114">
        <v>2700</v>
      </c>
      <c r="G1616" s="105">
        <f>SUM($E$2:E1616)-SUM($F$2:F1616)</f>
        <v>3448411.6600000151</v>
      </c>
      <c r="H1616" s="20"/>
      <c r="I1616" s="20"/>
      <c r="J1616" s="20"/>
      <c r="K1616" s="20"/>
      <c r="L1616" s="8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5">
      <c r="A1617" s="78">
        <v>43616.678842592592</v>
      </c>
      <c r="B1617" s="79">
        <v>43615</v>
      </c>
      <c r="C1617" s="20" t="s">
        <v>4</v>
      </c>
      <c r="D1617" s="20">
        <v>46</v>
      </c>
      <c r="F1617" s="114">
        <v>7200</v>
      </c>
      <c r="G1617" s="105">
        <f>SUM($E$2:E1617)-SUM($F$2:F1617)</f>
        <v>3441211.6600000151</v>
      </c>
      <c r="H1617" s="20"/>
      <c r="I1617" s="20"/>
      <c r="J1617" s="20"/>
      <c r="K1617" s="20"/>
      <c r="L1617" s="8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5">
      <c r="A1618" s="78">
        <v>43616.678842592592</v>
      </c>
      <c r="B1618" s="79">
        <v>43615</v>
      </c>
      <c r="C1618" s="20" t="s">
        <v>4</v>
      </c>
      <c r="D1618" s="20">
        <v>47</v>
      </c>
      <c r="F1618" s="114">
        <v>3000</v>
      </c>
      <c r="G1618" s="105">
        <f>SUM($E$2:E1618)-SUM($F$2:F1618)</f>
        <v>3438211.6600000151</v>
      </c>
      <c r="H1618" s="20"/>
      <c r="I1618" s="20"/>
      <c r="J1618" s="20"/>
      <c r="K1618" s="20"/>
      <c r="L1618" s="8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5">
      <c r="A1619" s="78">
        <v>43616.678842592592</v>
      </c>
      <c r="B1619" s="79">
        <v>43606</v>
      </c>
      <c r="C1619" s="20" t="s">
        <v>3</v>
      </c>
      <c r="D1619" s="20">
        <v>34</v>
      </c>
      <c r="E1619" s="114">
        <v>5917</v>
      </c>
      <c r="G1619" s="105">
        <f>SUM($E$2:E1619)-SUM($F$2:F1619)</f>
        <v>3444128.6600000151</v>
      </c>
      <c r="H1619" s="20"/>
      <c r="I1619" s="20"/>
      <c r="J1619" s="20"/>
      <c r="K1619" s="20"/>
      <c r="L1619" s="8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5">
      <c r="A1620" s="78">
        <v>43628.6721875</v>
      </c>
      <c r="B1620" s="79">
        <v>43616</v>
      </c>
      <c r="C1620" s="20" t="s">
        <v>1</v>
      </c>
      <c r="D1620" s="20">
        <v>1501</v>
      </c>
      <c r="F1620" s="114">
        <v>2456</v>
      </c>
      <c r="G1620" s="105">
        <f>SUM($E$2:E1620)-SUM($F$2:F1620)</f>
        <v>3441672.6600000151</v>
      </c>
      <c r="H1620" s="20"/>
      <c r="I1620" s="20"/>
      <c r="J1620" s="20"/>
      <c r="K1620" s="20"/>
      <c r="L1620" s="8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5">
      <c r="A1621" s="78">
        <v>43628.6721875</v>
      </c>
      <c r="B1621" s="79">
        <v>43616</v>
      </c>
      <c r="C1621" s="20" t="s">
        <v>1</v>
      </c>
      <c r="D1621" s="20">
        <v>1502</v>
      </c>
      <c r="F1621" s="114">
        <v>1099.6600000000001</v>
      </c>
      <c r="G1621" s="105">
        <f>SUM($E$2:E1621)-SUM($F$2:F1621)</f>
        <v>3440573.0000000149</v>
      </c>
      <c r="H1621" s="20"/>
      <c r="I1621" s="20"/>
      <c r="J1621" s="20"/>
      <c r="K1621" s="20"/>
      <c r="L1621" s="8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5">
      <c r="A1622" s="78">
        <v>43628.6721875</v>
      </c>
      <c r="B1622" s="79">
        <v>43616</v>
      </c>
      <c r="C1622" s="20" t="s">
        <v>1</v>
      </c>
      <c r="D1622" s="20">
        <v>1503</v>
      </c>
      <c r="F1622" s="114">
        <v>313.89</v>
      </c>
      <c r="G1622" s="105">
        <f>SUM($E$2:E1622)-SUM($F$2:F1622)</f>
        <v>3440259.1100000143</v>
      </c>
      <c r="H1622" s="20"/>
      <c r="I1622" s="20"/>
      <c r="J1622" s="20"/>
      <c r="K1622" s="20"/>
      <c r="L1622" s="8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5">
      <c r="A1623" s="78">
        <v>43628.6721875</v>
      </c>
      <c r="B1623" s="79">
        <v>43620</v>
      </c>
      <c r="C1623" s="20" t="s">
        <v>1</v>
      </c>
      <c r="D1623" s="20">
        <v>1504</v>
      </c>
      <c r="E1623" s="114">
        <v>2600000</v>
      </c>
      <c r="G1623" s="105">
        <f>SUM($E$2:E1623)-SUM($F$2:F1623)</f>
        <v>6040259.1100000143</v>
      </c>
      <c r="H1623" s="20"/>
      <c r="I1623" s="20"/>
      <c r="J1623" s="20"/>
      <c r="K1623" s="20"/>
      <c r="L1623" s="8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5">
      <c r="A1624" s="78">
        <v>43628.6721875</v>
      </c>
      <c r="B1624" s="79">
        <v>43622</v>
      </c>
      <c r="C1624" s="20" t="s">
        <v>1</v>
      </c>
      <c r="D1624" s="20">
        <v>1505</v>
      </c>
      <c r="F1624" s="114">
        <v>694</v>
      </c>
      <c r="G1624" s="105">
        <f>SUM($E$2:E1624)-SUM($F$2:F1624)</f>
        <v>6039565.1100000143</v>
      </c>
      <c r="H1624" s="20"/>
      <c r="I1624" s="20"/>
      <c r="J1624" s="20"/>
      <c r="K1624" s="20"/>
      <c r="L1624" s="8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5">
      <c r="A1625" s="78">
        <v>43628.6721875</v>
      </c>
      <c r="B1625" s="79">
        <v>43622</v>
      </c>
      <c r="C1625" s="20" t="s">
        <v>1</v>
      </c>
      <c r="D1625" s="20">
        <v>1506</v>
      </c>
      <c r="F1625" s="114">
        <v>299.05</v>
      </c>
      <c r="G1625" s="105">
        <f>SUM($E$2:E1625)-SUM($F$2:F1625)</f>
        <v>6039266.0600000136</v>
      </c>
      <c r="H1625" s="20"/>
      <c r="I1625" s="20"/>
      <c r="J1625" s="20"/>
      <c r="K1625" s="20"/>
      <c r="L1625" s="8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5">
      <c r="A1626" s="78">
        <v>43628.6721875</v>
      </c>
      <c r="B1626" s="79">
        <v>43622</v>
      </c>
      <c r="C1626" s="20" t="s">
        <v>1</v>
      </c>
      <c r="D1626" s="20">
        <v>1507</v>
      </c>
      <c r="F1626" s="114">
        <v>2304</v>
      </c>
      <c r="G1626" s="105">
        <f>SUM($E$2:E1626)-SUM($F$2:F1626)</f>
        <v>6036962.0600000136</v>
      </c>
      <c r="H1626" s="20"/>
      <c r="I1626" s="20"/>
      <c r="J1626" s="20"/>
      <c r="K1626" s="20"/>
      <c r="L1626" s="8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5">
      <c r="A1627" s="78">
        <v>43628.6721875</v>
      </c>
      <c r="B1627" s="79">
        <v>43622</v>
      </c>
      <c r="C1627" s="20" t="s">
        <v>1</v>
      </c>
      <c r="D1627" s="20">
        <v>1508</v>
      </c>
      <c r="F1627" s="114">
        <v>6579.02</v>
      </c>
      <c r="G1627" s="105">
        <f>SUM($E$2:E1627)-SUM($F$2:F1627)</f>
        <v>6030383.040000014</v>
      </c>
      <c r="H1627" s="20"/>
      <c r="I1627" s="20"/>
      <c r="J1627" s="20"/>
      <c r="K1627" s="20"/>
      <c r="L1627" s="8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5">
      <c r="A1628" s="78">
        <v>43628.6721875</v>
      </c>
      <c r="B1628" s="79">
        <v>43622</v>
      </c>
      <c r="C1628" s="20" t="s">
        <v>1</v>
      </c>
      <c r="D1628" s="20">
        <v>1509</v>
      </c>
      <c r="F1628" s="114">
        <v>610.20000000000005</v>
      </c>
      <c r="G1628" s="105">
        <f>SUM($E$2:E1628)-SUM($F$2:F1628)</f>
        <v>6029772.8400000148</v>
      </c>
      <c r="H1628" s="20"/>
      <c r="I1628" s="20"/>
      <c r="J1628" s="20"/>
      <c r="K1628" s="20"/>
      <c r="L1628" s="8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5">
      <c r="A1629" s="78">
        <v>43628.6721875</v>
      </c>
      <c r="B1629" s="79">
        <v>43622</v>
      </c>
      <c r="C1629" s="20" t="s">
        <v>1</v>
      </c>
      <c r="D1629" s="20">
        <v>1510</v>
      </c>
      <c r="F1629" s="114">
        <v>34.590000000000003</v>
      </c>
      <c r="G1629" s="105">
        <f>SUM($E$2:E1629)-SUM($F$2:F1629)</f>
        <v>6029738.2500000149</v>
      </c>
      <c r="H1629" s="20"/>
      <c r="I1629" s="20"/>
      <c r="J1629" s="20"/>
      <c r="K1629" s="20"/>
      <c r="L1629" s="8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5">
      <c r="A1630" s="78">
        <v>43628.6721875</v>
      </c>
      <c r="B1630" s="79">
        <v>43622</v>
      </c>
      <c r="C1630" s="20" t="s">
        <v>1</v>
      </c>
      <c r="D1630" s="20">
        <v>1511</v>
      </c>
      <c r="F1630" s="114">
        <v>397.12</v>
      </c>
      <c r="G1630" s="105">
        <f>SUM($E$2:E1630)-SUM($F$2:F1630)</f>
        <v>6029341.1300000139</v>
      </c>
      <c r="H1630" s="20"/>
      <c r="I1630" s="20"/>
      <c r="J1630" s="20"/>
      <c r="K1630" s="20"/>
      <c r="L1630" s="8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5">
      <c r="A1631" s="78">
        <v>43628.6721875</v>
      </c>
      <c r="B1631" s="79">
        <v>43622</v>
      </c>
      <c r="C1631" s="20" t="s">
        <v>1</v>
      </c>
      <c r="D1631" s="20">
        <v>1512</v>
      </c>
      <c r="F1631" s="114">
        <v>358.83</v>
      </c>
      <c r="G1631" s="105">
        <f>SUM($E$2:E1631)-SUM($F$2:F1631)</f>
        <v>6028982.3000000156</v>
      </c>
      <c r="H1631" s="20"/>
      <c r="I1631" s="20"/>
      <c r="J1631" s="20"/>
      <c r="K1631" s="20"/>
      <c r="L1631" s="8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5">
      <c r="A1632" s="78">
        <v>43628.6721875</v>
      </c>
      <c r="B1632" s="79">
        <v>43622</v>
      </c>
      <c r="C1632" s="20" t="s">
        <v>1</v>
      </c>
      <c r="D1632" s="20">
        <v>1513</v>
      </c>
      <c r="F1632" s="114">
        <v>2092</v>
      </c>
      <c r="G1632" s="105">
        <f>SUM($E$2:E1632)-SUM($F$2:F1632)</f>
        <v>6026890.3000000156</v>
      </c>
      <c r="H1632" s="20"/>
      <c r="I1632" s="20"/>
      <c r="J1632" s="20"/>
      <c r="K1632" s="20"/>
      <c r="L1632" s="8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5">
      <c r="A1633" s="78">
        <v>43628.6721875</v>
      </c>
      <c r="B1633" s="79">
        <v>43622</v>
      </c>
      <c r="C1633" s="20" t="s">
        <v>1</v>
      </c>
      <c r="D1633" s="20">
        <v>1514</v>
      </c>
      <c r="F1633" s="114">
        <v>1522</v>
      </c>
      <c r="G1633" s="105">
        <f>SUM($E$2:E1633)-SUM($F$2:F1633)</f>
        <v>6025368.3000000156</v>
      </c>
      <c r="H1633" s="20"/>
      <c r="I1633" s="20"/>
      <c r="J1633" s="20"/>
      <c r="K1633" s="20"/>
      <c r="L1633" s="8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5">
      <c r="A1634" s="78">
        <v>43628.6721875</v>
      </c>
      <c r="B1634" s="79">
        <v>43622</v>
      </c>
      <c r="C1634" s="20" t="s">
        <v>1</v>
      </c>
      <c r="D1634" s="20">
        <v>1515</v>
      </c>
      <c r="F1634" s="114">
        <v>2052</v>
      </c>
      <c r="G1634" s="105">
        <f>SUM($E$2:E1634)-SUM($F$2:F1634)</f>
        <v>6023316.3000000156</v>
      </c>
      <c r="H1634" s="20"/>
      <c r="I1634" s="20"/>
      <c r="J1634" s="20"/>
      <c r="K1634" s="20"/>
      <c r="L1634" s="8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5">
      <c r="A1635" s="78">
        <v>43628.6721875</v>
      </c>
      <c r="B1635" s="79">
        <v>43622</v>
      </c>
      <c r="C1635" s="20" t="s">
        <v>1</v>
      </c>
      <c r="D1635" s="20">
        <v>1516</v>
      </c>
      <c r="F1635" s="114">
        <v>2070</v>
      </c>
      <c r="G1635" s="105">
        <f>SUM($E$2:E1635)-SUM($F$2:F1635)</f>
        <v>6021246.3000000156</v>
      </c>
      <c r="H1635" s="20"/>
      <c r="I1635" s="20"/>
      <c r="J1635" s="20"/>
      <c r="K1635" s="20"/>
      <c r="L1635" s="8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5">
      <c r="A1636" s="78">
        <v>43628.6721875</v>
      </c>
      <c r="B1636" s="79">
        <v>43622</v>
      </c>
      <c r="C1636" s="20" t="s">
        <v>1</v>
      </c>
      <c r="D1636" s="20">
        <v>1517</v>
      </c>
      <c r="F1636" s="114">
        <v>1500</v>
      </c>
      <c r="G1636" s="105">
        <f>SUM($E$2:E1636)-SUM($F$2:F1636)</f>
        <v>6019746.3000000156</v>
      </c>
      <c r="H1636" s="20"/>
      <c r="I1636" s="20"/>
      <c r="J1636" s="20"/>
      <c r="K1636" s="20"/>
      <c r="L1636" s="8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5">
      <c r="A1637" s="78">
        <v>43628.6721875</v>
      </c>
      <c r="B1637" s="79">
        <v>43622</v>
      </c>
      <c r="C1637" s="20" t="s">
        <v>1</v>
      </c>
      <c r="D1637" s="20">
        <v>1518</v>
      </c>
      <c r="F1637" s="114">
        <v>849</v>
      </c>
      <c r="G1637" s="105">
        <f>SUM($E$2:E1637)-SUM($F$2:F1637)</f>
        <v>6018897.3000000156</v>
      </c>
      <c r="H1637" s="20"/>
      <c r="I1637" s="20"/>
      <c r="J1637" s="20"/>
      <c r="K1637" s="20"/>
      <c r="L1637" s="8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5">
      <c r="A1638" s="78">
        <v>43628.672199074077</v>
      </c>
      <c r="B1638" s="79">
        <v>43622</v>
      </c>
      <c r="C1638" s="20" t="s">
        <v>1</v>
      </c>
      <c r="D1638" s="20">
        <v>1519</v>
      </c>
      <c r="F1638" s="114">
        <v>285</v>
      </c>
      <c r="G1638" s="105">
        <f>SUM($E$2:E1638)-SUM($F$2:F1638)</f>
        <v>6018612.3000000156</v>
      </c>
      <c r="H1638" s="20"/>
      <c r="I1638" s="20"/>
      <c r="J1638" s="20"/>
      <c r="K1638" s="20"/>
      <c r="L1638" s="8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5">
      <c r="A1639" s="78">
        <v>43628.672199074077</v>
      </c>
      <c r="B1639" s="79">
        <v>43622</v>
      </c>
      <c r="C1639" s="20" t="s">
        <v>1</v>
      </c>
      <c r="D1639" s="20">
        <v>1520</v>
      </c>
      <c r="F1639" s="114">
        <v>121</v>
      </c>
      <c r="G1639" s="105">
        <f>SUM($E$2:E1639)-SUM($F$2:F1639)</f>
        <v>6018491.3000000156</v>
      </c>
      <c r="H1639" s="20"/>
      <c r="I1639" s="20"/>
      <c r="J1639" s="20"/>
      <c r="K1639" s="20"/>
      <c r="L1639" s="8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5">
      <c r="A1640" s="78">
        <v>43628.672199074077</v>
      </c>
      <c r="B1640" s="79">
        <v>43622</v>
      </c>
      <c r="C1640" s="20" t="s">
        <v>1</v>
      </c>
      <c r="D1640" s="20">
        <v>1521</v>
      </c>
      <c r="F1640" s="114">
        <v>2117</v>
      </c>
      <c r="G1640" s="105">
        <f>SUM($E$2:E1640)-SUM($F$2:F1640)</f>
        <v>6016374.3000000156</v>
      </c>
      <c r="H1640" s="20"/>
      <c r="I1640" s="20"/>
      <c r="J1640" s="20"/>
      <c r="K1640" s="20"/>
      <c r="L1640" s="8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5">
      <c r="A1641" s="78">
        <v>43628.672199074077</v>
      </c>
      <c r="B1641" s="79">
        <v>43622</v>
      </c>
      <c r="C1641" s="20" t="s">
        <v>1</v>
      </c>
      <c r="D1641" s="20">
        <v>1522</v>
      </c>
      <c r="F1641" s="114">
        <v>60.76</v>
      </c>
      <c r="G1641" s="105">
        <f>SUM($E$2:E1641)-SUM($F$2:F1641)</f>
        <v>6016313.540000014</v>
      </c>
      <c r="H1641" s="20"/>
      <c r="I1641" s="20"/>
      <c r="J1641" s="20"/>
      <c r="K1641" s="20"/>
      <c r="L1641" s="8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5">
      <c r="A1642" s="78">
        <v>43628.672199074077</v>
      </c>
      <c r="B1642" s="79">
        <v>43622</v>
      </c>
      <c r="C1642" s="20" t="s">
        <v>1</v>
      </c>
      <c r="D1642" s="20">
        <v>1523</v>
      </c>
      <c r="F1642" s="114">
        <v>55.44</v>
      </c>
      <c r="G1642" s="105">
        <f>SUM($E$2:E1642)-SUM($F$2:F1642)</f>
        <v>6016258.1000000127</v>
      </c>
      <c r="H1642" s="20"/>
      <c r="I1642" s="20"/>
      <c r="J1642" s="20"/>
      <c r="K1642" s="20"/>
      <c r="L1642" s="8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5">
      <c r="A1643" s="78">
        <v>43628.672199074077</v>
      </c>
      <c r="B1643" s="79">
        <v>43622</v>
      </c>
      <c r="C1643" s="20" t="s">
        <v>1</v>
      </c>
      <c r="D1643" s="20">
        <v>1524</v>
      </c>
      <c r="F1643" s="114">
        <v>88112.22</v>
      </c>
      <c r="G1643" s="105">
        <f>SUM($E$2:E1643)-SUM($F$2:F1643)</f>
        <v>5928145.8800000139</v>
      </c>
      <c r="H1643" s="20"/>
      <c r="I1643" s="20"/>
      <c r="J1643" s="20"/>
      <c r="K1643" s="20"/>
      <c r="L1643" s="8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5">
      <c r="A1644" s="78">
        <v>43628.672199074077</v>
      </c>
      <c r="B1644" s="79">
        <v>43622</v>
      </c>
      <c r="C1644" s="20" t="s">
        <v>1</v>
      </c>
      <c r="D1644" s="20">
        <v>1525</v>
      </c>
      <c r="F1644" s="114">
        <v>1411</v>
      </c>
      <c r="G1644" s="105">
        <f>SUM($E$2:E1644)-SUM($F$2:F1644)</f>
        <v>5926734.8800000139</v>
      </c>
      <c r="H1644" s="20"/>
      <c r="I1644" s="20"/>
      <c r="J1644" s="20"/>
      <c r="K1644" s="20"/>
      <c r="L1644" s="8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5">
      <c r="A1645" s="78">
        <v>43628.672199074077</v>
      </c>
      <c r="B1645" s="79">
        <v>43622</v>
      </c>
      <c r="C1645" s="20" t="s">
        <v>1</v>
      </c>
      <c r="D1645" s="20">
        <v>1526</v>
      </c>
      <c r="F1645" s="114">
        <v>3814</v>
      </c>
      <c r="G1645" s="105">
        <f>SUM($E$2:E1645)-SUM($F$2:F1645)</f>
        <v>5922920.8800000139</v>
      </c>
      <c r="H1645" s="20"/>
      <c r="I1645" s="20"/>
      <c r="J1645" s="20"/>
      <c r="K1645" s="20"/>
      <c r="L1645" s="8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5">
      <c r="A1646" s="78">
        <v>43628.672199074077</v>
      </c>
      <c r="B1646" s="79">
        <v>43622</v>
      </c>
      <c r="C1646" s="20" t="s">
        <v>1</v>
      </c>
      <c r="D1646" s="20">
        <v>1527</v>
      </c>
      <c r="F1646" s="114">
        <v>2512</v>
      </c>
      <c r="G1646" s="105">
        <f>SUM($E$2:E1646)-SUM($F$2:F1646)</f>
        <v>5920408.8800000139</v>
      </c>
      <c r="H1646" s="20"/>
      <c r="I1646" s="20"/>
      <c r="J1646" s="20"/>
      <c r="K1646" s="20"/>
      <c r="L1646" s="8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5">
      <c r="A1647" s="78">
        <v>43628.672199074077</v>
      </c>
      <c r="B1647" s="79">
        <v>43622</v>
      </c>
      <c r="C1647" s="20" t="s">
        <v>1</v>
      </c>
      <c r="D1647" s="20">
        <v>1528</v>
      </c>
      <c r="F1647" s="114">
        <v>1375</v>
      </c>
      <c r="G1647" s="105">
        <f>SUM($E$2:E1647)-SUM($F$2:F1647)</f>
        <v>5919033.8800000139</v>
      </c>
      <c r="H1647" s="20"/>
      <c r="I1647" s="20"/>
      <c r="J1647" s="20"/>
      <c r="K1647" s="20"/>
      <c r="L1647" s="8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5">
      <c r="A1648" s="78">
        <v>43628.672199074077</v>
      </c>
      <c r="B1648" s="79">
        <v>43622</v>
      </c>
      <c r="C1648" s="20" t="s">
        <v>1</v>
      </c>
      <c r="D1648" s="20">
        <v>1529</v>
      </c>
      <c r="F1648" s="114">
        <v>1516</v>
      </c>
      <c r="G1648" s="105">
        <f>SUM($E$2:E1648)-SUM($F$2:F1648)</f>
        <v>5917517.8800000139</v>
      </c>
      <c r="H1648" s="20"/>
      <c r="I1648" s="20"/>
      <c r="J1648" s="20"/>
      <c r="K1648" s="20"/>
      <c r="L1648" s="8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5">
      <c r="A1649" s="78">
        <v>43628.672199074077</v>
      </c>
      <c r="B1649" s="79">
        <v>43622</v>
      </c>
      <c r="C1649" s="20" t="s">
        <v>1</v>
      </c>
      <c r="D1649" s="20">
        <v>1530</v>
      </c>
      <c r="F1649" s="114">
        <v>4806</v>
      </c>
      <c r="G1649" s="105">
        <f>SUM($E$2:E1649)-SUM($F$2:F1649)</f>
        <v>5912711.8800000139</v>
      </c>
      <c r="H1649" s="20"/>
      <c r="I1649" s="20"/>
      <c r="J1649" s="20"/>
      <c r="K1649" s="20"/>
      <c r="L1649" s="8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5">
      <c r="A1650" s="78">
        <v>43628.672199074077</v>
      </c>
      <c r="B1650" s="79">
        <v>43622</v>
      </c>
      <c r="C1650" s="20" t="s">
        <v>1</v>
      </c>
      <c r="D1650" s="20">
        <v>1531</v>
      </c>
      <c r="F1650" s="114">
        <v>4950</v>
      </c>
      <c r="G1650" s="105">
        <f>SUM($E$2:E1650)-SUM($F$2:F1650)</f>
        <v>5907761.8800000139</v>
      </c>
      <c r="H1650" s="20"/>
      <c r="I1650" s="20"/>
      <c r="J1650" s="20"/>
      <c r="K1650" s="20"/>
      <c r="L1650" s="8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5">
      <c r="A1651" s="78">
        <v>43628.672199074077</v>
      </c>
      <c r="B1651" s="79">
        <v>43622</v>
      </c>
      <c r="C1651" s="20" t="s">
        <v>1</v>
      </c>
      <c r="D1651" s="20">
        <v>1532</v>
      </c>
      <c r="F1651" s="114">
        <v>5280</v>
      </c>
      <c r="G1651" s="105">
        <f>SUM($E$2:E1651)-SUM($F$2:F1651)</f>
        <v>5902481.8800000139</v>
      </c>
      <c r="H1651" s="20"/>
      <c r="I1651" s="20"/>
      <c r="J1651" s="20"/>
      <c r="K1651" s="20"/>
      <c r="L1651" s="8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5">
      <c r="A1652" s="78">
        <v>43628.672199074077</v>
      </c>
      <c r="B1652" s="79">
        <v>43622</v>
      </c>
      <c r="C1652" s="20" t="s">
        <v>1</v>
      </c>
      <c r="D1652" s="20">
        <v>1533</v>
      </c>
      <c r="F1652" s="114">
        <v>3420</v>
      </c>
      <c r="G1652" s="105">
        <f>SUM($E$2:E1652)-SUM($F$2:F1652)</f>
        <v>5899061.8800000139</v>
      </c>
      <c r="H1652" s="20"/>
      <c r="I1652" s="20"/>
      <c r="J1652" s="20"/>
      <c r="K1652" s="20"/>
      <c r="L1652" s="8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5">
      <c r="A1653" s="78">
        <v>43628.672199074077</v>
      </c>
      <c r="B1653" s="79">
        <v>43622</v>
      </c>
      <c r="C1653" s="20" t="s">
        <v>1</v>
      </c>
      <c r="D1653" s="20">
        <v>1534</v>
      </c>
      <c r="F1653" s="114">
        <v>2160</v>
      </c>
      <c r="G1653" s="105">
        <f>SUM($E$2:E1653)-SUM($F$2:F1653)</f>
        <v>5896901.8800000139</v>
      </c>
      <c r="H1653" s="20"/>
      <c r="I1653" s="20"/>
      <c r="J1653" s="20"/>
      <c r="K1653" s="20"/>
      <c r="L1653" s="8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5">
      <c r="A1654" s="78">
        <v>43628.672199074077</v>
      </c>
      <c r="B1654" s="79">
        <v>43622</v>
      </c>
      <c r="C1654" s="20" t="s">
        <v>1</v>
      </c>
      <c r="D1654" s="20">
        <v>1535</v>
      </c>
      <c r="F1654" s="114">
        <v>1042.5</v>
      </c>
      <c r="G1654" s="105">
        <f>SUM($E$2:E1654)-SUM($F$2:F1654)</f>
        <v>5895859.3800000139</v>
      </c>
      <c r="H1654" s="20"/>
      <c r="I1654" s="20"/>
      <c r="J1654" s="20"/>
      <c r="K1654" s="20"/>
      <c r="L1654" s="8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5">
      <c r="A1655" s="78">
        <v>43628.672199074077</v>
      </c>
      <c r="B1655" s="79">
        <v>43622</v>
      </c>
      <c r="C1655" s="20" t="s">
        <v>1</v>
      </c>
      <c r="D1655" s="20">
        <v>1536</v>
      </c>
      <c r="F1655" s="114">
        <v>1669</v>
      </c>
      <c r="G1655" s="105">
        <f>SUM($E$2:E1655)-SUM($F$2:F1655)</f>
        <v>5894190.3800000139</v>
      </c>
      <c r="H1655" s="20"/>
      <c r="I1655" s="20"/>
      <c r="J1655" s="20"/>
      <c r="K1655" s="20"/>
      <c r="L1655" s="8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5">
      <c r="A1656" s="78">
        <v>43628.672199074077</v>
      </c>
      <c r="B1656" s="79">
        <v>43622</v>
      </c>
      <c r="C1656" s="20" t="s">
        <v>1</v>
      </c>
      <c r="D1656" s="20">
        <v>1537</v>
      </c>
      <c r="F1656" s="114">
        <v>11700</v>
      </c>
      <c r="G1656" s="105">
        <f>SUM($E$2:E1656)-SUM($F$2:F1656)</f>
        <v>5882490.3800000139</v>
      </c>
      <c r="H1656" s="20"/>
      <c r="I1656" s="20"/>
      <c r="J1656" s="20"/>
      <c r="K1656" s="20"/>
      <c r="L1656" s="8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5">
      <c r="A1657" s="78">
        <v>43628.672199074077</v>
      </c>
      <c r="B1657" s="79">
        <v>43622</v>
      </c>
      <c r="C1657" s="20" t="s">
        <v>1</v>
      </c>
      <c r="D1657" s="20">
        <v>1538</v>
      </c>
      <c r="F1657" s="114">
        <v>2607.2800000000002</v>
      </c>
      <c r="G1657" s="105">
        <f>SUM($E$2:E1657)-SUM($F$2:F1657)</f>
        <v>5879883.1000000127</v>
      </c>
      <c r="H1657" s="20"/>
      <c r="I1657" s="20"/>
      <c r="J1657" s="20"/>
      <c r="K1657" s="20"/>
      <c r="L1657" s="8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5">
      <c r="A1658" s="78">
        <v>43628.672199074077</v>
      </c>
      <c r="B1658" s="79">
        <v>43622</v>
      </c>
      <c r="C1658" s="20" t="s">
        <v>1</v>
      </c>
      <c r="D1658" s="20">
        <v>1539</v>
      </c>
      <c r="F1658" s="114">
        <v>865</v>
      </c>
      <c r="G1658" s="105">
        <f>SUM($E$2:E1658)-SUM($F$2:F1658)</f>
        <v>5879018.1000000127</v>
      </c>
      <c r="H1658" s="20"/>
      <c r="I1658" s="20"/>
      <c r="J1658" s="20"/>
      <c r="K1658" s="20"/>
      <c r="L1658" s="8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5">
      <c r="A1659" s="78">
        <v>43628.672199074077</v>
      </c>
      <c r="B1659" s="79">
        <v>43622</v>
      </c>
      <c r="C1659" s="20" t="s">
        <v>1</v>
      </c>
      <c r="D1659" s="20">
        <v>1540</v>
      </c>
      <c r="F1659" s="114">
        <v>1890</v>
      </c>
      <c r="G1659" s="105">
        <f>SUM($E$2:E1659)-SUM($F$2:F1659)</f>
        <v>5877128.1000000127</v>
      </c>
      <c r="H1659" s="20"/>
      <c r="I1659" s="20"/>
      <c r="J1659" s="20"/>
      <c r="K1659" s="20"/>
      <c r="L1659" s="8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5">
      <c r="A1660" s="78">
        <v>43628.672199074077</v>
      </c>
      <c r="B1660" s="79">
        <v>43622</v>
      </c>
      <c r="C1660" s="20" t="s">
        <v>1</v>
      </c>
      <c r="D1660" s="20">
        <v>1541</v>
      </c>
      <c r="F1660" s="114">
        <v>3170</v>
      </c>
      <c r="G1660" s="105">
        <f>SUM($E$2:E1660)-SUM($F$2:F1660)</f>
        <v>5873958.1000000127</v>
      </c>
      <c r="H1660" s="20"/>
      <c r="I1660" s="20"/>
      <c r="J1660" s="20"/>
      <c r="K1660" s="20"/>
      <c r="L1660" s="8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5">
      <c r="A1661" s="78">
        <v>43628.672199074077</v>
      </c>
      <c r="B1661" s="79">
        <v>43622</v>
      </c>
      <c r="C1661" s="20" t="s">
        <v>1</v>
      </c>
      <c r="D1661" s="20">
        <v>1542</v>
      </c>
      <c r="F1661" s="114">
        <v>1702</v>
      </c>
      <c r="G1661" s="105">
        <f>SUM($E$2:E1661)-SUM($F$2:F1661)</f>
        <v>5872256.1000000127</v>
      </c>
      <c r="H1661" s="20"/>
      <c r="I1661" s="20"/>
      <c r="J1661" s="20"/>
      <c r="K1661" s="20"/>
      <c r="L1661" s="8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5">
      <c r="A1662" s="78">
        <v>43628.672199074077</v>
      </c>
      <c r="B1662" s="79">
        <v>43622</v>
      </c>
      <c r="C1662" s="20" t="s">
        <v>1</v>
      </c>
      <c r="D1662" s="20">
        <v>1543</v>
      </c>
      <c r="F1662" s="114">
        <v>200</v>
      </c>
      <c r="G1662" s="105">
        <f>SUM($E$2:E1662)-SUM($F$2:F1662)</f>
        <v>5872056.1000000127</v>
      </c>
      <c r="H1662" s="20"/>
      <c r="I1662" s="20"/>
      <c r="J1662" s="20"/>
      <c r="K1662" s="20"/>
      <c r="L1662" s="8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5">
      <c r="A1663" s="78">
        <v>43628.672199074077</v>
      </c>
      <c r="B1663" s="79">
        <v>43622</v>
      </c>
      <c r="C1663" s="20" t="s">
        <v>1</v>
      </c>
      <c r="D1663" s="20">
        <v>1544</v>
      </c>
      <c r="F1663" s="114">
        <v>1115.33</v>
      </c>
      <c r="G1663" s="105">
        <f>SUM($E$2:E1663)-SUM($F$2:F1663)</f>
        <v>5870940.7700000145</v>
      </c>
      <c r="H1663" s="20"/>
      <c r="I1663" s="20"/>
      <c r="J1663" s="20"/>
      <c r="K1663" s="20"/>
      <c r="L1663" s="8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5">
      <c r="A1664" s="78">
        <v>43628.672199074077</v>
      </c>
      <c r="B1664" s="79">
        <v>43622</v>
      </c>
      <c r="C1664" s="20" t="s">
        <v>1</v>
      </c>
      <c r="D1664" s="20">
        <v>1545</v>
      </c>
      <c r="F1664" s="114">
        <v>307.81</v>
      </c>
      <c r="G1664" s="105">
        <f>SUM($E$2:E1664)-SUM($F$2:F1664)</f>
        <v>5870632.9600000158</v>
      </c>
      <c r="H1664" s="20"/>
      <c r="I1664" s="20"/>
      <c r="J1664" s="20"/>
      <c r="K1664" s="20"/>
      <c r="L1664" s="8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5">
      <c r="A1665" s="78">
        <v>43628.672199074077</v>
      </c>
      <c r="B1665" s="79">
        <v>43622</v>
      </c>
      <c r="C1665" s="20" t="s">
        <v>1</v>
      </c>
      <c r="D1665" s="20">
        <v>1546</v>
      </c>
      <c r="F1665" s="114">
        <v>162294.51999999999</v>
      </c>
      <c r="G1665" s="105">
        <f>SUM($E$2:E1665)-SUM($F$2:F1665)</f>
        <v>5708338.4400000162</v>
      </c>
      <c r="H1665" s="20"/>
      <c r="I1665" s="20"/>
      <c r="J1665" s="20"/>
      <c r="K1665" s="20"/>
      <c r="L1665" s="8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5">
      <c r="A1666" s="78">
        <v>43628.672199074077</v>
      </c>
      <c r="B1666" s="79">
        <v>43622</v>
      </c>
      <c r="C1666" s="20" t="s">
        <v>1</v>
      </c>
      <c r="D1666" s="20">
        <v>1547</v>
      </c>
      <c r="F1666" s="114">
        <v>11382.16</v>
      </c>
      <c r="G1666" s="105">
        <f>SUM($E$2:E1666)-SUM($F$2:F1666)</f>
        <v>5696956.2800000161</v>
      </c>
      <c r="H1666" s="20"/>
      <c r="I1666" s="20"/>
      <c r="J1666" s="20"/>
      <c r="K1666" s="20"/>
      <c r="L1666" s="8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5">
      <c r="A1667" s="78">
        <v>43628.672199074077</v>
      </c>
      <c r="B1667" s="79">
        <v>43622</v>
      </c>
      <c r="C1667" s="20" t="s">
        <v>1</v>
      </c>
      <c r="D1667" s="20">
        <v>1548</v>
      </c>
      <c r="F1667" s="114">
        <v>8130.12</v>
      </c>
      <c r="G1667" s="105">
        <f>SUM($E$2:E1667)-SUM($F$2:F1667)</f>
        <v>5688826.1600000151</v>
      </c>
      <c r="H1667" s="20"/>
      <c r="I1667" s="20"/>
      <c r="J1667" s="20"/>
      <c r="K1667" s="20"/>
      <c r="L1667" s="8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5">
      <c r="A1668" s="78">
        <v>43628.672210648147</v>
      </c>
      <c r="B1668" s="79">
        <v>43626</v>
      </c>
      <c r="C1668" s="20" t="s">
        <v>4</v>
      </c>
      <c r="D1668" s="20">
        <v>48</v>
      </c>
      <c r="F1668" s="114">
        <v>1186.8</v>
      </c>
      <c r="G1668" s="105">
        <f>SUM($E$2:E1668)-SUM($F$2:F1668)</f>
        <v>5687639.3600000143</v>
      </c>
      <c r="H1668" s="20"/>
      <c r="I1668" s="20"/>
      <c r="J1668" s="20"/>
      <c r="K1668" s="20"/>
      <c r="L1668" s="8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5">
      <c r="A1669" s="78">
        <v>43628.672210648147</v>
      </c>
      <c r="B1669" s="79">
        <v>43626</v>
      </c>
      <c r="C1669" s="20" t="s">
        <v>4</v>
      </c>
      <c r="D1669" s="20">
        <v>49</v>
      </c>
      <c r="F1669" s="114">
        <v>1200</v>
      </c>
      <c r="G1669" s="105">
        <f>SUM($E$2:E1669)-SUM($F$2:F1669)</f>
        <v>5686439.3600000143</v>
      </c>
      <c r="H1669" s="20"/>
      <c r="I1669" s="20"/>
      <c r="J1669" s="20"/>
      <c r="K1669" s="20"/>
      <c r="L1669" s="8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5">
      <c r="A1670" s="78">
        <v>43628.672210648147</v>
      </c>
      <c r="B1670" s="79">
        <v>43626</v>
      </c>
      <c r="C1670" s="20" t="s">
        <v>4</v>
      </c>
      <c r="D1670" s="20">
        <v>50</v>
      </c>
      <c r="F1670" s="114">
        <v>10728</v>
      </c>
      <c r="G1670" s="105">
        <f>SUM($E$2:E1670)-SUM($F$2:F1670)</f>
        <v>5675711.3600000143</v>
      </c>
      <c r="H1670" s="20"/>
      <c r="I1670" s="20"/>
      <c r="J1670" s="20"/>
      <c r="K1670" s="20"/>
      <c r="L1670" s="8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5">
      <c r="A1671" s="78">
        <v>43644.715775462966</v>
      </c>
      <c r="B1671" s="79">
        <v>43628</v>
      </c>
      <c r="C1671" s="20" t="s">
        <v>1</v>
      </c>
      <c r="D1671" s="20">
        <v>1549</v>
      </c>
      <c r="F1671" s="114">
        <v>435</v>
      </c>
      <c r="G1671" s="105">
        <f>SUM($E$2:E1671)-SUM($F$2:F1671)</f>
        <v>5675276.3600000143</v>
      </c>
      <c r="H1671" s="20"/>
      <c r="I1671" s="20"/>
      <c r="J1671" s="20"/>
      <c r="K1671" s="20"/>
      <c r="L1671" s="8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5">
      <c r="A1672" s="78">
        <v>43644.715775462966</v>
      </c>
      <c r="B1672" s="79">
        <v>43628</v>
      </c>
      <c r="C1672" s="20" t="s">
        <v>1</v>
      </c>
      <c r="D1672" s="20">
        <v>1550</v>
      </c>
      <c r="F1672" s="114">
        <v>1962</v>
      </c>
      <c r="G1672" s="105">
        <f>SUM($E$2:E1672)-SUM($F$2:F1672)</f>
        <v>5673314.3600000143</v>
      </c>
      <c r="H1672" s="20"/>
      <c r="I1672" s="20"/>
      <c r="J1672" s="20"/>
      <c r="K1672" s="20"/>
      <c r="L1672" s="8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5">
      <c r="A1673" s="78">
        <v>43644.715775462966</v>
      </c>
      <c r="B1673" s="79">
        <v>43628</v>
      </c>
      <c r="C1673" s="20" t="s">
        <v>1</v>
      </c>
      <c r="D1673" s="20">
        <v>1551</v>
      </c>
      <c r="F1673" s="114">
        <v>1416</v>
      </c>
      <c r="G1673" s="105">
        <f>SUM($E$2:E1673)-SUM($F$2:F1673)</f>
        <v>5671898.3600000143</v>
      </c>
      <c r="H1673" s="20"/>
      <c r="I1673" s="20"/>
      <c r="J1673" s="20"/>
      <c r="K1673" s="20"/>
      <c r="L1673" s="8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5">
      <c r="A1674" s="78">
        <v>43644.715787037036</v>
      </c>
      <c r="B1674" s="79">
        <v>43628</v>
      </c>
      <c r="C1674" s="20" t="s">
        <v>1</v>
      </c>
      <c r="D1674" s="20">
        <v>1552</v>
      </c>
      <c r="F1674" s="114">
        <v>1431</v>
      </c>
      <c r="G1674" s="105">
        <f>SUM($E$2:E1674)-SUM($F$2:F1674)</f>
        <v>5670467.3600000143</v>
      </c>
      <c r="H1674" s="20"/>
      <c r="I1674" s="20"/>
      <c r="J1674" s="20"/>
      <c r="K1674" s="20"/>
      <c r="L1674" s="8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5">
      <c r="A1675" s="78">
        <v>43644.715787037036</v>
      </c>
      <c r="B1675" s="79">
        <v>43628</v>
      </c>
      <c r="C1675" s="20" t="s">
        <v>1</v>
      </c>
      <c r="D1675" s="20">
        <v>1553</v>
      </c>
      <c r="F1675" s="114">
        <v>194</v>
      </c>
      <c r="G1675" s="105">
        <f>SUM($E$2:E1675)-SUM($F$2:F1675)</f>
        <v>5670273.3600000143</v>
      </c>
      <c r="H1675" s="20"/>
      <c r="I1675" s="20"/>
      <c r="J1675" s="20"/>
      <c r="K1675" s="20"/>
      <c r="L1675" s="8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5">
      <c r="A1676" s="78">
        <v>43644.715787037036</v>
      </c>
      <c r="B1676" s="79">
        <v>43628</v>
      </c>
      <c r="C1676" s="20" t="s">
        <v>1</v>
      </c>
      <c r="D1676" s="20">
        <v>1554</v>
      </c>
      <c r="F1676" s="114">
        <v>1007</v>
      </c>
      <c r="G1676" s="105">
        <f>SUM($E$2:E1676)-SUM($F$2:F1676)</f>
        <v>5669266.3600000143</v>
      </c>
      <c r="H1676" s="20"/>
      <c r="I1676" s="20"/>
      <c r="J1676" s="20"/>
      <c r="K1676" s="20"/>
      <c r="L1676" s="8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5">
      <c r="A1677" s="78">
        <v>43644.715787037036</v>
      </c>
      <c r="B1677" s="79">
        <v>43628</v>
      </c>
      <c r="C1677" s="20" t="s">
        <v>1</v>
      </c>
      <c r="D1677" s="20">
        <v>1555</v>
      </c>
      <c r="F1677" s="114">
        <v>2413</v>
      </c>
      <c r="G1677" s="105">
        <f>SUM($E$2:E1677)-SUM($F$2:F1677)</f>
        <v>5666853.3600000143</v>
      </c>
      <c r="H1677" s="20"/>
      <c r="I1677" s="20"/>
      <c r="J1677" s="20"/>
      <c r="K1677" s="20"/>
      <c r="L1677" s="8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5">
      <c r="A1678" s="78">
        <v>43644.715787037036</v>
      </c>
      <c r="B1678" s="79">
        <v>43628</v>
      </c>
      <c r="C1678" s="20" t="s">
        <v>1</v>
      </c>
      <c r="D1678" s="20">
        <v>1556</v>
      </c>
      <c r="F1678" s="114">
        <v>1420</v>
      </c>
      <c r="G1678" s="105">
        <f>SUM($E$2:E1678)-SUM($F$2:F1678)</f>
        <v>5665433.3600000143</v>
      </c>
      <c r="H1678" s="20"/>
      <c r="I1678" s="20"/>
      <c r="J1678" s="20"/>
      <c r="K1678" s="20"/>
      <c r="L1678" s="8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5">
      <c r="A1679" s="78">
        <v>43644.715787037036</v>
      </c>
      <c r="B1679" s="79">
        <v>43628</v>
      </c>
      <c r="C1679" s="20" t="s">
        <v>1</v>
      </c>
      <c r="D1679" s="20">
        <v>1557</v>
      </c>
      <c r="F1679" s="114">
        <v>1390</v>
      </c>
      <c r="G1679" s="105">
        <f>SUM($E$2:E1679)-SUM($F$2:F1679)</f>
        <v>5664043.3600000143</v>
      </c>
      <c r="H1679" s="20"/>
      <c r="I1679" s="20"/>
      <c r="J1679" s="20"/>
      <c r="K1679" s="20"/>
      <c r="L1679" s="8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5">
      <c r="A1680" s="78">
        <v>43644.715787037036</v>
      </c>
      <c r="B1680" s="79">
        <v>43628</v>
      </c>
      <c r="C1680" s="20" t="s">
        <v>1</v>
      </c>
      <c r="D1680" s="20">
        <v>1558</v>
      </c>
      <c r="F1680" s="114">
        <v>732</v>
      </c>
      <c r="G1680" s="105">
        <f>SUM($E$2:E1680)-SUM($F$2:F1680)</f>
        <v>5663311.3600000143</v>
      </c>
      <c r="H1680" s="20"/>
      <c r="I1680" s="20"/>
      <c r="J1680" s="20"/>
      <c r="K1680" s="20"/>
      <c r="L1680" s="8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5">
      <c r="A1681" s="78">
        <v>43644.715787037036</v>
      </c>
      <c r="B1681" s="79">
        <v>43628</v>
      </c>
      <c r="C1681" s="20" t="s">
        <v>1</v>
      </c>
      <c r="D1681" s="20">
        <v>1559</v>
      </c>
      <c r="F1681" s="114">
        <v>1252.73</v>
      </c>
      <c r="G1681" s="105">
        <f>SUM($E$2:E1681)-SUM($F$2:F1681)</f>
        <v>5662058.6300000139</v>
      </c>
      <c r="H1681" s="20"/>
      <c r="I1681" s="20"/>
      <c r="J1681" s="20"/>
      <c r="K1681" s="20"/>
      <c r="L1681" s="8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5">
      <c r="A1682" s="78">
        <v>43644.715787037036</v>
      </c>
      <c r="B1682" s="79">
        <v>43628</v>
      </c>
      <c r="C1682" s="20" t="s">
        <v>1</v>
      </c>
      <c r="D1682" s="20">
        <v>1560</v>
      </c>
      <c r="F1682" s="114">
        <v>589.66</v>
      </c>
      <c r="G1682" s="105">
        <f>SUM($E$2:E1682)-SUM($F$2:F1682)</f>
        <v>5661468.9700000137</v>
      </c>
      <c r="H1682" s="20"/>
      <c r="I1682" s="20"/>
      <c r="J1682" s="20"/>
      <c r="K1682" s="20"/>
      <c r="L1682" s="8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5">
      <c r="A1683" s="78">
        <v>43644.715798611112</v>
      </c>
      <c r="B1683" s="79">
        <v>43628</v>
      </c>
      <c r="C1683" s="20" t="s">
        <v>1</v>
      </c>
      <c r="D1683" s="20">
        <v>1561</v>
      </c>
      <c r="F1683" s="114">
        <v>1300</v>
      </c>
      <c r="G1683" s="105">
        <f>SUM($E$2:E1683)-SUM($F$2:F1683)</f>
        <v>5660168.9700000137</v>
      </c>
      <c r="H1683" s="20"/>
      <c r="I1683" s="20"/>
      <c r="J1683" s="20"/>
      <c r="K1683" s="20"/>
      <c r="L1683" s="8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5">
      <c r="A1684" s="78">
        <v>43644.715798611112</v>
      </c>
      <c r="B1684" s="79">
        <v>43628</v>
      </c>
      <c r="C1684" s="20" t="s">
        <v>1</v>
      </c>
      <c r="D1684" s="20">
        <v>1562</v>
      </c>
      <c r="F1684" s="114">
        <v>690.45</v>
      </c>
      <c r="G1684" s="105">
        <f>SUM($E$2:E1684)-SUM($F$2:F1684)</f>
        <v>5659478.5200000145</v>
      </c>
      <c r="H1684" s="20"/>
      <c r="I1684" s="20"/>
      <c r="J1684" s="20"/>
      <c r="K1684" s="20"/>
      <c r="L1684" s="8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5">
      <c r="A1685" s="78">
        <v>43644.715798611112</v>
      </c>
      <c r="B1685" s="79">
        <v>43630</v>
      </c>
      <c r="C1685" s="20" t="s">
        <v>1</v>
      </c>
      <c r="D1685" s="20">
        <v>1563</v>
      </c>
      <c r="F1685" s="114">
        <v>1959</v>
      </c>
      <c r="G1685" s="105">
        <f>SUM($E$2:E1685)-SUM($F$2:F1685)</f>
        <v>5657519.5200000145</v>
      </c>
      <c r="H1685" s="20"/>
      <c r="I1685" s="20"/>
      <c r="J1685" s="20"/>
      <c r="K1685" s="20"/>
      <c r="L1685" s="8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5">
      <c r="A1686" s="78">
        <v>43644.715798611112</v>
      </c>
      <c r="B1686" s="79">
        <v>43630</v>
      </c>
      <c r="C1686" s="20" t="s">
        <v>1</v>
      </c>
      <c r="D1686" s="20">
        <v>1564</v>
      </c>
      <c r="F1686" s="114">
        <v>1080</v>
      </c>
      <c r="G1686" s="105">
        <f>SUM($E$2:E1686)-SUM($F$2:F1686)</f>
        <v>5656439.5200000145</v>
      </c>
      <c r="H1686" s="20"/>
      <c r="I1686" s="20"/>
      <c r="J1686" s="20"/>
      <c r="K1686" s="20"/>
      <c r="L1686" s="8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5">
      <c r="A1687" s="78">
        <v>43644.715798611112</v>
      </c>
      <c r="B1687" s="79">
        <v>43634</v>
      </c>
      <c r="C1687" s="20" t="s">
        <v>1</v>
      </c>
      <c r="D1687" s="20">
        <v>1565</v>
      </c>
      <c r="F1687" s="114">
        <v>191048.65</v>
      </c>
      <c r="G1687" s="105">
        <f>SUM($E$2:E1687)-SUM($F$2:F1687)</f>
        <v>5465390.8700000159</v>
      </c>
      <c r="H1687" s="20"/>
      <c r="I1687" s="20"/>
      <c r="J1687" s="20"/>
      <c r="K1687" s="20"/>
      <c r="L1687" s="8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5">
      <c r="A1688" s="78">
        <v>43644.715798611112</v>
      </c>
      <c r="B1688" s="79">
        <v>43634</v>
      </c>
      <c r="C1688" s="20" t="s">
        <v>1</v>
      </c>
      <c r="D1688" s="20">
        <v>1566</v>
      </c>
      <c r="F1688" s="114">
        <v>43944</v>
      </c>
      <c r="G1688" s="105">
        <f>SUM($E$2:E1688)-SUM($F$2:F1688)</f>
        <v>5421446.8700000159</v>
      </c>
      <c r="H1688" s="20"/>
      <c r="I1688" s="20"/>
      <c r="J1688" s="20"/>
      <c r="K1688" s="20"/>
      <c r="L1688" s="8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5">
      <c r="A1689" s="78">
        <v>43644.715798611112</v>
      </c>
      <c r="B1689" s="79">
        <v>43634</v>
      </c>
      <c r="C1689" s="20" t="s">
        <v>1</v>
      </c>
      <c r="D1689" s="20">
        <v>1567</v>
      </c>
      <c r="F1689" s="114">
        <v>122751.99</v>
      </c>
      <c r="G1689" s="105">
        <f>SUM($E$2:E1689)-SUM($F$2:F1689)</f>
        <v>5298694.8800000176</v>
      </c>
      <c r="H1689" s="20"/>
      <c r="I1689" s="20"/>
      <c r="J1689" s="20"/>
      <c r="K1689" s="20"/>
      <c r="L1689" s="8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5">
      <c r="A1690" s="78">
        <v>43644.715798611112</v>
      </c>
      <c r="B1690" s="79">
        <v>43634</v>
      </c>
      <c r="C1690" s="20" t="s">
        <v>1</v>
      </c>
      <c r="D1690" s="20">
        <v>1568</v>
      </c>
      <c r="F1690" s="114">
        <v>2005.8</v>
      </c>
      <c r="G1690" s="105">
        <f>SUM($E$2:E1690)-SUM($F$2:F1690)</f>
        <v>5296689.0800000168</v>
      </c>
      <c r="H1690" s="20"/>
      <c r="I1690" s="20"/>
      <c r="J1690" s="20"/>
      <c r="K1690" s="20"/>
      <c r="L1690" s="8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5">
      <c r="A1691" s="78">
        <v>43644.715798611112</v>
      </c>
      <c r="B1691" s="79">
        <v>43634</v>
      </c>
      <c r="C1691" s="20" t="s">
        <v>1</v>
      </c>
      <c r="D1691" s="20">
        <v>1569</v>
      </c>
      <c r="F1691" s="114">
        <v>6533.07</v>
      </c>
      <c r="G1691" s="105">
        <f>SUM($E$2:E1691)-SUM($F$2:F1691)</f>
        <v>5290156.0100000165</v>
      </c>
      <c r="H1691" s="20"/>
      <c r="I1691" s="20"/>
      <c r="J1691" s="20"/>
      <c r="K1691" s="20"/>
      <c r="L1691" s="8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5">
      <c r="A1692" s="78">
        <v>43644.715810185182</v>
      </c>
      <c r="B1692" s="79">
        <v>43634</v>
      </c>
      <c r="C1692" s="20" t="s">
        <v>1</v>
      </c>
      <c r="D1692" s="20">
        <v>1570</v>
      </c>
      <c r="F1692" s="114">
        <v>560</v>
      </c>
      <c r="G1692" s="105">
        <f>SUM($E$2:E1692)-SUM($F$2:F1692)</f>
        <v>5289596.0100000165</v>
      </c>
      <c r="H1692" s="20"/>
      <c r="I1692" s="20"/>
      <c r="J1692" s="20"/>
      <c r="K1692" s="20"/>
      <c r="L1692" s="8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5">
      <c r="A1693" s="78">
        <v>43644.715810185182</v>
      </c>
      <c r="B1693" s="79">
        <v>43634</v>
      </c>
      <c r="C1693" s="20" t="s">
        <v>1</v>
      </c>
      <c r="D1693" s="20">
        <v>1571</v>
      </c>
      <c r="F1693" s="114">
        <v>1077</v>
      </c>
      <c r="G1693" s="105">
        <f>SUM($E$2:E1693)-SUM($F$2:F1693)</f>
        <v>5288519.0100000165</v>
      </c>
      <c r="H1693" s="20"/>
      <c r="I1693" s="20"/>
      <c r="J1693" s="20"/>
      <c r="K1693" s="20"/>
      <c r="L1693" s="8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5">
      <c r="A1694" s="78">
        <v>43644.715810185182</v>
      </c>
      <c r="B1694" s="79">
        <v>43634</v>
      </c>
      <c r="C1694" s="20" t="s">
        <v>1</v>
      </c>
      <c r="D1694" s="20">
        <v>1572</v>
      </c>
      <c r="F1694" s="114">
        <v>1708</v>
      </c>
      <c r="G1694" s="105">
        <f>SUM($E$2:E1694)-SUM($F$2:F1694)</f>
        <v>5286811.0100000165</v>
      </c>
      <c r="H1694" s="20"/>
      <c r="I1694" s="20"/>
      <c r="J1694" s="20"/>
      <c r="K1694" s="20"/>
      <c r="L1694" s="8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5">
      <c r="A1695" s="78">
        <v>43644.715810185182</v>
      </c>
      <c r="B1695" s="79">
        <v>43636</v>
      </c>
      <c r="C1695" s="20" t="s">
        <v>1</v>
      </c>
      <c r="D1695" s="20">
        <v>1573</v>
      </c>
      <c r="F1695" s="114">
        <v>30000</v>
      </c>
      <c r="G1695" s="105">
        <f>SUM($E$2:E1695)-SUM($F$2:F1695)</f>
        <v>5256811.0100000165</v>
      </c>
      <c r="H1695" s="20"/>
      <c r="I1695" s="20"/>
      <c r="J1695" s="20"/>
      <c r="K1695" s="20"/>
      <c r="L1695" s="8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5">
      <c r="A1696" s="78">
        <v>43644.715810185182</v>
      </c>
      <c r="B1696" s="79">
        <v>43636</v>
      </c>
      <c r="C1696" s="20" t="s">
        <v>1</v>
      </c>
      <c r="D1696" s="20">
        <v>1574</v>
      </c>
      <c r="F1696" s="114">
        <v>33895.9</v>
      </c>
      <c r="G1696" s="105">
        <f>SUM($E$2:E1696)-SUM($F$2:F1696)</f>
        <v>5222915.110000018</v>
      </c>
      <c r="H1696" s="20"/>
      <c r="I1696" s="20"/>
      <c r="J1696" s="20"/>
      <c r="K1696" s="20"/>
      <c r="L1696" s="8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5">
      <c r="A1697" s="78">
        <v>43644.715810185182</v>
      </c>
      <c r="B1697" s="79">
        <v>43636</v>
      </c>
      <c r="C1697" s="20" t="s">
        <v>1</v>
      </c>
      <c r="D1697" s="20">
        <v>1575</v>
      </c>
      <c r="F1697" s="114">
        <v>16301.4</v>
      </c>
      <c r="G1697" s="105">
        <f>SUM($E$2:E1697)-SUM($F$2:F1697)</f>
        <v>5206613.7100000195</v>
      </c>
      <c r="H1697" s="20"/>
      <c r="I1697" s="20"/>
      <c r="J1697" s="20"/>
      <c r="K1697" s="20"/>
      <c r="L1697" s="8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5">
      <c r="A1698" s="78">
        <v>43644.715810185182</v>
      </c>
      <c r="B1698" s="79">
        <v>43636</v>
      </c>
      <c r="C1698" s="20" t="s">
        <v>1</v>
      </c>
      <c r="D1698" s="20">
        <v>1576</v>
      </c>
      <c r="F1698" s="114">
        <v>2384</v>
      </c>
      <c r="G1698" s="105">
        <f>SUM($E$2:E1698)-SUM($F$2:F1698)</f>
        <v>5204229.7100000195</v>
      </c>
      <c r="H1698" s="20"/>
      <c r="I1698" s="20"/>
      <c r="J1698" s="20"/>
      <c r="K1698" s="20"/>
      <c r="L1698" s="8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5">
      <c r="A1699" s="78">
        <v>43644.715810185182</v>
      </c>
      <c r="B1699" s="79">
        <v>43636</v>
      </c>
      <c r="C1699" s="20" t="s">
        <v>1</v>
      </c>
      <c r="D1699" s="20">
        <v>1577</v>
      </c>
      <c r="F1699" s="114">
        <v>586</v>
      </c>
      <c r="G1699" s="105">
        <f>SUM($E$2:E1699)-SUM($F$2:F1699)</f>
        <v>5203643.7100000195</v>
      </c>
      <c r="H1699" s="20"/>
      <c r="I1699" s="20"/>
      <c r="J1699" s="20"/>
      <c r="K1699" s="20"/>
      <c r="L1699" s="8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5">
      <c r="A1700" s="78">
        <v>43644.715810185182</v>
      </c>
      <c r="B1700" s="79">
        <v>43636</v>
      </c>
      <c r="C1700" s="20" t="s">
        <v>1</v>
      </c>
      <c r="D1700" s="20">
        <v>1578</v>
      </c>
      <c r="F1700" s="114">
        <v>2234</v>
      </c>
      <c r="G1700" s="105">
        <f>SUM($E$2:E1700)-SUM($F$2:F1700)</f>
        <v>5201409.7100000195</v>
      </c>
      <c r="H1700" s="20"/>
      <c r="I1700" s="20"/>
      <c r="J1700" s="20"/>
      <c r="K1700" s="20"/>
      <c r="L1700" s="8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5">
      <c r="A1701" s="78">
        <v>43644.715821759259</v>
      </c>
      <c r="B1701" s="79">
        <v>43636</v>
      </c>
      <c r="C1701" s="20" t="s">
        <v>1</v>
      </c>
      <c r="D1701" s="20">
        <v>1579</v>
      </c>
      <c r="F1701" s="114">
        <v>186</v>
      </c>
      <c r="G1701" s="105">
        <f>SUM($E$2:E1701)-SUM($F$2:F1701)</f>
        <v>5201223.7100000195</v>
      </c>
      <c r="H1701" s="20"/>
      <c r="I1701" s="20"/>
      <c r="J1701" s="20"/>
      <c r="K1701" s="20"/>
      <c r="L1701" s="8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5">
      <c r="A1702" s="78">
        <v>43644.715821759259</v>
      </c>
      <c r="B1702" s="79">
        <v>43636</v>
      </c>
      <c r="C1702" s="20" t="s">
        <v>1</v>
      </c>
      <c r="D1702" s="20">
        <v>1580</v>
      </c>
      <c r="F1702" s="114">
        <v>1055.3</v>
      </c>
      <c r="G1702" s="105">
        <f>SUM($E$2:E1702)-SUM($F$2:F1702)</f>
        <v>5200168.4100000188</v>
      </c>
      <c r="H1702" s="20"/>
      <c r="I1702" s="20"/>
      <c r="J1702" s="20"/>
      <c r="K1702" s="20"/>
      <c r="L1702" s="8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5">
      <c r="A1703" s="78">
        <v>43644.715821759259</v>
      </c>
      <c r="B1703" s="79">
        <v>43636</v>
      </c>
      <c r="C1703" s="20" t="s">
        <v>1</v>
      </c>
      <c r="D1703" s="20">
        <v>1581</v>
      </c>
      <c r="F1703" s="114">
        <v>549.9</v>
      </c>
      <c r="G1703" s="105">
        <f>SUM($E$2:E1703)-SUM($F$2:F1703)</f>
        <v>5199618.5100000203</v>
      </c>
      <c r="H1703" s="20"/>
      <c r="I1703" s="20"/>
      <c r="J1703" s="20"/>
      <c r="K1703" s="20"/>
      <c r="L1703" s="8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5">
      <c r="A1704" s="78">
        <v>43644.715821759259</v>
      </c>
      <c r="B1704" s="79">
        <v>43637</v>
      </c>
      <c r="C1704" s="20" t="s">
        <v>1</v>
      </c>
      <c r="D1704" s="20">
        <v>1582</v>
      </c>
      <c r="E1704" s="114">
        <v>2859.47</v>
      </c>
      <c r="G1704" s="105">
        <f>SUM($E$2:E1704)-SUM($F$2:F1704)</f>
        <v>5202477.9800000191</v>
      </c>
      <c r="H1704" s="20"/>
      <c r="I1704" s="20"/>
      <c r="J1704" s="20"/>
      <c r="K1704" s="20"/>
      <c r="L1704" s="8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5">
      <c r="A1705" s="78">
        <v>43644.715821759259</v>
      </c>
      <c r="B1705" s="79">
        <v>43637</v>
      </c>
      <c r="C1705" s="20" t="s">
        <v>1</v>
      </c>
      <c r="D1705" s="20">
        <v>1583</v>
      </c>
      <c r="F1705" s="114">
        <v>28105.360000000001</v>
      </c>
      <c r="G1705" s="105">
        <f>SUM($E$2:E1705)-SUM($F$2:F1705)</f>
        <v>5174372.6200000197</v>
      </c>
      <c r="H1705" s="20"/>
      <c r="I1705" s="20"/>
      <c r="J1705" s="20"/>
      <c r="K1705" s="20"/>
      <c r="L1705" s="8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5">
      <c r="A1706" s="78">
        <v>43644.715821759259</v>
      </c>
      <c r="B1706" s="79">
        <v>43637</v>
      </c>
      <c r="C1706" s="20" t="s">
        <v>1</v>
      </c>
      <c r="D1706" s="20">
        <v>1584</v>
      </c>
      <c r="F1706" s="114">
        <v>684</v>
      </c>
      <c r="G1706" s="105">
        <f>SUM($E$2:E1706)-SUM($F$2:F1706)</f>
        <v>5173688.6200000197</v>
      </c>
      <c r="H1706" s="20"/>
      <c r="I1706" s="20"/>
      <c r="J1706" s="20"/>
      <c r="K1706" s="20"/>
      <c r="L1706" s="8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5">
      <c r="A1707" s="78">
        <v>43644.715821759259</v>
      </c>
      <c r="B1707" s="79">
        <v>43637</v>
      </c>
      <c r="C1707" s="20" t="s">
        <v>1</v>
      </c>
      <c r="D1707" s="20">
        <v>1585</v>
      </c>
      <c r="F1707" s="114">
        <v>1320</v>
      </c>
      <c r="G1707" s="105">
        <f>SUM($E$2:E1707)-SUM($F$2:F1707)</f>
        <v>5172368.6200000197</v>
      </c>
      <c r="H1707" s="20"/>
      <c r="I1707" s="20"/>
      <c r="J1707" s="20"/>
      <c r="K1707" s="20"/>
      <c r="L1707" s="8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5">
      <c r="A1708" s="78">
        <v>43644.715821759259</v>
      </c>
      <c r="B1708" s="79">
        <v>43637</v>
      </c>
      <c r="C1708" s="20" t="s">
        <v>1</v>
      </c>
      <c r="D1708" s="20">
        <v>1586</v>
      </c>
      <c r="F1708" s="114">
        <v>1495</v>
      </c>
      <c r="G1708" s="105">
        <f>SUM($E$2:E1708)-SUM($F$2:F1708)</f>
        <v>5170873.6200000197</v>
      </c>
      <c r="H1708" s="20"/>
      <c r="I1708" s="20"/>
      <c r="J1708" s="20"/>
      <c r="K1708" s="20"/>
      <c r="L1708" s="8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5">
      <c r="A1709" s="78">
        <v>43644.715821759259</v>
      </c>
      <c r="B1709" s="79">
        <v>43637</v>
      </c>
      <c r="C1709" s="20" t="s">
        <v>1</v>
      </c>
      <c r="D1709" s="20">
        <v>1587</v>
      </c>
      <c r="F1709" s="114">
        <v>1194</v>
      </c>
      <c r="G1709" s="105">
        <f>SUM($E$2:E1709)-SUM($F$2:F1709)</f>
        <v>5169679.6200000197</v>
      </c>
      <c r="H1709" s="20"/>
      <c r="I1709" s="20"/>
      <c r="J1709" s="20"/>
      <c r="K1709" s="20"/>
      <c r="L1709" s="8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5">
      <c r="A1710" s="78">
        <v>43644.715821759259</v>
      </c>
      <c r="B1710" s="79">
        <v>43640</v>
      </c>
      <c r="C1710" s="20" t="s">
        <v>1</v>
      </c>
      <c r="D1710" s="20">
        <v>1588</v>
      </c>
      <c r="F1710" s="114">
        <v>4668.25</v>
      </c>
      <c r="G1710" s="105">
        <f>SUM($E$2:E1710)-SUM($F$2:F1710)</f>
        <v>5165011.3700000197</v>
      </c>
      <c r="H1710" s="20"/>
      <c r="I1710" s="20"/>
      <c r="J1710" s="20"/>
      <c r="K1710" s="20"/>
      <c r="L1710" s="8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5">
      <c r="A1711" s="78">
        <v>43644.715833333335</v>
      </c>
      <c r="B1711" s="79">
        <v>43640</v>
      </c>
      <c r="C1711" s="20" t="s">
        <v>1</v>
      </c>
      <c r="D1711" s="20">
        <v>1589</v>
      </c>
      <c r="F1711" s="114">
        <v>1391.36</v>
      </c>
      <c r="G1711" s="105">
        <f>SUM($E$2:E1711)-SUM($F$2:F1711)</f>
        <v>5163620.0100000203</v>
      </c>
      <c r="H1711" s="20"/>
      <c r="I1711" s="20"/>
      <c r="J1711" s="20"/>
      <c r="K1711" s="20"/>
      <c r="L1711" s="8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5">
      <c r="A1712" s="78">
        <v>43644.715833333335</v>
      </c>
      <c r="B1712" s="79">
        <v>43640</v>
      </c>
      <c r="C1712" s="20" t="s">
        <v>1</v>
      </c>
      <c r="D1712" s="20">
        <v>1590</v>
      </c>
      <c r="F1712" s="114">
        <v>356</v>
      </c>
      <c r="G1712" s="105">
        <f>SUM($E$2:E1712)-SUM($F$2:F1712)</f>
        <v>5163264.0100000203</v>
      </c>
      <c r="H1712" s="20"/>
      <c r="I1712" s="20"/>
      <c r="J1712" s="20"/>
      <c r="K1712" s="20"/>
      <c r="L1712" s="8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5">
      <c r="A1713" s="78">
        <v>43644.715833333335</v>
      </c>
      <c r="B1713" s="79">
        <v>43640</v>
      </c>
      <c r="C1713" s="20" t="s">
        <v>1</v>
      </c>
      <c r="D1713" s="20">
        <v>1591</v>
      </c>
      <c r="F1713" s="114">
        <v>4702.1000000000004</v>
      </c>
      <c r="G1713" s="105">
        <f>SUM($E$2:E1713)-SUM($F$2:F1713)</f>
        <v>5158561.9100000188</v>
      </c>
      <c r="H1713" s="20"/>
      <c r="I1713" s="20"/>
      <c r="J1713" s="20"/>
      <c r="K1713" s="20"/>
      <c r="L1713" s="8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5">
      <c r="A1714" s="78">
        <v>43644.715833333335</v>
      </c>
      <c r="B1714" s="79">
        <v>43642</v>
      </c>
      <c r="C1714" s="20" t="s">
        <v>1</v>
      </c>
      <c r="D1714" s="20">
        <v>1592</v>
      </c>
      <c r="F1714" s="114">
        <v>2980</v>
      </c>
      <c r="G1714" s="105">
        <f>SUM($E$2:E1714)-SUM($F$2:F1714)</f>
        <v>5155581.9100000188</v>
      </c>
      <c r="H1714" s="20"/>
      <c r="I1714" s="20"/>
      <c r="J1714" s="20"/>
      <c r="K1714" s="20"/>
      <c r="L1714" s="8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5">
      <c r="A1715" s="78">
        <v>43644.715833333335</v>
      </c>
      <c r="B1715" s="79">
        <v>43642</v>
      </c>
      <c r="C1715" s="20" t="s">
        <v>1</v>
      </c>
      <c r="D1715" s="20">
        <v>1593</v>
      </c>
      <c r="F1715" s="114">
        <v>1450</v>
      </c>
      <c r="G1715" s="105">
        <f>SUM($E$2:E1715)-SUM($F$2:F1715)</f>
        <v>5154131.9100000188</v>
      </c>
      <c r="H1715" s="20"/>
      <c r="I1715" s="20"/>
      <c r="J1715" s="20"/>
      <c r="K1715" s="20"/>
      <c r="L1715" s="8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5">
      <c r="A1716" s="78">
        <v>43644.715833333335</v>
      </c>
      <c r="B1716" s="79">
        <v>43642</v>
      </c>
      <c r="C1716" s="20" t="s">
        <v>1</v>
      </c>
      <c r="D1716" s="20">
        <v>1594</v>
      </c>
      <c r="F1716" s="114">
        <v>1926</v>
      </c>
      <c r="G1716" s="105">
        <f>SUM($E$2:E1716)-SUM($F$2:F1716)</f>
        <v>5152205.9100000188</v>
      </c>
      <c r="H1716" s="20"/>
      <c r="I1716" s="20"/>
      <c r="J1716" s="20"/>
      <c r="K1716" s="20"/>
      <c r="L1716" s="8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5">
      <c r="A1717" s="78">
        <v>43644.715833333335</v>
      </c>
      <c r="B1717" s="79">
        <v>43642</v>
      </c>
      <c r="C1717" s="20" t="s">
        <v>1</v>
      </c>
      <c r="D1717" s="20">
        <v>1595</v>
      </c>
      <c r="F1717" s="114">
        <v>2850</v>
      </c>
      <c r="G1717" s="105">
        <f>SUM($E$2:E1717)-SUM($F$2:F1717)</f>
        <v>5149355.9100000188</v>
      </c>
      <c r="H1717" s="20"/>
      <c r="I1717" s="20"/>
      <c r="J1717" s="20"/>
      <c r="K1717" s="20"/>
      <c r="L1717" s="8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5">
      <c r="A1718" s="78">
        <v>43644.715833333335</v>
      </c>
      <c r="B1718" s="79">
        <v>43642</v>
      </c>
      <c r="C1718" s="20" t="s">
        <v>1</v>
      </c>
      <c r="D1718" s="20">
        <v>1596</v>
      </c>
      <c r="F1718" s="114">
        <v>1657</v>
      </c>
      <c r="G1718" s="105">
        <f>SUM($E$2:E1718)-SUM($F$2:F1718)</f>
        <v>5147698.9100000188</v>
      </c>
      <c r="H1718" s="20"/>
      <c r="I1718" s="20"/>
      <c r="J1718" s="20"/>
      <c r="K1718" s="20"/>
      <c r="L1718" s="8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5">
      <c r="A1719" s="78">
        <v>43644.715833333335</v>
      </c>
      <c r="B1719" s="79">
        <v>43642</v>
      </c>
      <c r="C1719" s="20" t="s">
        <v>1</v>
      </c>
      <c r="D1719" s="20">
        <v>1597</v>
      </c>
      <c r="F1719" s="114">
        <v>1999</v>
      </c>
      <c r="G1719" s="105">
        <f>SUM($E$2:E1719)-SUM($F$2:F1719)</f>
        <v>5145699.9100000188</v>
      </c>
      <c r="H1719" s="20"/>
      <c r="I1719" s="20"/>
      <c r="J1719" s="20"/>
      <c r="K1719" s="20"/>
      <c r="L1719" s="8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5">
      <c r="A1720" s="78">
        <v>43644.715844907405</v>
      </c>
      <c r="B1720" s="79">
        <v>43642</v>
      </c>
      <c r="C1720" s="20" t="s">
        <v>1</v>
      </c>
      <c r="D1720" s="20">
        <v>1598</v>
      </c>
      <c r="F1720" s="114">
        <v>282.89999999999998</v>
      </c>
      <c r="G1720" s="105">
        <f>SUM($E$2:E1720)-SUM($F$2:F1720)</f>
        <v>5145417.0100000203</v>
      </c>
      <c r="H1720" s="20"/>
      <c r="I1720" s="20"/>
      <c r="J1720" s="20"/>
      <c r="K1720" s="20"/>
      <c r="L1720" s="8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5">
      <c r="A1721" s="78">
        <v>43644.715844907405</v>
      </c>
      <c r="B1721" s="79">
        <v>43642</v>
      </c>
      <c r="C1721" s="20" t="s">
        <v>1</v>
      </c>
      <c r="D1721" s="20">
        <v>1599</v>
      </c>
      <c r="F1721" s="114">
        <v>978</v>
      </c>
      <c r="G1721" s="105">
        <f>SUM($E$2:E1721)-SUM($F$2:F1721)</f>
        <v>5144439.0100000203</v>
      </c>
      <c r="H1721" s="20"/>
      <c r="I1721" s="20"/>
      <c r="J1721" s="20"/>
      <c r="K1721" s="20"/>
      <c r="L1721" s="8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5">
      <c r="A1722" s="78">
        <v>43644.715844907405</v>
      </c>
      <c r="B1722" s="79">
        <v>43642</v>
      </c>
      <c r="C1722" s="20" t="s">
        <v>1</v>
      </c>
      <c r="D1722" s="20">
        <v>1600</v>
      </c>
      <c r="F1722" s="114">
        <v>1188</v>
      </c>
      <c r="G1722" s="105">
        <f>SUM($E$2:E1722)-SUM($F$2:F1722)</f>
        <v>5143251.0100000203</v>
      </c>
      <c r="H1722" s="20"/>
      <c r="I1722" s="20"/>
      <c r="J1722" s="20"/>
      <c r="K1722" s="20"/>
      <c r="L1722" s="8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5">
      <c r="A1723" s="78">
        <v>43644.715844907405</v>
      </c>
      <c r="B1723" s="79">
        <v>43642</v>
      </c>
      <c r="C1723" s="20" t="s">
        <v>1</v>
      </c>
      <c r="D1723" s="20">
        <v>1601</v>
      </c>
      <c r="F1723" s="114">
        <v>1320</v>
      </c>
      <c r="G1723" s="105">
        <f>SUM($E$2:E1723)-SUM($F$2:F1723)</f>
        <v>5141931.0100000203</v>
      </c>
      <c r="H1723" s="20"/>
      <c r="I1723" s="20"/>
      <c r="J1723" s="20"/>
      <c r="K1723" s="20"/>
      <c r="L1723" s="8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5">
      <c r="A1724" s="78">
        <v>43644.715844907405</v>
      </c>
      <c r="B1724" s="79">
        <v>43642</v>
      </c>
      <c r="C1724" s="20" t="s">
        <v>1</v>
      </c>
      <c r="D1724" s="20">
        <v>1602</v>
      </c>
      <c r="F1724" s="114">
        <v>912</v>
      </c>
      <c r="G1724" s="105">
        <f>SUM($E$2:E1724)-SUM($F$2:F1724)</f>
        <v>5141019.0100000203</v>
      </c>
      <c r="H1724" s="20"/>
      <c r="I1724" s="20"/>
      <c r="J1724" s="20"/>
      <c r="K1724" s="20"/>
      <c r="L1724" s="8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5">
      <c r="A1725" s="78">
        <v>43644.715844907405</v>
      </c>
      <c r="B1725" s="79">
        <v>43642</v>
      </c>
      <c r="C1725" s="20" t="s">
        <v>1</v>
      </c>
      <c r="D1725" s="20">
        <v>1603</v>
      </c>
      <c r="F1725" s="114">
        <v>1999</v>
      </c>
      <c r="G1725" s="105">
        <f>SUM($E$2:E1725)-SUM($F$2:F1725)</f>
        <v>5139020.0100000203</v>
      </c>
      <c r="H1725" s="20"/>
      <c r="I1725" s="20"/>
      <c r="J1725" s="20"/>
      <c r="K1725" s="20"/>
      <c r="L1725" s="8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5">
      <c r="A1726" s="78">
        <v>43644.715844907405</v>
      </c>
      <c r="B1726" s="79">
        <v>43642</v>
      </c>
      <c r="C1726" s="20" t="s">
        <v>1</v>
      </c>
      <c r="D1726" s="20">
        <v>1604</v>
      </c>
      <c r="F1726" s="114">
        <v>1188</v>
      </c>
      <c r="G1726" s="105">
        <f>SUM($E$2:E1726)-SUM($F$2:F1726)</f>
        <v>5137832.0100000203</v>
      </c>
      <c r="H1726" s="20"/>
      <c r="I1726" s="20"/>
      <c r="J1726" s="20"/>
      <c r="K1726" s="20"/>
      <c r="L1726" s="8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5">
      <c r="A1727" s="78">
        <v>43644.715844907405</v>
      </c>
      <c r="B1727" s="79">
        <v>43642</v>
      </c>
      <c r="C1727" s="20" t="s">
        <v>1</v>
      </c>
      <c r="D1727" s="20">
        <v>1605</v>
      </c>
      <c r="F1727" s="114">
        <v>1080</v>
      </c>
      <c r="G1727" s="105">
        <f>SUM($E$2:E1727)-SUM($F$2:F1727)</f>
        <v>5136752.0100000203</v>
      </c>
      <c r="H1727" s="20"/>
      <c r="I1727" s="20"/>
      <c r="J1727" s="20"/>
      <c r="K1727" s="20"/>
      <c r="L1727" s="8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5">
      <c r="A1728" s="78">
        <v>43644.715856481482</v>
      </c>
      <c r="B1728" s="79">
        <v>43642</v>
      </c>
      <c r="C1728" s="20" t="s">
        <v>1</v>
      </c>
      <c r="D1728" s="20">
        <v>1606</v>
      </c>
      <c r="F1728" s="114">
        <v>1072</v>
      </c>
      <c r="G1728" s="105">
        <f>SUM($E$2:E1728)-SUM($F$2:F1728)</f>
        <v>5135680.0100000203</v>
      </c>
      <c r="H1728" s="20"/>
      <c r="I1728" s="20"/>
      <c r="J1728" s="20"/>
      <c r="K1728" s="20"/>
      <c r="L1728" s="8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5">
      <c r="A1729" s="78">
        <v>43644.715856481482</v>
      </c>
      <c r="B1729" s="79">
        <v>43642</v>
      </c>
      <c r="C1729" s="20" t="s">
        <v>1</v>
      </c>
      <c r="D1729" s="20">
        <v>1607</v>
      </c>
      <c r="F1729" s="114">
        <v>1320</v>
      </c>
      <c r="G1729" s="105">
        <f>SUM($E$2:E1729)-SUM($F$2:F1729)</f>
        <v>5134360.0100000203</v>
      </c>
      <c r="H1729" s="20"/>
      <c r="I1729" s="20"/>
      <c r="J1729" s="20"/>
      <c r="K1729" s="20"/>
      <c r="L1729" s="8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5">
      <c r="A1730" s="78">
        <v>43644.715856481482</v>
      </c>
      <c r="B1730" s="79">
        <v>43642</v>
      </c>
      <c r="C1730" s="20" t="s">
        <v>1</v>
      </c>
      <c r="D1730" s="20">
        <v>1608</v>
      </c>
      <c r="F1730" s="114">
        <v>1180</v>
      </c>
      <c r="G1730" s="105">
        <f>SUM($E$2:E1730)-SUM($F$2:F1730)</f>
        <v>5133180.0100000203</v>
      </c>
      <c r="H1730" s="20"/>
      <c r="I1730" s="20"/>
      <c r="J1730" s="20"/>
      <c r="K1730" s="20"/>
      <c r="L1730" s="8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5">
      <c r="A1731" s="78">
        <v>43644.715856481482</v>
      </c>
      <c r="B1731" s="79">
        <v>43642</v>
      </c>
      <c r="C1731" s="20" t="s">
        <v>1</v>
      </c>
      <c r="D1731" s="20">
        <v>1609</v>
      </c>
      <c r="F1731" s="114">
        <v>597523.12</v>
      </c>
      <c r="G1731" s="105">
        <f>SUM($E$2:E1731)-SUM($F$2:F1731)</f>
        <v>4535656.8900000192</v>
      </c>
      <c r="H1731" s="20"/>
      <c r="I1731" s="20"/>
      <c r="J1731" s="20"/>
      <c r="K1731" s="20"/>
      <c r="L1731" s="8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5">
      <c r="A1732" s="78">
        <v>43644.715856481482</v>
      </c>
      <c r="B1732" s="79">
        <v>43642</v>
      </c>
      <c r="C1732" s="20" t="s">
        <v>1</v>
      </c>
      <c r="D1732" s="20">
        <v>1610</v>
      </c>
      <c r="F1732" s="114">
        <v>1499</v>
      </c>
      <c r="G1732" s="105">
        <f>SUM($E$2:E1732)-SUM($F$2:F1732)</f>
        <v>4534157.8900000192</v>
      </c>
      <c r="H1732" s="20"/>
      <c r="I1732" s="20"/>
      <c r="J1732" s="20"/>
      <c r="K1732" s="20"/>
      <c r="L1732" s="8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5">
      <c r="A1733" s="78">
        <v>43644.715856481482</v>
      </c>
      <c r="B1733" s="79">
        <v>43642</v>
      </c>
      <c r="C1733" s="20" t="s">
        <v>1</v>
      </c>
      <c r="D1733" s="20">
        <v>1611</v>
      </c>
      <c r="F1733" s="114">
        <v>4493.37</v>
      </c>
      <c r="G1733" s="105">
        <f>SUM($E$2:E1733)-SUM($F$2:F1733)</f>
        <v>4529664.5200000182</v>
      </c>
      <c r="H1733" s="20"/>
      <c r="I1733" s="20"/>
      <c r="J1733" s="20"/>
      <c r="K1733" s="20"/>
      <c r="L1733" s="8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5">
      <c r="A1734" s="78">
        <v>43644.715856481482</v>
      </c>
      <c r="B1734" s="79">
        <v>43642</v>
      </c>
      <c r="C1734" s="20" t="s">
        <v>1</v>
      </c>
      <c r="D1734" s="20">
        <v>1612</v>
      </c>
      <c r="F1734" s="114">
        <v>1188</v>
      </c>
      <c r="G1734" s="105">
        <f>SUM($E$2:E1734)-SUM($F$2:F1734)</f>
        <v>4528476.5200000182</v>
      </c>
      <c r="H1734" s="20"/>
      <c r="I1734" s="20"/>
      <c r="J1734" s="20"/>
      <c r="K1734" s="20"/>
      <c r="L1734" s="8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5">
      <c r="A1735" s="78">
        <v>43644.715868055559</v>
      </c>
      <c r="B1735" s="79">
        <v>43642</v>
      </c>
      <c r="C1735" s="20" t="s">
        <v>1</v>
      </c>
      <c r="D1735" s="20">
        <v>1613</v>
      </c>
      <c r="F1735" s="114">
        <v>1980</v>
      </c>
      <c r="G1735" s="105">
        <f>SUM($E$2:E1735)-SUM($F$2:F1735)</f>
        <v>4526496.5200000182</v>
      </c>
      <c r="H1735" s="20"/>
      <c r="I1735" s="20"/>
      <c r="J1735" s="20"/>
      <c r="K1735" s="20"/>
      <c r="L1735" s="8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5">
      <c r="A1736" s="78">
        <v>43644.715868055559</v>
      </c>
      <c r="B1736" s="79">
        <v>43642</v>
      </c>
      <c r="C1736" s="20" t="s">
        <v>1</v>
      </c>
      <c r="D1736" s="20">
        <v>1614</v>
      </c>
      <c r="F1736" s="114">
        <v>684</v>
      </c>
      <c r="G1736" s="105">
        <f>SUM($E$2:E1736)-SUM($F$2:F1736)</f>
        <v>4525812.5200000182</v>
      </c>
      <c r="H1736" s="20"/>
      <c r="I1736" s="20"/>
      <c r="J1736" s="20"/>
      <c r="K1736" s="20"/>
      <c r="L1736" s="8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5">
      <c r="A1737" s="78">
        <v>43644.715868055559</v>
      </c>
      <c r="B1737" s="79">
        <v>43642</v>
      </c>
      <c r="C1737" s="20" t="s">
        <v>1</v>
      </c>
      <c r="D1737" s="20">
        <v>1615</v>
      </c>
      <c r="F1737" s="114">
        <v>628.28</v>
      </c>
      <c r="G1737" s="105">
        <f>SUM($E$2:E1737)-SUM($F$2:F1737)</f>
        <v>4525184.240000017</v>
      </c>
      <c r="H1737" s="20"/>
      <c r="I1737" s="20"/>
      <c r="J1737" s="20"/>
      <c r="K1737" s="20"/>
      <c r="L1737" s="8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5">
      <c r="A1738" s="78">
        <v>43644.715868055559</v>
      </c>
      <c r="B1738" s="79">
        <v>43642</v>
      </c>
      <c r="C1738" s="20" t="s">
        <v>1</v>
      </c>
      <c r="D1738" s="20">
        <v>1616</v>
      </c>
      <c r="F1738" s="114">
        <v>42.34</v>
      </c>
      <c r="G1738" s="105">
        <f>SUM($E$2:E1738)-SUM($F$2:F1738)</f>
        <v>4525141.9000000171</v>
      </c>
      <c r="H1738" s="20"/>
      <c r="I1738" s="20"/>
      <c r="J1738" s="20"/>
      <c r="K1738" s="20"/>
      <c r="L1738" s="8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5">
      <c r="A1739" s="78">
        <v>43644.715868055559</v>
      </c>
      <c r="B1739" s="79">
        <v>43642</v>
      </c>
      <c r="C1739" s="20" t="s">
        <v>1</v>
      </c>
      <c r="D1739" s="20">
        <v>1617</v>
      </c>
      <c r="F1739" s="114">
        <v>996</v>
      </c>
      <c r="G1739" s="105">
        <f>SUM($E$2:E1739)-SUM($F$2:F1739)</f>
        <v>4524145.9000000171</v>
      </c>
      <c r="H1739" s="20"/>
      <c r="I1739" s="20"/>
      <c r="J1739" s="20"/>
      <c r="K1739" s="20"/>
      <c r="L1739" s="8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5">
      <c r="A1740" s="78">
        <v>43644.715879629628</v>
      </c>
      <c r="B1740" s="79">
        <v>43642</v>
      </c>
      <c r="C1740" s="20" t="s">
        <v>1</v>
      </c>
      <c r="D1740" s="20">
        <v>1618</v>
      </c>
      <c r="F1740" s="114">
        <v>214.2</v>
      </c>
      <c r="G1740" s="105">
        <f>SUM($E$2:E1740)-SUM($F$2:F1740)</f>
        <v>4523931.7000000179</v>
      </c>
      <c r="H1740" s="20"/>
      <c r="I1740" s="20"/>
      <c r="J1740" s="20"/>
      <c r="K1740" s="20"/>
      <c r="L1740" s="8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5">
      <c r="A1741" s="78">
        <v>43644.715879629628</v>
      </c>
      <c r="B1741" s="79">
        <v>43642</v>
      </c>
      <c r="C1741" s="20" t="s">
        <v>1</v>
      </c>
      <c r="D1741" s="20">
        <v>1619</v>
      </c>
      <c r="F1741" s="114">
        <v>278</v>
      </c>
      <c r="G1741" s="105">
        <f>SUM($E$2:E1741)-SUM($F$2:F1741)</f>
        <v>4523653.7000000179</v>
      </c>
      <c r="H1741" s="20"/>
      <c r="I1741" s="20"/>
      <c r="J1741" s="20"/>
      <c r="K1741" s="20"/>
      <c r="L1741" s="8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5">
      <c r="A1742" s="78">
        <v>43644.715879629628</v>
      </c>
      <c r="B1742" s="79">
        <v>43642</v>
      </c>
      <c r="C1742" s="20" t="s">
        <v>1</v>
      </c>
      <c r="D1742" s="20">
        <v>1620</v>
      </c>
      <c r="F1742" s="114">
        <v>563.03</v>
      </c>
      <c r="G1742" s="105">
        <f>SUM($E$2:E1742)-SUM($F$2:F1742)</f>
        <v>4523090.6700000167</v>
      </c>
      <c r="H1742" s="20"/>
      <c r="I1742" s="20"/>
      <c r="J1742" s="20"/>
      <c r="K1742" s="20"/>
      <c r="L1742" s="8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5">
      <c r="A1743" s="78">
        <v>43644.715879629628</v>
      </c>
      <c r="B1743" s="79">
        <v>43642</v>
      </c>
      <c r="C1743" s="20" t="s">
        <v>1</v>
      </c>
      <c r="D1743" s="20">
        <v>1621</v>
      </c>
      <c r="F1743" s="114">
        <v>425</v>
      </c>
      <c r="G1743" s="105">
        <f>SUM($E$2:E1743)-SUM($F$2:F1743)</f>
        <v>4522665.6700000167</v>
      </c>
      <c r="H1743" s="20"/>
      <c r="I1743" s="20"/>
      <c r="J1743" s="20"/>
      <c r="K1743" s="20"/>
      <c r="L1743" s="8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5">
      <c r="A1744" s="78">
        <v>43644.715879629628</v>
      </c>
      <c r="B1744" s="79">
        <v>43642</v>
      </c>
      <c r="C1744" s="20" t="s">
        <v>1</v>
      </c>
      <c r="D1744" s="20">
        <v>1622</v>
      </c>
      <c r="F1744" s="114">
        <v>2723</v>
      </c>
      <c r="G1744" s="105">
        <f>SUM($E$2:E1744)-SUM($F$2:F1744)</f>
        <v>4519942.6700000167</v>
      </c>
      <c r="H1744" s="20"/>
      <c r="I1744" s="20"/>
      <c r="J1744" s="20"/>
      <c r="K1744" s="20"/>
      <c r="L1744" s="8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5">
      <c r="A1745" s="78">
        <v>43644.715879629628</v>
      </c>
      <c r="B1745" s="79">
        <v>43642</v>
      </c>
      <c r="C1745" s="20" t="s">
        <v>1</v>
      </c>
      <c r="D1745" s="20">
        <v>1623</v>
      </c>
      <c r="F1745" s="114">
        <v>1055</v>
      </c>
      <c r="G1745" s="105">
        <f>SUM($E$2:E1745)-SUM($F$2:F1745)</f>
        <v>4518887.6700000167</v>
      </c>
      <c r="H1745" s="20"/>
      <c r="I1745" s="20"/>
      <c r="J1745" s="20"/>
      <c r="K1745" s="20"/>
      <c r="L1745" s="8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5">
      <c r="A1746" s="78">
        <v>43644.715879629628</v>
      </c>
      <c r="B1746" s="79">
        <v>43643</v>
      </c>
      <c r="C1746" s="20" t="s">
        <v>1</v>
      </c>
      <c r="D1746" s="20">
        <v>1624</v>
      </c>
      <c r="F1746" s="114">
        <v>1900</v>
      </c>
      <c r="G1746" s="105">
        <f>SUM($E$2:E1746)-SUM($F$2:F1746)</f>
        <v>4516987.6700000167</v>
      </c>
      <c r="H1746" s="20"/>
      <c r="I1746" s="20"/>
      <c r="J1746" s="20"/>
      <c r="K1746" s="20"/>
      <c r="L1746" s="8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5">
      <c r="A1747" s="78">
        <v>43644.715891203705</v>
      </c>
      <c r="B1747" s="79">
        <v>43643</v>
      </c>
      <c r="C1747" s="20" t="s">
        <v>1</v>
      </c>
      <c r="D1747" s="20">
        <v>1625</v>
      </c>
      <c r="F1747" s="114">
        <v>1485</v>
      </c>
      <c r="G1747" s="105">
        <f>SUM($E$2:E1747)-SUM($F$2:F1747)</f>
        <v>4515502.6700000167</v>
      </c>
      <c r="H1747" s="20"/>
      <c r="I1747" s="20"/>
      <c r="J1747" s="20"/>
      <c r="K1747" s="20"/>
      <c r="L1747" s="8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5">
      <c r="A1748" s="78">
        <v>43644.715891203705</v>
      </c>
      <c r="B1748" s="79">
        <v>43643</v>
      </c>
      <c r="C1748" s="20" t="s">
        <v>1</v>
      </c>
      <c r="D1748" s="20">
        <v>1626</v>
      </c>
      <c r="F1748" s="114">
        <v>1990</v>
      </c>
      <c r="G1748" s="105">
        <f>SUM($E$2:E1748)-SUM($F$2:F1748)</f>
        <v>4513512.6700000167</v>
      </c>
      <c r="H1748" s="20"/>
      <c r="I1748" s="20"/>
      <c r="J1748" s="20"/>
      <c r="K1748" s="20"/>
      <c r="L1748" s="8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5">
      <c r="A1749" s="78">
        <v>43644.715891203705</v>
      </c>
      <c r="B1749" s="79">
        <v>43643</v>
      </c>
      <c r="C1749" s="20" t="s">
        <v>1</v>
      </c>
      <c r="D1749" s="20">
        <v>1627</v>
      </c>
      <c r="F1749" s="114">
        <v>2845</v>
      </c>
      <c r="G1749" s="105">
        <f>SUM($E$2:E1749)-SUM($F$2:F1749)</f>
        <v>4510667.6700000167</v>
      </c>
      <c r="H1749" s="20"/>
      <c r="I1749" s="20"/>
      <c r="J1749" s="20"/>
      <c r="K1749" s="20"/>
      <c r="L1749" s="8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5">
      <c r="A1750" s="78">
        <v>43644.715891203705</v>
      </c>
      <c r="B1750" s="79">
        <v>43643</v>
      </c>
      <c r="C1750" s="20" t="s">
        <v>1</v>
      </c>
      <c r="D1750" s="20">
        <v>1628</v>
      </c>
      <c r="F1750" s="114">
        <v>1415</v>
      </c>
      <c r="G1750" s="105">
        <f>SUM($E$2:E1750)-SUM($F$2:F1750)</f>
        <v>4509252.6700000167</v>
      </c>
      <c r="H1750" s="20"/>
      <c r="I1750" s="20"/>
      <c r="J1750" s="20"/>
      <c r="K1750" s="20"/>
      <c r="L1750" s="8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5">
      <c r="A1751" s="78">
        <v>43644.715891203705</v>
      </c>
      <c r="B1751" s="79">
        <v>43643</v>
      </c>
      <c r="C1751" s="20" t="s">
        <v>1</v>
      </c>
      <c r="D1751" s="20">
        <v>1629</v>
      </c>
      <c r="F1751" s="114">
        <v>1585</v>
      </c>
      <c r="G1751" s="105">
        <f>SUM($E$2:E1751)-SUM($F$2:F1751)</f>
        <v>4507667.6700000167</v>
      </c>
      <c r="H1751" s="20"/>
      <c r="I1751" s="20"/>
      <c r="J1751" s="20"/>
      <c r="K1751" s="20"/>
      <c r="L1751" s="8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5">
      <c r="A1752" s="78">
        <v>43644.715891203705</v>
      </c>
      <c r="B1752" s="79">
        <v>43643</v>
      </c>
      <c r="C1752" s="20" t="s">
        <v>1</v>
      </c>
      <c r="D1752" s="20">
        <v>1630</v>
      </c>
      <c r="F1752" s="114">
        <v>1320</v>
      </c>
      <c r="G1752" s="105">
        <f>SUM($E$2:E1752)-SUM($F$2:F1752)</f>
        <v>4506347.6700000167</v>
      </c>
      <c r="H1752" s="20"/>
      <c r="I1752" s="20"/>
      <c r="J1752" s="20"/>
      <c r="K1752" s="20"/>
      <c r="L1752" s="8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5">
      <c r="A1753" s="78">
        <v>43644.715891203705</v>
      </c>
      <c r="B1753" s="79">
        <v>43643</v>
      </c>
      <c r="C1753" s="20" t="s">
        <v>1</v>
      </c>
      <c r="D1753" s="20">
        <v>1631</v>
      </c>
      <c r="F1753" s="114">
        <v>1845</v>
      </c>
      <c r="G1753" s="105">
        <f>SUM($E$2:E1753)-SUM($F$2:F1753)</f>
        <v>4504502.6700000167</v>
      </c>
      <c r="H1753" s="20"/>
      <c r="I1753" s="20"/>
      <c r="J1753" s="20"/>
      <c r="K1753" s="20"/>
      <c r="L1753" s="8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5">
      <c r="A1754" s="78">
        <v>43644.715902777774</v>
      </c>
      <c r="B1754" s="79">
        <v>43643</v>
      </c>
      <c r="C1754" s="20" t="s">
        <v>1</v>
      </c>
      <c r="D1754" s="20">
        <v>1632</v>
      </c>
      <c r="F1754" s="114">
        <v>1060</v>
      </c>
      <c r="G1754" s="105">
        <f>SUM($E$2:E1754)-SUM($F$2:F1754)</f>
        <v>4503442.6700000167</v>
      </c>
      <c r="H1754" s="20"/>
      <c r="I1754" s="20"/>
      <c r="J1754" s="20"/>
      <c r="K1754" s="20"/>
      <c r="L1754" s="8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5">
      <c r="A1755" s="78">
        <v>43644.715902777774</v>
      </c>
      <c r="B1755" s="79">
        <v>43643</v>
      </c>
      <c r="C1755" s="20" t="s">
        <v>1</v>
      </c>
      <c r="D1755" s="20">
        <v>1633</v>
      </c>
      <c r="F1755" s="114">
        <v>1616</v>
      </c>
      <c r="G1755" s="105">
        <f>SUM($E$2:E1755)-SUM($F$2:F1755)</f>
        <v>4501826.6700000167</v>
      </c>
      <c r="H1755" s="20"/>
      <c r="I1755" s="20"/>
      <c r="J1755" s="20"/>
      <c r="K1755" s="20"/>
      <c r="L1755" s="8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5">
      <c r="A1756" s="78">
        <v>43644.715902777774</v>
      </c>
      <c r="B1756" s="79">
        <v>43643</v>
      </c>
      <c r="C1756" s="20" t="s">
        <v>1</v>
      </c>
      <c r="D1756" s="20">
        <v>1634</v>
      </c>
      <c r="F1756" s="114">
        <v>1442</v>
      </c>
      <c r="G1756" s="105">
        <f>SUM($E$2:E1756)-SUM($F$2:F1756)</f>
        <v>4500384.6700000167</v>
      </c>
      <c r="H1756" s="20"/>
      <c r="I1756" s="20"/>
      <c r="J1756" s="20"/>
      <c r="K1756" s="20"/>
      <c r="L1756" s="8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5">
      <c r="A1757" s="78">
        <v>43644.715902777774</v>
      </c>
      <c r="B1757" s="79">
        <v>43643</v>
      </c>
      <c r="C1757" s="20" t="s">
        <v>1</v>
      </c>
      <c r="D1757" s="20">
        <v>1635</v>
      </c>
      <c r="F1757" s="114">
        <v>1980</v>
      </c>
      <c r="G1757" s="105">
        <f>SUM($E$2:E1757)-SUM($F$2:F1757)</f>
        <v>4498404.6700000167</v>
      </c>
      <c r="H1757" s="20"/>
      <c r="I1757" s="20"/>
      <c r="J1757" s="20"/>
      <c r="K1757" s="20"/>
      <c r="L1757" s="8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5">
      <c r="A1758" s="78">
        <v>43644.715902777774</v>
      </c>
      <c r="B1758" s="79">
        <v>43643</v>
      </c>
      <c r="C1758" s="20" t="s">
        <v>1</v>
      </c>
      <c r="D1758" s="20">
        <v>1636</v>
      </c>
      <c r="F1758" s="114">
        <v>1669</v>
      </c>
      <c r="G1758" s="105">
        <f>SUM($E$2:E1758)-SUM($F$2:F1758)</f>
        <v>4496735.6700000167</v>
      </c>
      <c r="H1758" s="20"/>
      <c r="I1758" s="20"/>
      <c r="J1758" s="20"/>
      <c r="K1758" s="20"/>
      <c r="L1758" s="8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5">
      <c r="A1759" s="78">
        <v>43644.715902777774</v>
      </c>
      <c r="B1759" s="79">
        <v>43643</v>
      </c>
      <c r="C1759" s="20" t="s">
        <v>1</v>
      </c>
      <c r="D1759" s="20">
        <v>1637</v>
      </c>
      <c r="F1759" s="114">
        <v>2735</v>
      </c>
      <c r="G1759" s="105">
        <f>SUM($E$2:E1759)-SUM($F$2:F1759)</f>
        <v>4494000.6700000167</v>
      </c>
      <c r="H1759" s="20"/>
      <c r="I1759" s="20"/>
      <c r="J1759" s="20"/>
      <c r="K1759" s="20"/>
      <c r="L1759" s="8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5">
      <c r="A1760" s="78">
        <v>43644.715914351851</v>
      </c>
      <c r="B1760" s="79">
        <v>43643</v>
      </c>
      <c r="C1760" s="20" t="s">
        <v>1</v>
      </c>
      <c r="D1760" s="20">
        <v>1638</v>
      </c>
      <c r="F1760" s="114">
        <v>1200</v>
      </c>
      <c r="G1760" s="105">
        <f>SUM($E$2:E1760)-SUM($F$2:F1760)</f>
        <v>4492800.6700000167</v>
      </c>
      <c r="H1760" s="20"/>
      <c r="I1760" s="20"/>
      <c r="J1760" s="20"/>
      <c r="K1760" s="20"/>
      <c r="L1760" s="8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5">
      <c r="A1761" s="78">
        <v>43644.715914351851</v>
      </c>
      <c r="B1761" s="79">
        <v>43643</v>
      </c>
      <c r="C1761" s="20" t="s">
        <v>1</v>
      </c>
      <c r="D1761" s="20">
        <v>1639</v>
      </c>
      <c r="F1761" s="114">
        <v>1975</v>
      </c>
      <c r="G1761" s="105">
        <f>SUM($E$2:E1761)-SUM($F$2:F1761)</f>
        <v>4490825.6700000167</v>
      </c>
      <c r="H1761" s="20"/>
      <c r="I1761" s="20"/>
      <c r="J1761" s="20"/>
      <c r="K1761" s="20"/>
      <c r="L1761" s="8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5">
      <c r="A1762" s="78">
        <v>43644.715914351851</v>
      </c>
      <c r="B1762" s="79">
        <v>43643</v>
      </c>
      <c r="C1762" s="20" t="s">
        <v>1</v>
      </c>
      <c r="D1762" s="20">
        <v>1640</v>
      </c>
      <c r="F1762" s="114">
        <v>1800</v>
      </c>
      <c r="G1762" s="105">
        <f>SUM($E$2:E1762)-SUM($F$2:F1762)</f>
        <v>4489025.6700000167</v>
      </c>
      <c r="H1762" s="20"/>
      <c r="I1762" s="20"/>
      <c r="J1762" s="20"/>
      <c r="K1762" s="20"/>
      <c r="L1762" s="8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5">
      <c r="A1763" s="78">
        <v>43644.715914351851</v>
      </c>
      <c r="B1763" s="79">
        <v>43643</v>
      </c>
      <c r="C1763" s="20" t="s">
        <v>1</v>
      </c>
      <c r="D1763" s="20">
        <v>1641</v>
      </c>
      <c r="F1763" s="114">
        <v>700</v>
      </c>
      <c r="G1763" s="105">
        <f>SUM($E$2:E1763)-SUM($F$2:F1763)</f>
        <v>4488325.6700000167</v>
      </c>
      <c r="H1763" s="20"/>
      <c r="I1763" s="20"/>
      <c r="J1763" s="20"/>
      <c r="K1763" s="20"/>
      <c r="L1763" s="8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5">
      <c r="A1764" s="78">
        <v>43644.715914351851</v>
      </c>
      <c r="B1764" s="79">
        <v>43643</v>
      </c>
      <c r="C1764" s="20" t="s">
        <v>1</v>
      </c>
      <c r="D1764" s="20">
        <v>1642</v>
      </c>
      <c r="F1764" s="114">
        <v>1473</v>
      </c>
      <c r="G1764" s="105">
        <f>SUM($E$2:E1764)-SUM($F$2:F1764)</f>
        <v>4486852.6700000167</v>
      </c>
      <c r="H1764" s="20"/>
      <c r="I1764" s="20"/>
      <c r="J1764" s="20"/>
      <c r="K1764" s="20"/>
      <c r="L1764" s="8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5">
      <c r="A1765" s="78">
        <v>43644.715914351851</v>
      </c>
      <c r="B1765" s="79">
        <v>43643</v>
      </c>
      <c r="C1765" s="20" t="s">
        <v>1</v>
      </c>
      <c r="D1765" s="20">
        <v>1643</v>
      </c>
      <c r="F1765" s="114">
        <v>1342</v>
      </c>
      <c r="G1765" s="105">
        <f>SUM($E$2:E1765)-SUM($F$2:F1765)</f>
        <v>4485510.6700000167</v>
      </c>
      <c r="H1765" s="20"/>
      <c r="I1765" s="20"/>
      <c r="J1765" s="20"/>
      <c r="K1765" s="20"/>
      <c r="L1765" s="8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5">
      <c r="A1766" s="78">
        <v>43644.715925925928</v>
      </c>
      <c r="B1766" s="79">
        <v>43643</v>
      </c>
      <c r="C1766" s="20" t="s">
        <v>1</v>
      </c>
      <c r="D1766" s="20">
        <v>1644</v>
      </c>
      <c r="F1766" s="114">
        <v>1167.2</v>
      </c>
      <c r="G1766" s="105">
        <f>SUM($E$2:E1766)-SUM($F$2:F1766)</f>
        <v>4484343.4700000174</v>
      </c>
      <c r="H1766" s="20"/>
      <c r="I1766" s="20"/>
      <c r="J1766" s="20"/>
      <c r="K1766" s="20"/>
      <c r="L1766" s="8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5">
      <c r="A1767" s="78">
        <v>43644.715925925928</v>
      </c>
      <c r="B1767" s="79">
        <v>43643</v>
      </c>
      <c r="C1767" s="20" t="s">
        <v>1</v>
      </c>
      <c r="D1767" s="20">
        <v>1645</v>
      </c>
      <c r="F1767" s="114">
        <v>2157</v>
      </c>
      <c r="G1767" s="105">
        <f>SUM($E$2:E1767)-SUM($F$2:F1767)</f>
        <v>4482186.4700000174</v>
      </c>
      <c r="H1767" s="20"/>
      <c r="I1767" s="20"/>
      <c r="J1767" s="20"/>
      <c r="K1767" s="20"/>
      <c r="L1767" s="8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5">
      <c r="A1768" s="78">
        <v>43644.715925925928</v>
      </c>
      <c r="B1768" s="79">
        <v>43643</v>
      </c>
      <c r="C1768" s="20" t="s">
        <v>1</v>
      </c>
      <c r="D1768" s="20">
        <v>1646</v>
      </c>
      <c r="F1768" s="114">
        <v>572</v>
      </c>
      <c r="G1768" s="105">
        <f>SUM($E$2:E1768)-SUM($F$2:F1768)</f>
        <v>4481614.4700000174</v>
      </c>
      <c r="H1768" s="20"/>
      <c r="I1768" s="20"/>
      <c r="J1768" s="20"/>
      <c r="K1768" s="20"/>
      <c r="L1768" s="8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5">
      <c r="A1769" s="78">
        <v>43644.715925925928</v>
      </c>
      <c r="B1769" s="79">
        <v>43643</v>
      </c>
      <c r="C1769" s="20" t="s">
        <v>1</v>
      </c>
      <c r="D1769" s="20">
        <v>1647</v>
      </c>
      <c r="F1769" s="114">
        <v>792</v>
      </c>
      <c r="G1769" s="105">
        <f>SUM($E$2:E1769)-SUM($F$2:F1769)</f>
        <v>4480822.4700000174</v>
      </c>
      <c r="H1769" s="20"/>
      <c r="I1769" s="20"/>
      <c r="J1769" s="20"/>
      <c r="K1769" s="20"/>
      <c r="L1769" s="8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5">
      <c r="A1770" s="78">
        <v>43644.715925925928</v>
      </c>
      <c r="B1770" s="79">
        <v>43643</v>
      </c>
      <c r="C1770" s="20" t="s">
        <v>1</v>
      </c>
      <c r="D1770" s="20">
        <v>1648</v>
      </c>
      <c r="F1770" s="114">
        <v>1663</v>
      </c>
      <c r="G1770" s="105">
        <f>SUM($E$2:E1770)-SUM($F$2:F1770)</f>
        <v>4479159.4700000174</v>
      </c>
      <c r="H1770" s="20"/>
      <c r="I1770" s="20"/>
      <c r="J1770" s="20"/>
      <c r="K1770" s="20"/>
      <c r="L1770" s="8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5">
      <c r="A1771" s="78">
        <v>43644.715925925928</v>
      </c>
      <c r="B1771" s="79">
        <v>43643</v>
      </c>
      <c r="C1771" s="20" t="s">
        <v>1</v>
      </c>
      <c r="D1771" s="20">
        <v>1649</v>
      </c>
      <c r="F1771" s="114">
        <v>711</v>
      </c>
      <c r="G1771" s="105">
        <f>SUM($E$2:E1771)-SUM($F$2:F1771)</f>
        <v>4478448.4700000174</v>
      </c>
      <c r="H1771" s="20"/>
      <c r="I1771" s="20"/>
      <c r="J1771" s="20"/>
      <c r="K1771" s="20"/>
      <c r="L1771" s="8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5">
      <c r="A1772" s="78">
        <v>43644.715925925928</v>
      </c>
      <c r="B1772" s="79">
        <v>43643</v>
      </c>
      <c r="C1772" s="20" t="s">
        <v>1</v>
      </c>
      <c r="D1772" s="20">
        <v>1650</v>
      </c>
      <c r="F1772" s="114">
        <v>963</v>
      </c>
      <c r="G1772" s="105">
        <f>SUM($E$2:E1772)-SUM($F$2:F1772)</f>
        <v>4477485.4700000174</v>
      </c>
      <c r="H1772" s="20"/>
      <c r="I1772" s="20"/>
      <c r="J1772" s="20"/>
      <c r="K1772" s="20"/>
      <c r="L1772" s="8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5">
      <c r="A1773" s="78">
        <v>43644.715937499997</v>
      </c>
      <c r="B1773" s="79">
        <v>43643</v>
      </c>
      <c r="C1773" s="20" t="s">
        <v>1</v>
      </c>
      <c r="D1773" s="20">
        <v>1651</v>
      </c>
      <c r="F1773" s="114">
        <v>1442</v>
      </c>
      <c r="G1773" s="105">
        <f>SUM($E$2:E1773)-SUM($F$2:F1773)</f>
        <v>4476043.4700000174</v>
      </c>
      <c r="H1773" s="20"/>
      <c r="I1773" s="20"/>
      <c r="J1773" s="20"/>
      <c r="K1773" s="20"/>
      <c r="L1773" s="8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5">
      <c r="A1774" s="78">
        <v>43644.715937499997</v>
      </c>
      <c r="B1774" s="79">
        <v>43643</v>
      </c>
      <c r="C1774" s="20" t="s">
        <v>1</v>
      </c>
      <c r="D1774" s="20">
        <v>1652</v>
      </c>
      <c r="F1774" s="114">
        <v>9951</v>
      </c>
      <c r="G1774" s="105">
        <f>SUM($E$2:E1774)-SUM($F$2:F1774)</f>
        <v>4466092.4700000174</v>
      </c>
      <c r="H1774" s="20"/>
      <c r="I1774" s="20"/>
      <c r="J1774" s="20"/>
      <c r="K1774" s="20"/>
      <c r="L1774" s="8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5">
      <c r="A1775" s="78">
        <v>43644.715937499997</v>
      </c>
      <c r="B1775" s="79">
        <v>43643</v>
      </c>
      <c r="C1775" s="20" t="s">
        <v>1</v>
      </c>
      <c r="D1775" s="20">
        <v>1653</v>
      </c>
      <c r="F1775" s="114">
        <v>530.13</v>
      </c>
      <c r="G1775" s="105">
        <f>SUM($E$2:E1775)-SUM($F$2:F1775)</f>
        <v>4465562.3400000185</v>
      </c>
      <c r="H1775" s="20"/>
      <c r="I1775" s="20"/>
      <c r="J1775" s="20"/>
      <c r="K1775" s="20"/>
      <c r="L1775" s="8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5">
      <c r="A1776" s="78">
        <v>43644.715937499997</v>
      </c>
      <c r="B1776" s="79">
        <v>43643</v>
      </c>
      <c r="C1776" s="20" t="s">
        <v>1</v>
      </c>
      <c r="D1776" s="20">
        <v>1654</v>
      </c>
      <c r="F1776" s="114">
        <v>2667.69</v>
      </c>
      <c r="G1776" s="105">
        <f>SUM($E$2:E1776)-SUM($F$2:F1776)</f>
        <v>4462894.6500000171</v>
      </c>
      <c r="H1776" s="20"/>
      <c r="I1776" s="20"/>
      <c r="J1776" s="20"/>
      <c r="K1776" s="20"/>
      <c r="L1776" s="8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5">
      <c r="A1777" s="78">
        <v>43644.715937499997</v>
      </c>
      <c r="B1777" s="79">
        <v>43643</v>
      </c>
      <c r="C1777" s="20" t="s">
        <v>1</v>
      </c>
      <c r="D1777" s="20">
        <v>1655</v>
      </c>
      <c r="F1777" s="114">
        <v>575.78</v>
      </c>
      <c r="G1777" s="105">
        <f>SUM($E$2:E1777)-SUM($F$2:F1777)</f>
        <v>4462318.8700000159</v>
      </c>
      <c r="H1777" s="20"/>
      <c r="I1777" s="20"/>
      <c r="J1777" s="20"/>
      <c r="K1777" s="20"/>
      <c r="L1777" s="8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5">
      <c r="A1778" s="78">
        <v>43644.715937499997</v>
      </c>
      <c r="B1778" s="79">
        <v>43643</v>
      </c>
      <c r="C1778" s="20" t="s">
        <v>1</v>
      </c>
      <c r="D1778" s="20">
        <v>1656</v>
      </c>
      <c r="F1778" s="114">
        <v>1113.77</v>
      </c>
      <c r="G1778" s="105">
        <f>SUM($E$2:E1778)-SUM($F$2:F1778)</f>
        <v>4461205.1000000164</v>
      </c>
      <c r="H1778" s="20"/>
      <c r="I1778" s="20"/>
      <c r="J1778" s="20"/>
      <c r="K1778" s="20"/>
      <c r="L1778" s="8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5">
      <c r="A1779" s="78">
        <v>43644.715937499997</v>
      </c>
      <c r="B1779" s="79">
        <v>43643</v>
      </c>
      <c r="C1779" s="20" t="s">
        <v>1</v>
      </c>
      <c r="D1779" s="20">
        <v>1657</v>
      </c>
      <c r="F1779" s="114">
        <v>500</v>
      </c>
      <c r="G1779" s="105">
        <f>SUM($E$2:E1779)-SUM($F$2:F1779)</f>
        <v>4460705.1000000164</v>
      </c>
      <c r="H1779" s="20"/>
      <c r="I1779" s="20"/>
      <c r="J1779" s="20"/>
      <c r="K1779" s="20"/>
      <c r="L1779" s="8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5">
      <c r="A1780" s="78">
        <v>43644.715949074074</v>
      </c>
      <c r="B1780" s="79">
        <v>43643</v>
      </c>
      <c r="C1780" s="20" t="s">
        <v>1</v>
      </c>
      <c r="D1780" s="20">
        <v>1658</v>
      </c>
      <c r="F1780" s="114">
        <v>3056</v>
      </c>
      <c r="G1780" s="105">
        <f>SUM($E$2:E1780)-SUM($F$2:F1780)</f>
        <v>4457649.1000000164</v>
      </c>
      <c r="H1780" s="20"/>
      <c r="I1780" s="20"/>
      <c r="J1780" s="20"/>
      <c r="K1780" s="20"/>
      <c r="L1780" s="8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5">
      <c r="A1781" s="78">
        <v>43644.715949074074</v>
      </c>
      <c r="B1781" s="79">
        <v>43643</v>
      </c>
      <c r="C1781" s="20" t="s">
        <v>1</v>
      </c>
      <c r="D1781" s="20">
        <v>1659</v>
      </c>
      <c r="F1781" s="114">
        <v>2683</v>
      </c>
      <c r="G1781" s="105">
        <f>SUM($E$2:E1781)-SUM($F$2:F1781)</f>
        <v>4454966.1000000164</v>
      </c>
      <c r="H1781" s="20"/>
      <c r="I1781" s="20"/>
      <c r="J1781" s="20"/>
      <c r="K1781" s="20"/>
      <c r="L1781" s="8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5">
      <c r="A1782" s="78">
        <v>43644.715949074074</v>
      </c>
      <c r="B1782" s="79">
        <v>43643</v>
      </c>
      <c r="C1782" s="20" t="s">
        <v>1</v>
      </c>
      <c r="D1782" s="20">
        <v>1660</v>
      </c>
      <c r="F1782" s="114">
        <v>2734</v>
      </c>
      <c r="G1782" s="105">
        <f>SUM($E$2:E1782)-SUM($F$2:F1782)</f>
        <v>4452232.1000000164</v>
      </c>
      <c r="H1782" s="20"/>
      <c r="I1782" s="20"/>
      <c r="J1782" s="20"/>
      <c r="K1782" s="20"/>
      <c r="L1782" s="8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5">
      <c r="A1783" s="78">
        <v>43644.715949074074</v>
      </c>
      <c r="B1783" s="79">
        <v>43643</v>
      </c>
      <c r="C1783" s="20" t="s">
        <v>1</v>
      </c>
      <c r="D1783" s="20">
        <v>1661</v>
      </c>
      <c r="F1783" s="114">
        <v>1900</v>
      </c>
      <c r="G1783" s="105">
        <f>SUM($E$2:E1783)-SUM($F$2:F1783)</f>
        <v>4450332.1000000164</v>
      </c>
      <c r="H1783" s="20"/>
      <c r="I1783" s="20"/>
      <c r="J1783" s="20"/>
      <c r="K1783" s="20"/>
      <c r="L1783" s="8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5">
      <c r="A1784" s="78">
        <v>43644.715949074074</v>
      </c>
      <c r="B1784" s="79">
        <v>43643</v>
      </c>
      <c r="C1784" s="20" t="s">
        <v>1</v>
      </c>
      <c r="D1784" s="20">
        <v>1662</v>
      </c>
      <c r="F1784" s="114">
        <v>2341</v>
      </c>
      <c r="G1784" s="105">
        <f>SUM($E$2:E1784)-SUM($F$2:F1784)</f>
        <v>4447991.1000000164</v>
      </c>
      <c r="H1784" s="20"/>
      <c r="I1784" s="20"/>
      <c r="J1784" s="20"/>
      <c r="K1784" s="20"/>
      <c r="L1784" s="8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5">
      <c r="A1785" s="78">
        <v>43644.715949074074</v>
      </c>
      <c r="B1785" s="79">
        <v>43643</v>
      </c>
      <c r="C1785" s="20" t="s">
        <v>1</v>
      </c>
      <c r="D1785" s="20">
        <v>1663</v>
      </c>
      <c r="F1785" s="114">
        <v>20</v>
      </c>
      <c r="G1785" s="105">
        <f>SUM($E$2:E1785)-SUM($F$2:F1785)</f>
        <v>4447971.1000000164</v>
      </c>
      <c r="H1785" s="20"/>
      <c r="I1785" s="20"/>
      <c r="J1785" s="20"/>
      <c r="K1785" s="20"/>
      <c r="L1785" s="8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5">
      <c r="A1786" s="78">
        <v>43644.715949074074</v>
      </c>
      <c r="B1786" s="79">
        <v>43644</v>
      </c>
      <c r="C1786" s="20" t="s">
        <v>1</v>
      </c>
      <c r="D1786" s="20">
        <v>1664</v>
      </c>
      <c r="F1786" s="114">
        <v>2511</v>
      </c>
      <c r="G1786" s="105">
        <f>SUM($E$2:E1786)-SUM($F$2:F1786)</f>
        <v>4445460.1000000164</v>
      </c>
      <c r="H1786" s="20"/>
      <c r="I1786" s="20"/>
      <c r="J1786" s="20"/>
      <c r="K1786" s="20"/>
      <c r="L1786" s="8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5">
      <c r="A1787" s="78">
        <v>43644.715960648151</v>
      </c>
      <c r="B1787" s="79">
        <v>43644</v>
      </c>
      <c r="C1787" s="20" t="s">
        <v>1</v>
      </c>
      <c r="D1787" s="20">
        <v>1665</v>
      </c>
      <c r="F1787" s="114">
        <v>2969.78</v>
      </c>
      <c r="G1787" s="105">
        <f>SUM($E$2:E1787)-SUM($F$2:F1787)</f>
        <v>4442490.3200000152</v>
      </c>
      <c r="H1787" s="20"/>
      <c r="I1787" s="20"/>
      <c r="J1787" s="20"/>
      <c r="K1787" s="20"/>
      <c r="L1787" s="8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5">
      <c r="A1788" s="78">
        <v>43644.715960648151</v>
      </c>
      <c r="B1788" s="79">
        <v>43644</v>
      </c>
      <c r="C1788" s="20" t="s">
        <v>1</v>
      </c>
      <c r="D1788" s="20">
        <v>1666</v>
      </c>
      <c r="F1788" s="114">
        <v>7169</v>
      </c>
      <c r="G1788" s="105">
        <f>SUM($E$2:E1788)-SUM($F$2:F1788)</f>
        <v>4435321.3200000152</v>
      </c>
      <c r="H1788" s="20"/>
      <c r="I1788" s="20"/>
      <c r="J1788" s="20"/>
      <c r="K1788" s="20"/>
      <c r="L1788" s="8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5">
      <c r="A1789" s="78">
        <v>43644.715960648151</v>
      </c>
      <c r="B1789" s="79">
        <v>43644</v>
      </c>
      <c r="C1789" s="20" t="s">
        <v>1</v>
      </c>
      <c r="D1789" s="20">
        <v>1667</v>
      </c>
      <c r="F1789" s="114">
        <v>2387</v>
      </c>
      <c r="G1789" s="105">
        <f>SUM($E$2:E1789)-SUM($F$2:F1789)</f>
        <v>4432934.3200000152</v>
      </c>
      <c r="H1789" s="20"/>
      <c r="I1789" s="20"/>
      <c r="J1789" s="20"/>
      <c r="K1789" s="20"/>
      <c r="L1789" s="8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5">
      <c r="A1790" s="78">
        <v>43644.715960648151</v>
      </c>
      <c r="B1790" s="79">
        <v>43644</v>
      </c>
      <c r="C1790" s="20" t="s">
        <v>1</v>
      </c>
      <c r="D1790" s="20">
        <v>1668</v>
      </c>
      <c r="F1790" s="114">
        <v>2058</v>
      </c>
      <c r="G1790" s="105">
        <f>SUM($E$2:E1790)-SUM($F$2:F1790)</f>
        <v>4430876.3200000152</v>
      </c>
      <c r="H1790" s="20"/>
      <c r="I1790" s="20"/>
      <c r="J1790" s="20"/>
      <c r="K1790" s="20"/>
      <c r="L1790" s="8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5">
      <c r="A1791" s="78">
        <v>43644.715960648151</v>
      </c>
      <c r="B1791" s="79">
        <v>43644</v>
      </c>
      <c r="C1791" s="20" t="s">
        <v>1</v>
      </c>
      <c r="D1791" s="20">
        <v>1669</v>
      </c>
      <c r="F1791" s="114">
        <v>2283</v>
      </c>
      <c r="G1791" s="105">
        <f>SUM($E$2:E1791)-SUM($F$2:F1791)</f>
        <v>4428593.3200000152</v>
      </c>
      <c r="H1791" s="20"/>
      <c r="I1791" s="20"/>
      <c r="J1791" s="20"/>
      <c r="K1791" s="20"/>
      <c r="L1791" s="8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5">
      <c r="A1792" s="78">
        <v>43644.715960648151</v>
      </c>
      <c r="B1792" s="79">
        <v>43644</v>
      </c>
      <c r="C1792" s="20" t="s">
        <v>1</v>
      </c>
      <c r="D1792" s="20">
        <v>1670</v>
      </c>
      <c r="F1792" s="114">
        <v>1114.8800000000001</v>
      </c>
      <c r="G1792" s="105">
        <f>SUM($E$2:E1792)-SUM($F$2:F1792)</f>
        <v>4427478.4400000162</v>
      </c>
      <c r="H1792" s="20"/>
      <c r="I1792" s="20"/>
      <c r="J1792" s="20"/>
      <c r="K1792" s="20"/>
      <c r="L1792" s="8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5">
      <c r="A1793" s="78">
        <v>43644.715960648151</v>
      </c>
      <c r="B1793" s="79">
        <v>43644</v>
      </c>
      <c r="C1793" s="20" t="s">
        <v>1</v>
      </c>
      <c r="D1793" s="20">
        <v>1671</v>
      </c>
      <c r="F1793" s="114">
        <v>1914</v>
      </c>
      <c r="G1793" s="105">
        <f>SUM($E$2:E1793)-SUM($F$2:F1793)</f>
        <v>4425564.4400000162</v>
      </c>
      <c r="H1793" s="20"/>
      <c r="I1793" s="20"/>
      <c r="J1793" s="20"/>
      <c r="K1793" s="20"/>
      <c r="L1793" s="8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5">
      <c r="A1794" s="78">
        <v>43644.71597222222</v>
      </c>
      <c r="B1794" s="79">
        <v>43644</v>
      </c>
      <c r="C1794" s="20" t="s">
        <v>1</v>
      </c>
      <c r="D1794" s="20">
        <v>1672</v>
      </c>
      <c r="F1794" s="114">
        <v>1789.5</v>
      </c>
      <c r="G1794" s="105">
        <f>SUM($E$2:E1794)-SUM($F$2:F1794)</f>
        <v>4423774.9400000162</v>
      </c>
      <c r="H1794" s="20"/>
      <c r="I1794" s="20"/>
      <c r="J1794" s="20"/>
      <c r="K1794" s="20"/>
      <c r="L1794" s="8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5">
      <c r="A1795" s="78">
        <v>43644.71597222222</v>
      </c>
      <c r="B1795" s="79">
        <v>43644</v>
      </c>
      <c r="C1795" s="20" t="s">
        <v>1</v>
      </c>
      <c r="D1795" s="20">
        <v>1673</v>
      </c>
      <c r="F1795" s="114">
        <v>2144</v>
      </c>
      <c r="G1795" s="105">
        <f>SUM($E$2:E1795)-SUM($F$2:F1795)</f>
        <v>4421630.9400000162</v>
      </c>
      <c r="H1795" s="20"/>
      <c r="I1795" s="20"/>
      <c r="J1795" s="20"/>
      <c r="K1795" s="20"/>
      <c r="L1795" s="8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5">
      <c r="A1796" s="78">
        <v>43644.71597222222</v>
      </c>
      <c r="B1796" s="79">
        <v>43644</v>
      </c>
      <c r="C1796" s="20" t="s">
        <v>1</v>
      </c>
      <c r="D1796" s="20">
        <v>1674</v>
      </c>
      <c r="F1796" s="114">
        <v>1492</v>
      </c>
      <c r="G1796" s="105">
        <f>SUM($E$2:E1796)-SUM($F$2:F1796)</f>
        <v>4420138.9400000162</v>
      </c>
      <c r="H1796" s="20"/>
      <c r="I1796" s="20"/>
      <c r="J1796" s="20"/>
      <c r="K1796" s="20"/>
      <c r="L1796" s="8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5">
      <c r="A1797" s="78">
        <v>43644.71597222222</v>
      </c>
      <c r="B1797" s="79">
        <v>43644</v>
      </c>
      <c r="C1797" s="20" t="s">
        <v>1</v>
      </c>
      <c r="D1797" s="20">
        <v>1675</v>
      </c>
      <c r="F1797" s="114">
        <v>1698</v>
      </c>
      <c r="G1797" s="105">
        <f>SUM($E$2:E1797)-SUM($F$2:F1797)</f>
        <v>4418440.9400000162</v>
      </c>
      <c r="H1797" s="20"/>
      <c r="I1797" s="20"/>
      <c r="J1797" s="20"/>
      <c r="K1797" s="20"/>
      <c r="L1797" s="8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5">
      <c r="A1798" s="78">
        <v>43644.71597222222</v>
      </c>
      <c r="B1798" s="79">
        <v>43644</v>
      </c>
      <c r="C1798" s="20" t="s">
        <v>1</v>
      </c>
      <c r="D1798" s="20">
        <v>1676</v>
      </c>
      <c r="F1798" s="114">
        <v>1692</v>
      </c>
      <c r="G1798" s="105">
        <f>SUM($E$2:E1798)-SUM($F$2:F1798)</f>
        <v>4416748.9400000162</v>
      </c>
      <c r="H1798" s="20"/>
      <c r="I1798" s="20"/>
      <c r="J1798" s="20"/>
      <c r="K1798" s="20"/>
      <c r="L1798" s="8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5">
      <c r="A1799" s="78">
        <v>43644.71597222222</v>
      </c>
      <c r="B1799" s="79">
        <v>43644</v>
      </c>
      <c r="C1799" s="20" t="s">
        <v>1</v>
      </c>
      <c r="D1799" s="20">
        <v>1677</v>
      </c>
      <c r="F1799" s="114">
        <v>511</v>
      </c>
      <c r="G1799" s="105">
        <f>SUM($E$2:E1799)-SUM($F$2:F1799)</f>
        <v>4416237.9400000162</v>
      </c>
      <c r="H1799" s="20"/>
      <c r="I1799" s="20"/>
      <c r="J1799" s="20"/>
      <c r="K1799" s="20"/>
      <c r="L1799" s="8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5">
      <c r="A1800" s="78">
        <v>43644.71597222222</v>
      </c>
      <c r="B1800" s="79">
        <v>43644</v>
      </c>
      <c r="C1800" s="20" t="s">
        <v>1</v>
      </c>
      <c r="D1800" s="20">
        <v>1678</v>
      </c>
      <c r="F1800" s="114">
        <v>625</v>
      </c>
      <c r="G1800" s="105">
        <f>SUM($E$2:E1800)-SUM($F$2:F1800)</f>
        <v>4415612.9400000162</v>
      </c>
      <c r="H1800" s="20"/>
      <c r="I1800" s="20"/>
      <c r="J1800" s="20"/>
      <c r="K1800" s="20"/>
      <c r="L1800" s="8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5">
      <c r="A1801" s="78">
        <v>43644.715983796297</v>
      </c>
      <c r="B1801" s="79">
        <v>43644</v>
      </c>
      <c r="C1801" s="20" t="s">
        <v>1</v>
      </c>
      <c r="D1801" s="20">
        <v>1679</v>
      </c>
      <c r="F1801" s="114">
        <v>1282</v>
      </c>
      <c r="G1801" s="105">
        <f>SUM($E$2:E1801)-SUM($F$2:F1801)</f>
        <v>4414330.9400000162</v>
      </c>
      <c r="H1801" s="20"/>
      <c r="I1801" s="20"/>
      <c r="J1801" s="20"/>
      <c r="K1801" s="20"/>
      <c r="L1801" s="8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5">
      <c r="A1802" s="78">
        <v>43644.715983796297</v>
      </c>
      <c r="B1802" s="79">
        <v>43644</v>
      </c>
      <c r="C1802" s="20" t="s">
        <v>1</v>
      </c>
      <c r="D1802" s="20">
        <v>1680</v>
      </c>
      <c r="F1802" s="114">
        <v>1000</v>
      </c>
      <c r="G1802" s="105">
        <f>SUM($E$2:E1802)-SUM($F$2:F1802)</f>
        <v>4413330.9400000162</v>
      </c>
      <c r="H1802" s="20"/>
      <c r="I1802" s="20"/>
      <c r="J1802" s="20"/>
      <c r="K1802" s="20"/>
      <c r="L1802" s="8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5">
      <c r="A1803" s="78">
        <v>43644.715983796297</v>
      </c>
      <c r="B1803" s="79">
        <v>43644</v>
      </c>
      <c r="C1803" s="20" t="s">
        <v>1</v>
      </c>
      <c r="D1803" s="20">
        <v>1681</v>
      </c>
      <c r="F1803" s="114">
        <v>1461</v>
      </c>
      <c r="G1803" s="105">
        <f>SUM($E$2:E1803)-SUM($F$2:F1803)</f>
        <v>4411869.9400000162</v>
      </c>
      <c r="H1803" s="20"/>
      <c r="I1803" s="20"/>
      <c r="J1803" s="20"/>
      <c r="K1803" s="20"/>
      <c r="L1803" s="8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5">
      <c r="A1804" s="78">
        <v>43644.715983796297</v>
      </c>
      <c r="B1804" s="79">
        <v>43644</v>
      </c>
      <c r="C1804" s="20" t="s">
        <v>1</v>
      </c>
      <c r="D1804" s="20">
        <v>1682</v>
      </c>
      <c r="F1804" s="114">
        <v>600</v>
      </c>
      <c r="G1804" s="105">
        <f>SUM($E$2:E1804)-SUM($F$2:F1804)</f>
        <v>4411269.9400000162</v>
      </c>
      <c r="H1804" s="20"/>
      <c r="I1804" s="20"/>
      <c r="J1804" s="20"/>
      <c r="K1804" s="20"/>
      <c r="L1804" s="8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5">
      <c r="A1805" s="78">
        <v>43644.715983796297</v>
      </c>
      <c r="B1805" s="79">
        <v>43644</v>
      </c>
      <c r="C1805" s="20" t="s">
        <v>1</v>
      </c>
      <c r="D1805" s="20">
        <v>1683</v>
      </c>
      <c r="F1805" s="114">
        <v>4480</v>
      </c>
      <c r="G1805" s="105">
        <f>SUM($E$2:E1805)-SUM($F$2:F1805)</f>
        <v>4406789.9400000162</v>
      </c>
      <c r="H1805" s="20"/>
      <c r="I1805" s="20"/>
      <c r="J1805" s="20"/>
      <c r="K1805" s="20"/>
      <c r="L1805" s="8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5">
      <c r="A1806" s="78">
        <v>43644.715983796297</v>
      </c>
      <c r="B1806" s="79">
        <v>43644</v>
      </c>
      <c r="C1806" s="20" t="s">
        <v>1</v>
      </c>
      <c r="D1806" s="20">
        <v>1684</v>
      </c>
      <c r="F1806" s="114">
        <v>4800</v>
      </c>
      <c r="G1806" s="105">
        <f>SUM($E$2:E1806)-SUM($F$2:F1806)</f>
        <v>4401989.9400000162</v>
      </c>
      <c r="H1806" s="20"/>
      <c r="I1806" s="20"/>
      <c r="J1806" s="20"/>
      <c r="K1806" s="20"/>
      <c r="L1806" s="8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5">
      <c r="A1807" s="78">
        <v>43644.715983796297</v>
      </c>
      <c r="B1807" s="79">
        <v>43644</v>
      </c>
      <c r="C1807" s="20" t="s">
        <v>1</v>
      </c>
      <c r="D1807" s="20">
        <v>1685</v>
      </c>
      <c r="F1807" s="114">
        <v>127</v>
      </c>
      <c r="G1807" s="105">
        <f>SUM($E$2:E1807)-SUM($F$2:F1807)</f>
        <v>4401862.9400000162</v>
      </c>
      <c r="H1807" s="20"/>
      <c r="I1807" s="20"/>
      <c r="J1807" s="20"/>
      <c r="K1807" s="20"/>
      <c r="L1807" s="8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5">
      <c r="A1808" s="78">
        <v>43644.715995370374</v>
      </c>
      <c r="B1808" s="79">
        <v>43644</v>
      </c>
      <c r="C1808" s="20" t="s">
        <v>1</v>
      </c>
      <c r="D1808" s="20">
        <v>1686</v>
      </c>
      <c r="F1808" s="114">
        <v>1709</v>
      </c>
      <c r="G1808" s="105">
        <f>SUM($E$2:E1808)-SUM($F$2:F1808)</f>
        <v>4400153.9400000162</v>
      </c>
      <c r="H1808" s="20"/>
      <c r="I1808" s="20"/>
      <c r="J1808" s="20"/>
      <c r="K1808" s="20"/>
      <c r="L1808" s="8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5">
      <c r="A1809" s="78">
        <v>43644.715995370374</v>
      </c>
      <c r="B1809" s="79">
        <v>43644</v>
      </c>
      <c r="C1809" s="20" t="s">
        <v>1</v>
      </c>
      <c r="D1809" s="20">
        <v>1687</v>
      </c>
      <c r="F1809" s="114">
        <v>75242.34</v>
      </c>
      <c r="G1809" s="105">
        <f>SUM($E$2:E1809)-SUM($F$2:F1809)</f>
        <v>4324911.6000000164</v>
      </c>
      <c r="H1809" s="20"/>
      <c r="I1809" s="20"/>
      <c r="J1809" s="20"/>
      <c r="K1809" s="20"/>
      <c r="L1809" s="8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5">
      <c r="A1810" s="78">
        <v>43644.715995370374</v>
      </c>
      <c r="B1810" s="79">
        <v>43644</v>
      </c>
      <c r="C1810" s="20" t="s">
        <v>1</v>
      </c>
      <c r="D1810" s="20">
        <v>1688</v>
      </c>
      <c r="F1810" s="114">
        <v>400</v>
      </c>
      <c r="G1810" s="105">
        <f>SUM($E$2:E1810)-SUM($F$2:F1810)</f>
        <v>4324511.6000000164</v>
      </c>
      <c r="H1810" s="20"/>
      <c r="I1810" s="20"/>
      <c r="J1810" s="20"/>
      <c r="K1810" s="20"/>
      <c r="L1810" s="8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5">
      <c r="A1811" s="78">
        <v>43644.715995370374</v>
      </c>
      <c r="B1811" s="79">
        <v>43644</v>
      </c>
      <c r="C1811" s="20" t="s">
        <v>1</v>
      </c>
      <c r="D1811" s="20">
        <v>1689</v>
      </c>
      <c r="F1811" s="114">
        <v>2580</v>
      </c>
      <c r="G1811" s="105">
        <f>SUM($E$2:E1811)-SUM($F$2:F1811)</f>
        <v>4321931.6000000164</v>
      </c>
      <c r="H1811" s="20"/>
      <c r="I1811" s="20"/>
      <c r="J1811" s="20"/>
      <c r="K1811" s="20"/>
      <c r="L1811" s="8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5">
      <c r="A1812" s="78">
        <v>43644.715995370374</v>
      </c>
      <c r="B1812" s="79">
        <v>43644</v>
      </c>
      <c r="C1812" s="20" t="s">
        <v>1</v>
      </c>
      <c r="D1812" s="20">
        <v>1690</v>
      </c>
      <c r="F1812" s="114">
        <v>12330</v>
      </c>
      <c r="G1812" s="105">
        <f>SUM($E$2:E1812)-SUM($F$2:F1812)</f>
        <v>4309601.6000000164</v>
      </c>
      <c r="H1812" s="20"/>
      <c r="I1812" s="20"/>
      <c r="J1812" s="20"/>
      <c r="K1812" s="20"/>
      <c r="L1812" s="8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5">
      <c r="A1813" s="78">
        <v>43644.715995370374</v>
      </c>
      <c r="B1813" s="79">
        <v>43644</v>
      </c>
      <c r="C1813" s="20" t="s">
        <v>1</v>
      </c>
      <c r="D1813" s="20">
        <v>1691</v>
      </c>
      <c r="F1813" s="114">
        <v>2900</v>
      </c>
      <c r="G1813" s="105">
        <f>SUM($E$2:E1813)-SUM($F$2:F1813)</f>
        <v>4306701.6000000164</v>
      </c>
      <c r="H1813" s="20"/>
      <c r="I1813" s="20"/>
      <c r="J1813" s="20"/>
      <c r="K1813" s="20"/>
      <c r="L1813" s="8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5">
      <c r="A1814" s="78">
        <v>43644.715995370374</v>
      </c>
      <c r="B1814" s="79">
        <v>43644</v>
      </c>
      <c r="C1814" s="20" t="s">
        <v>1</v>
      </c>
      <c r="D1814" s="20">
        <v>1692</v>
      </c>
      <c r="F1814" s="114">
        <v>400</v>
      </c>
      <c r="G1814" s="105">
        <f>SUM($E$2:E1814)-SUM($F$2:F1814)</f>
        <v>4306301.6000000164</v>
      </c>
      <c r="H1814" s="20"/>
      <c r="I1814" s="20"/>
      <c r="J1814" s="20"/>
      <c r="K1814" s="20"/>
      <c r="L1814" s="8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5">
      <c r="A1815" s="78">
        <v>43644.715995370374</v>
      </c>
      <c r="B1815" s="79">
        <v>43644</v>
      </c>
      <c r="C1815" s="20" t="s">
        <v>1</v>
      </c>
      <c r="D1815" s="20">
        <v>1693</v>
      </c>
      <c r="F1815" s="114">
        <v>123194.92</v>
      </c>
      <c r="G1815" s="105">
        <f>SUM($E$2:E1815)-SUM($F$2:F1815)</f>
        <v>4183106.6800000146</v>
      </c>
      <c r="H1815" s="20"/>
      <c r="I1815" s="20"/>
      <c r="J1815" s="20"/>
      <c r="K1815" s="20"/>
      <c r="L1815" s="8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5">
      <c r="A1816" s="78">
        <v>43644.716006944444</v>
      </c>
      <c r="B1816" s="79">
        <v>43644</v>
      </c>
      <c r="C1816" s="20" t="s">
        <v>1</v>
      </c>
      <c r="D1816" s="20">
        <v>1694</v>
      </c>
      <c r="F1816" s="114">
        <v>1141</v>
      </c>
      <c r="G1816" s="105">
        <f>SUM($E$2:E1816)-SUM($F$2:F1816)</f>
        <v>4181965.6800000146</v>
      </c>
      <c r="H1816" s="20"/>
      <c r="I1816" s="20"/>
      <c r="J1816" s="20"/>
      <c r="K1816" s="20"/>
      <c r="L1816" s="8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5">
      <c r="A1817" s="78">
        <v>43644.716006944444</v>
      </c>
      <c r="B1817" s="79">
        <v>43644</v>
      </c>
      <c r="C1817" s="20" t="s">
        <v>1</v>
      </c>
      <c r="D1817" s="20">
        <v>1695</v>
      </c>
      <c r="F1817" s="114">
        <v>628</v>
      </c>
      <c r="G1817" s="105">
        <f>SUM($E$2:E1817)-SUM($F$2:F1817)</f>
        <v>4181337.6800000146</v>
      </c>
      <c r="H1817" s="20"/>
      <c r="I1817" s="20"/>
      <c r="J1817" s="20"/>
      <c r="K1817" s="20"/>
      <c r="L1817" s="8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5">
      <c r="A1818" s="78">
        <v>43644.716006944444</v>
      </c>
      <c r="B1818" s="79">
        <v>43644</v>
      </c>
      <c r="C1818" s="20" t="s">
        <v>1</v>
      </c>
      <c r="D1818" s="20">
        <v>1696</v>
      </c>
      <c r="F1818" s="114">
        <v>2158</v>
      </c>
      <c r="G1818" s="105">
        <f>SUM($E$2:E1818)-SUM($F$2:F1818)</f>
        <v>4179179.6800000146</v>
      </c>
      <c r="H1818" s="20"/>
      <c r="I1818" s="20"/>
      <c r="J1818" s="20"/>
      <c r="K1818" s="20"/>
      <c r="L1818" s="8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5">
      <c r="A1819" s="78">
        <v>43644.716006944444</v>
      </c>
      <c r="B1819" s="79">
        <v>43644</v>
      </c>
      <c r="C1819" s="20" t="s">
        <v>1</v>
      </c>
      <c r="D1819" s="20">
        <v>1697</v>
      </c>
      <c r="F1819" s="114">
        <v>1448</v>
      </c>
      <c r="G1819" s="105">
        <f>SUM($E$2:E1819)-SUM($F$2:F1819)</f>
        <v>4177731.6800000146</v>
      </c>
      <c r="H1819" s="20"/>
      <c r="I1819" s="20"/>
      <c r="J1819" s="20"/>
      <c r="K1819" s="20"/>
      <c r="L1819" s="8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5">
      <c r="A1820" s="78">
        <v>43644.716006944444</v>
      </c>
      <c r="B1820" s="79">
        <v>43644</v>
      </c>
      <c r="C1820" s="20" t="s">
        <v>1</v>
      </c>
      <c r="D1820" s="20">
        <v>1698</v>
      </c>
      <c r="F1820" s="114">
        <v>945.54</v>
      </c>
      <c r="G1820" s="105">
        <f>SUM($E$2:E1820)-SUM($F$2:F1820)</f>
        <v>4176786.1400000155</v>
      </c>
      <c r="H1820" s="20"/>
      <c r="I1820" s="20"/>
      <c r="J1820" s="20"/>
      <c r="K1820" s="20"/>
      <c r="L1820" s="8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5">
      <c r="A1821" s="78">
        <v>43644.716006944444</v>
      </c>
      <c r="B1821" s="79">
        <v>43644</v>
      </c>
      <c r="C1821" s="20" t="s">
        <v>1</v>
      </c>
      <c r="D1821" s="20">
        <v>1699</v>
      </c>
      <c r="F1821" s="114">
        <v>1083</v>
      </c>
      <c r="G1821" s="105">
        <f>SUM($E$2:E1821)-SUM($F$2:F1821)</f>
        <v>4175703.1400000155</v>
      </c>
      <c r="H1821" s="20"/>
      <c r="I1821" s="20"/>
      <c r="J1821" s="20"/>
      <c r="K1821" s="20"/>
      <c r="L1821" s="8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5">
      <c r="A1822" s="78">
        <v>43644.716006944444</v>
      </c>
      <c r="B1822" s="79">
        <v>43644</v>
      </c>
      <c r="C1822" s="20" t="s">
        <v>1</v>
      </c>
      <c r="D1822" s="20">
        <v>1700</v>
      </c>
      <c r="F1822" s="114">
        <v>1727</v>
      </c>
      <c r="G1822" s="105">
        <f>SUM($E$2:E1822)-SUM($F$2:F1822)</f>
        <v>4173976.1400000155</v>
      </c>
      <c r="H1822" s="20"/>
      <c r="I1822" s="20"/>
      <c r="J1822" s="20"/>
      <c r="K1822" s="20"/>
      <c r="L1822" s="8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5">
      <c r="A1823" s="78">
        <v>43644.71601851852</v>
      </c>
      <c r="B1823" s="79">
        <v>43644</v>
      </c>
      <c r="C1823" s="20" t="s">
        <v>1</v>
      </c>
      <c r="D1823" s="20">
        <v>1701</v>
      </c>
      <c r="F1823" s="114">
        <v>1616.8</v>
      </c>
      <c r="G1823" s="105">
        <f>SUM($E$2:E1823)-SUM($F$2:F1823)</f>
        <v>4172359.3400000148</v>
      </c>
      <c r="H1823" s="20"/>
      <c r="I1823" s="20"/>
      <c r="J1823" s="20"/>
      <c r="K1823" s="20"/>
      <c r="L1823" s="8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5">
      <c r="A1824" s="78">
        <v>43644.71601851852</v>
      </c>
      <c r="B1824" s="79">
        <v>43644</v>
      </c>
      <c r="C1824" s="20" t="s">
        <v>1</v>
      </c>
      <c r="D1824" s="20">
        <v>1702</v>
      </c>
      <c r="F1824" s="114">
        <v>1270</v>
      </c>
      <c r="G1824" s="105">
        <f>SUM($E$2:E1824)-SUM($F$2:F1824)</f>
        <v>4171089.3400000148</v>
      </c>
      <c r="H1824" s="20"/>
      <c r="I1824" s="20"/>
      <c r="J1824" s="20"/>
      <c r="K1824" s="20"/>
      <c r="L1824" s="8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5">
      <c r="A1825" s="78">
        <v>43644.71601851852</v>
      </c>
      <c r="B1825" s="79">
        <v>43644</v>
      </c>
      <c r="C1825" s="20" t="s">
        <v>1</v>
      </c>
      <c r="D1825" s="20">
        <v>1703</v>
      </c>
      <c r="F1825" s="114">
        <v>2453</v>
      </c>
      <c r="G1825" s="105">
        <f>SUM($E$2:E1825)-SUM($F$2:F1825)</f>
        <v>4168636.3400000148</v>
      </c>
      <c r="H1825" s="20"/>
      <c r="I1825" s="20"/>
      <c r="J1825" s="20"/>
      <c r="K1825" s="20"/>
      <c r="L1825" s="8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5">
      <c r="A1826" s="78">
        <v>43644.71601851852</v>
      </c>
      <c r="B1826" s="79">
        <v>43644</v>
      </c>
      <c r="C1826" s="20" t="s">
        <v>1</v>
      </c>
      <c r="D1826" s="20">
        <v>1704</v>
      </c>
      <c r="F1826" s="114">
        <v>2109</v>
      </c>
      <c r="G1826" s="105">
        <f>SUM($E$2:E1826)-SUM($F$2:F1826)</f>
        <v>4166527.3400000148</v>
      </c>
      <c r="H1826" s="20"/>
      <c r="I1826" s="20"/>
      <c r="J1826" s="20"/>
      <c r="K1826" s="20"/>
      <c r="L1826" s="8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5">
      <c r="A1827" s="78">
        <v>43644.71601851852</v>
      </c>
      <c r="B1827" s="79">
        <v>43644</v>
      </c>
      <c r="C1827" s="20" t="s">
        <v>1</v>
      </c>
      <c r="D1827" s="20">
        <v>1705</v>
      </c>
      <c r="F1827" s="114">
        <v>3558</v>
      </c>
      <c r="G1827" s="105">
        <f>SUM($E$2:E1827)-SUM($F$2:F1827)</f>
        <v>4162969.3400000148</v>
      </c>
      <c r="H1827" s="20"/>
      <c r="I1827" s="20"/>
      <c r="J1827" s="20"/>
      <c r="K1827" s="20"/>
      <c r="L1827" s="8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5">
      <c r="A1828" s="78">
        <v>43644.71601851852</v>
      </c>
      <c r="B1828" s="79">
        <v>43644</v>
      </c>
      <c r="C1828" s="20" t="s">
        <v>1</v>
      </c>
      <c r="D1828" s="20">
        <v>1706</v>
      </c>
      <c r="F1828" s="114">
        <v>227</v>
      </c>
      <c r="G1828" s="105">
        <f>SUM($E$2:E1828)-SUM($F$2:F1828)</f>
        <v>4162742.3400000148</v>
      </c>
      <c r="H1828" s="20"/>
      <c r="I1828" s="20"/>
      <c r="J1828" s="20"/>
      <c r="K1828" s="20"/>
      <c r="L1828" s="8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5">
      <c r="A1829" s="78">
        <v>43644.71601851852</v>
      </c>
      <c r="B1829" s="79">
        <v>43644</v>
      </c>
      <c r="C1829" s="20" t="s">
        <v>1</v>
      </c>
      <c r="D1829" s="20">
        <v>1707</v>
      </c>
      <c r="F1829" s="114">
        <v>1710</v>
      </c>
      <c r="G1829" s="105">
        <f>SUM($E$2:E1829)-SUM($F$2:F1829)</f>
        <v>4161032.3400000148</v>
      </c>
      <c r="H1829" s="20"/>
      <c r="I1829" s="20"/>
      <c r="J1829" s="20"/>
      <c r="K1829" s="20"/>
      <c r="L1829" s="8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5">
      <c r="A1830" s="78">
        <v>43644.71603009259</v>
      </c>
      <c r="B1830" s="79">
        <v>43644</v>
      </c>
      <c r="C1830" s="20" t="s">
        <v>1</v>
      </c>
      <c r="D1830" s="20">
        <v>1708</v>
      </c>
      <c r="F1830" s="114">
        <v>212.74</v>
      </c>
      <c r="G1830" s="105">
        <f>SUM($E$2:E1830)-SUM($F$2:F1830)</f>
        <v>4160819.6000000164</v>
      </c>
      <c r="H1830" s="20"/>
      <c r="I1830" s="20"/>
      <c r="J1830" s="20"/>
      <c r="K1830" s="20"/>
      <c r="L1830" s="8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5">
      <c r="A1831" s="78">
        <v>43644.71603009259</v>
      </c>
      <c r="B1831" s="79">
        <v>43644</v>
      </c>
      <c r="C1831" s="20" t="s">
        <v>1</v>
      </c>
      <c r="D1831" s="20">
        <v>1709</v>
      </c>
      <c r="F1831" s="114">
        <v>665</v>
      </c>
      <c r="G1831" s="105">
        <f>SUM($E$2:E1831)-SUM($F$2:F1831)</f>
        <v>4160154.6000000164</v>
      </c>
      <c r="H1831" s="20"/>
      <c r="I1831" s="20"/>
      <c r="J1831" s="20"/>
      <c r="K1831" s="20"/>
      <c r="L1831" s="8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5">
      <c r="A1832" s="78">
        <v>43644.71603009259</v>
      </c>
      <c r="B1832" s="79">
        <v>43644</v>
      </c>
      <c r="C1832" s="20" t="s">
        <v>1</v>
      </c>
      <c r="D1832" s="20">
        <v>1710</v>
      </c>
      <c r="F1832" s="114">
        <v>1016</v>
      </c>
      <c r="G1832" s="105">
        <f>SUM($E$2:E1832)-SUM($F$2:F1832)</f>
        <v>4159138.6000000164</v>
      </c>
      <c r="H1832" s="20"/>
      <c r="I1832" s="20"/>
      <c r="J1832" s="20"/>
      <c r="K1832" s="20"/>
      <c r="L1832" s="8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5">
      <c r="A1833" s="78">
        <v>43644.71603009259</v>
      </c>
      <c r="B1833" s="79">
        <v>43644</v>
      </c>
      <c r="C1833" s="20" t="s">
        <v>1</v>
      </c>
      <c r="D1833" s="20">
        <v>1711</v>
      </c>
      <c r="F1833" s="114">
        <v>701</v>
      </c>
      <c r="G1833" s="105">
        <f>SUM($E$2:E1833)-SUM($F$2:F1833)</f>
        <v>4158437.6000000164</v>
      </c>
      <c r="H1833" s="20"/>
      <c r="I1833" s="20"/>
      <c r="J1833" s="20"/>
      <c r="K1833" s="20"/>
      <c r="L1833" s="8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5">
      <c r="A1834" s="78">
        <v>43644.71603009259</v>
      </c>
      <c r="B1834" s="79">
        <v>43644</v>
      </c>
      <c r="C1834" s="20" t="s">
        <v>1</v>
      </c>
      <c r="D1834" s="20">
        <v>1712</v>
      </c>
      <c r="F1834" s="114">
        <v>392</v>
      </c>
      <c r="G1834" s="105">
        <f>SUM($E$2:E1834)-SUM($F$2:F1834)</f>
        <v>4158045.6000000164</v>
      </c>
      <c r="H1834" s="20"/>
      <c r="I1834" s="20"/>
      <c r="J1834" s="20"/>
      <c r="K1834" s="20"/>
      <c r="L1834" s="8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5">
      <c r="A1835" s="78">
        <v>43644.71603009259</v>
      </c>
      <c r="B1835" s="79">
        <v>43629</v>
      </c>
      <c r="C1835" s="20" t="s">
        <v>4</v>
      </c>
      <c r="D1835" s="20">
        <v>51</v>
      </c>
      <c r="F1835" s="114">
        <v>24800</v>
      </c>
      <c r="G1835" s="105">
        <f>SUM($E$2:E1835)-SUM($F$2:F1835)</f>
        <v>4133245.6000000164</v>
      </c>
      <c r="H1835" s="20"/>
      <c r="I1835" s="20"/>
      <c r="J1835" s="20"/>
      <c r="K1835" s="20"/>
      <c r="L1835" s="8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5">
      <c r="A1836" s="78">
        <v>43644.71603009259</v>
      </c>
      <c r="B1836" s="79">
        <v>43637</v>
      </c>
      <c r="C1836" s="20" t="s">
        <v>4</v>
      </c>
      <c r="D1836" s="20">
        <v>52</v>
      </c>
      <c r="E1836" s="114">
        <v>28105.360000000001</v>
      </c>
      <c r="G1836" s="105">
        <f>SUM($E$2:E1836)-SUM($F$2:F1836)</f>
        <v>4161350.9600000158</v>
      </c>
      <c r="H1836" s="20"/>
      <c r="I1836" s="20"/>
      <c r="J1836" s="20"/>
      <c r="K1836" s="20"/>
      <c r="L1836" s="8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5">
      <c r="A1837" s="78">
        <v>43644.716041666667</v>
      </c>
      <c r="B1837" s="79">
        <v>43637</v>
      </c>
      <c r="C1837" s="20" t="s">
        <v>4</v>
      </c>
      <c r="D1837" s="20">
        <v>53</v>
      </c>
      <c r="E1837" s="114">
        <v>256.74</v>
      </c>
      <c r="G1837" s="105">
        <f>SUM($E$2:E1837)-SUM($F$2:F1837)</f>
        <v>4161607.7000000142</v>
      </c>
      <c r="H1837" s="20"/>
      <c r="I1837" s="20"/>
      <c r="J1837" s="20"/>
      <c r="K1837" s="20"/>
      <c r="L1837" s="8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5">
      <c r="A1838" s="78">
        <v>43644.716041666667</v>
      </c>
      <c r="B1838" s="79">
        <v>43642</v>
      </c>
      <c r="C1838" s="20" t="s">
        <v>4</v>
      </c>
      <c r="D1838" s="20">
        <v>54</v>
      </c>
      <c r="E1838" s="114">
        <v>1100</v>
      </c>
      <c r="G1838" s="105">
        <f>SUM($E$2:E1838)-SUM($F$2:F1838)</f>
        <v>4162707.7000000142</v>
      </c>
      <c r="H1838" s="20"/>
      <c r="I1838" s="20"/>
      <c r="J1838" s="20"/>
      <c r="K1838" s="20"/>
      <c r="L1838" s="8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5">
      <c r="A1839" s="78">
        <v>43644.716041666667</v>
      </c>
      <c r="B1839" s="79">
        <v>43644</v>
      </c>
      <c r="C1839" s="20" t="s">
        <v>3</v>
      </c>
      <c r="D1839" s="20">
        <v>35</v>
      </c>
      <c r="F1839" s="114">
        <v>13270</v>
      </c>
      <c r="G1839" s="105">
        <f>SUM($E$2:E1839)-SUM($F$2:F1839)</f>
        <v>4149437.7000000142</v>
      </c>
    </row>
    <row r="1840" spans="1:26" x14ac:dyDescent="0.25">
      <c r="A1840" s="78">
        <v>43644.716041666667</v>
      </c>
      <c r="B1840" s="79">
        <v>43637</v>
      </c>
      <c r="C1840" s="20" t="s">
        <v>3</v>
      </c>
      <c r="D1840" s="20">
        <v>36</v>
      </c>
      <c r="E1840" s="114">
        <v>80.67</v>
      </c>
      <c r="G1840" s="105">
        <f>SUM($E$2:E1840)-SUM($F$2:F1840)</f>
        <v>4149518.3700000159</v>
      </c>
    </row>
    <row r="1841" spans="1:26" x14ac:dyDescent="0.25">
      <c r="A1841" s="78">
        <v>43644.716041666667</v>
      </c>
      <c r="B1841" s="79">
        <v>43644</v>
      </c>
      <c r="C1841" s="20" t="s">
        <v>3</v>
      </c>
      <c r="D1841" s="20">
        <v>37</v>
      </c>
      <c r="F1841" s="114">
        <v>313.60000000000002</v>
      </c>
      <c r="G1841" s="105">
        <f>SUM($E$2:E1841)-SUM($F$2:F1841)</f>
        <v>4149204.7700000145</v>
      </c>
      <c r="H1841" s="20"/>
      <c r="I1841" s="20"/>
      <c r="J1841" s="20"/>
      <c r="K1841" s="20"/>
      <c r="L1841" s="8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5">
      <c r="A1842" s="78">
        <v>43682.645879629628</v>
      </c>
      <c r="B1842" s="79">
        <v>43647</v>
      </c>
      <c r="C1842" s="20" t="s">
        <v>1</v>
      </c>
      <c r="D1842" s="20">
        <v>1713</v>
      </c>
      <c r="E1842" s="114">
        <v>800000</v>
      </c>
      <c r="G1842" s="105">
        <f>SUM($E$2:E1842)-SUM($F$2:F1842)</f>
        <v>4949204.7700000145</v>
      </c>
      <c r="H1842" s="20"/>
      <c r="I1842" s="20"/>
      <c r="J1842" s="20"/>
      <c r="K1842" s="20"/>
      <c r="L1842" s="8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5">
      <c r="A1843" s="78">
        <v>43682.645879629628</v>
      </c>
      <c r="B1843" s="79">
        <v>43649</v>
      </c>
      <c r="C1843" s="20" t="s">
        <v>1</v>
      </c>
      <c r="D1843" s="20">
        <v>1714</v>
      </c>
      <c r="F1843" s="114">
        <v>5521.87</v>
      </c>
      <c r="G1843" s="105">
        <f>SUM($E$2:E1843)-SUM($F$2:F1843)</f>
        <v>4943682.9000000134</v>
      </c>
      <c r="H1843" s="20"/>
      <c r="I1843" s="20"/>
      <c r="J1843" s="20"/>
      <c r="K1843" s="20"/>
      <c r="L1843" s="8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5">
      <c r="A1844" s="78">
        <v>43682.645879629628</v>
      </c>
      <c r="B1844" s="79">
        <v>43649</v>
      </c>
      <c r="C1844" s="20" t="s">
        <v>1</v>
      </c>
      <c r="D1844" s="20">
        <v>1715</v>
      </c>
      <c r="F1844" s="114">
        <v>7337.32</v>
      </c>
      <c r="G1844" s="105">
        <f>SUM($E$2:E1844)-SUM($F$2:F1844)</f>
        <v>4936345.5800000131</v>
      </c>
      <c r="H1844" s="20"/>
      <c r="I1844" s="20"/>
      <c r="J1844" s="20"/>
      <c r="K1844" s="20"/>
      <c r="L1844" s="8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5">
      <c r="A1845" s="78">
        <v>43682.645879629628</v>
      </c>
      <c r="B1845" s="79">
        <v>43655</v>
      </c>
      <c r="C1845" s="20" t="s">
        <v>1</v>
      </c>
      <c r="D1845" s="20">
        <v>1716</v>
      </c>
      <c r="F1845" s="114">
        <v>5340.45</v>
      </c>
      <c r="G1845" s="105">
        <f>SUM($E$2:E1845)-SUM($F$2:F1845)</f>
        <v>4931005.1300000139</v>
      </c>
      <c r="H1845" s="20"/>
      <c r="I1845" s="20"/>
      <c r="J1845" s="20"/>
      <c r="K1845" s="20"/>
      <c r="L1845" s="8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5">
      <c r="A1846" s="78">
        <v>43682.645879629628</v>
      </c>
      <c r="B1846" s="79">
        <v>43655</v>
      </c>
      <c r="C1846" s="20" t="s">
        <v>1</v>
      </c>
      <c r="D1846" s="20">
        <v>1717</v>
      </c>
      <c r="F1846" s="114">
        <v>7476.64</v>
      </c>
      <c r="G1846" s="105">
        <f>SUM($E$2:E1846)-SUM($F$2:F1846)</f>
        <v>4923528.4900000133</v>
      </c>
      <c r="H1846" s="20"/>
      <c r="I1846" s="20"/>
      <c r="J1846" s="20"/>
      <c r="K1846" s="20"/>
      <c r="L1846" s="8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5">
      <c r="A1847" s="78">
        <v>43682.645879629628</v>
      </c>
      <c r="B1847" s="79">
        <v>43655</v>
      </c>
      <c r="C1847" s="20" t="s">
        <v>1</v>
      </c>
      <c r="D1847" s="20">
        <v>1718</v>
      </c>
      <c r="F1847" s="114">
        <v>104755.88</v>
      </c>
      <c r="G1847" s="105">
        <f>SUM($E$2:E1847)-SUM($F$2:F1847)</f>
        <v>4818772.6100000143</v>
      </c>
      <c r="H1847" s="20"/>
      <c r="I1847" s="20"/>
      <c r="J1847" s="20"/>
      <c r="K1847" s="20"/>
      <c r="L1847" s="8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5">
      <c r="A1848" s="78">
        <v>43682.645879629628</v>
      </c>
      <c r="B1848" s="79">
        <v>43655</v>
      </c>
      <c r="C1848" s="20" t="s">
        <v>1</v>
      </c>
      <c r="D1848" s="20">
        <v>1719</v>
      </c>
      <c r="F1848" s="114">
        <v>2053.23</v>
      </c>
      <c r="G1848" s="105">
        <f>SUM($E$2:E1848)-SUM($F$2:F1848)</f>
        <v>4816719.3800000139</v>
      </c>
      <c r="H1848" s="20"/>
      <c r="I1848" s="20"/>
      <c r="J1848" s="20"/>
      <c r="K1848" s="20"/>
      <c r="L1848" s="8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5">
      <c r="A1849" s="78">
        <v>43682.645879629628</v>
      </c>
      <c r="B1849" s="79">
        <v>43655</v>
      </c>
      <c r="C1849" s="20" t="s">
        <v>1</v>
      </c>
      <c r="D1849" s="20">
        <v>1720</v>
      </c>
      <c r="F1849" s="114">
        <v>976.65</v>
      </c>
      <c r="G1849" s="105">
        <f>SUM($E$2:E1849)-SUM($F$2:F1849)</f>
        <v>4815742.7300000153</v>
      </c>
      <c r="H1849" s="20"/>
      <c r="I1849" s="20"/>
      <c r="J1849" s="20"/>
      <c r="K1849" s="20"/>
      <c r="L1849" s="8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5">
      <c r="A1850" s="78">
        <v>43682.645879629628</v>
      </c>
      <c r="B1850" s="79">
        <v>43657</v>
      </c>
      <c r="C1850" s="20" t="s">
        <v>1</v>
      </c>
      <c r="D1850" s="20">
        <v>1721</v>
      </c>
      <c r="F1850" s="114">
        <v>372779.58</v>
      </c>
      <c r="G1850" s="105">
        <f>SUM($E$2:E1850)-SUM($F$2:F1850)</f>
        <v>4442963.1500000171</v>
      </c>
      <c r="H1850" s="20"/>
      <c r="I1850" s="20"/>
      <c r="J1850" s="20"/>
      <c r="K1850" s="20"/>
      <c r="L1850" s="8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5">
      <c r="A1851" s="78">
        <v>43682.645879629628</v>
      </c>
      <c r="B1851" s="79">
        <v>43658</v>
      </c>
      <c r="C1851" s="20" t="s">
        <v>1</v>
      </c>
      <c r="D1851" s="20">
        <v>1722</v>
      </c>
      <c r="F1851" s="114">
        <v>9500</v>
      </c>
      <c r="G1851" s="105">
        <f>SUM($E$2:E1851)-SUM($F$2:F1851)</f>
        <v>4433463.1500000171</v>
      </c>
      <c r="H1851" s="20"/>
      <c r="I1851" s="20"/>
      <c r="J1851" s="20"/>
      <c r="K1851" s="20"/>
      <c r="L1851" s="8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5">
      <c r="A1852" s="78">
        <v>43682.645879629628</v>
      </c>
      <c r="B1852" s="79">
        <v>43658</v>
      </c>
      <c r="C1852" s="20" t="s">
        <v>1</v>
      </c>
      <c r="D1852" s="20">
        <v>1723</v>
      </c>
      <c r="F1852" s="114">
        <v>7500</v>
      </c>
      <c r="G1852" s="105">
        <f>SUM($E$2:E1852)-SUM($F$2:F1852)</f>
        <v>4425963.1500000171</v>
      </c>
      <c r="H1852" s="20"/>
      <c r="I1852" s="20"/>
      <c r="J1852" s="20"/>
      <c r="K1852" s="20"/>
      <c r="L1852" s="8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5">
      <c r="A1853" s="78">
        <v>43682.645879629628</v>
      </c>
      <c r="B1853" s="79">
        <v>43658</v>
      </c>
      <c r="C1853" s="20" t="s">
        <v>1</v>
      </c>
      <c r="D1853" s="20">
        <v>1724</v>
      </c>
      <c r="F1853" s="114">
        <v>125270.45</v>
      </c>
      <c r="G1853" s="105">
        <f>SUM($E$2:E1853)-SUM($F$2:F1853)</f>
        <v>4300692.7000000179</v>
      </c>
      <c r="H1853" s="20"/>
      <c r="I1853" s="20"/>
      <c r="J1853" s="20"/>
      <c r="K1853" s="20"/>
      <c r="L1853" s="8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5">
      <c r="A1854" s="78">
        <v>43682.645879629628</v>
      </c>
      <c r="B1854" s="79">
        <v>43658</v>
      </c>
      <c r="C1854" s="20" t="s">
        <v>1</v>
      </c>
      <c r="D1854" s="20">
        <v>1725</v>
      </c>
      <c r="F1854" s="114">
        <v>2364.66</v>
      </c>
      <c r="G1854" s="105">
        <f>SUM($E$2:E1854)-SUM($F$2:F1854)</f>
        <v>4298328.0400000177</v>
      </c>
      <c r="H1854" s="20"/>
      <c r="I1854" s="20"/>
      <c r="J1854" s="20"/>
      <c r="K1854" s="20"/>
      <c r="L1854" s="8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5">
      <c r="A1855" s="78">
        <v>43682.645879629628</v>
      </c>
      <c r="B1855" s="79">
        <v>43662</v>
      </c>
      <c r="C1855" s="20" t="s">
        <v>1</v>
      </c>
      <c r="D1855" s="20">
        <v>1726</v>
      </c>
      <c r="F1855" s="114">
        <v>5040</v>
      </c>
      <c r="G1855" s="105">
        <f>SUM($E$2:E1855)-SUM($F$2:F1855)</f>
        <v>4293288.0400000177</v>
      </c>
      <c r="H1855" s="20"/>
      <c r="I1855" s="20"/>
      <c r="J1855" s="20"/>
      <c r="K1855" s="20"/>
      <c r="L1855" s="8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5">
      <c r="A1856" s="78">
        <v>43682.645879629628</v>
      </c>
      <c r="B1856" s="79">
        <v>43662</v>
      </c>
      <c r="C1856" s="20" t="s">
        <v>1</v>
      </c>
      <c r="D1856" s="20">
        <v>1727</v>
      </c>
      <c r="F1856" s="114">
        <v>2760</v>
      </c>
      <c r="G1856" s="105">
        <f>SUM($E$2:E1856)-SUM($F$2:F1856)</f>
        <v>4290528.0400000177</v>
      </c>
      <c r="H1856" s="20"/>
      <c r="I1856" s="20"/>
      <c r="J1856" s="20"/>
      <c r="K1856" s="20"/>
      <c r="L1856" s="8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5">
      <c r="A1857" s="78">
        <v>43682.645879629628</v>
      </c>
      <c r="B1857" s="79">
        <v>43662</v>
      </c>
      <c r="C1857" s="20" t="s">
        <v>1</v>
      </c>
      <c r="D1857" s="20">
        <v>1728</v>
      </c>
      <c r="F1857" s="114">
        <v>1160</v>
      </c>
      <c r="G1857" s="105">
        <f>SUM($E$2:E1857)-SUM($F$2:F1857)</f>
        <v>4289368.0400000177</v>
      </c>
      <c r="H1857" s="20"/>
      <c r="I1857" s="20"/>
      <c r="J1857" s="20"/>
      <c r="K1857" s="20"/>
      <c r="L1857" s="8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5">
      <c r="A1858" s="78">
        <v>43682.645879629628</v>
      </c>
      <c r="B1858" s="79">
        <v>43662</v>
      </c>
      <c r="C1858" s="20" t="s">
        <v>1</v>
      </c>
      <c r="D1858" s="20">
        <v>1729</v>
      </c>
      <c r="F1858" s="114">
        <v>1886</v>
      </c>
      <c r="G1858" s="105">
        <f>SUM($E$2:E1858)-SUM($F$2:F1858)</f>
        <v>4287482.0400000177</v>
      </c>
      <c r="H1858" s="20"/>
      <c r="I1858" s="20"/>
      <c r="J1858" s="20"/>
      <c r="K1858" s="20"/>
      <c r="L1858" s="8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5">
      <c r="A1859" s="78">
        <v>43682.645879629628</v>
      </c>
      <c r="B1859" s="79">
        <v>43662</v>
      </c>
      <c r="C1859" s="20" t="s">
        <v>1</v>
      </c>
      <c r="D1859" s="20">
        <v>1730</v>
      </c>
      <c r="F1859" s="114">
        <v>1951</v>
      </c>
      <c r="G1859" s="105">
        <f>SUM($E$2:E1859)-SUM($F$2:F1859)</f>
        <v>4285531.0400000177</v>
      </c>
      <c r="H1859" s="20"/>
      <c r="I1859" s="20"/>
      <c r="J1859" s="20"/>
      <c r="K1859" s="20"/>
      <c r="L1859" s="8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5">
      <c r="A1860" s="78">
        <v>43682.645879629628</v>
      </c>
      <c r="B1860" s="79">
        <v>43663</v>
      </c>
      <c r="C1860" s="20" t="s">
        <v>1</v>
      </c>
      <c r="D1860" s="20">
        <v>1731</v>
      </c>
      <c r="F1860" s="114">
        <v>5645.7</v>
      </c>
      <c r="G1860" s="105">
        <f>SUM($E$2:E1860)-SUM($F$2:F1860)</f>
        <v>4279885.3400000185</v>
      </c>
      <c r="H1860" s="20"/>
      <c r="I1860" s="20"/>
      <c r="J1860" s="20"/>
      <c r="K1860" s="20"/>
      <c r="L1860" s="8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5">
      <c r="A1861" s="78">
        <v>43682.645879629628</v>
      </c>
      <c r="B1861" s="79">
        <v>43663</v>
      </c>
      <c r="C1861" s="20" t="s">
        <v>1</v>
      </c>
      <c r="D1861" s="20">
        <v>1732</v>
      </c>
      <c r="F1861" s="114">
        <v>16800</v>
      </c>
      <c r="G1861" s="105">
        <f>SUM($E$2:E1861)-SUM($F$2:F1861)</f>
        <v>4263085.3400000185</v>
      </c>
      <c r="H1861" s="20"/>
      <c r="I1861" s="20"/>
      <c r="J1861" s="20"/>
      <c r="K1861" s="20"/>
      <c r="L1861" s="8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5">
      <c r="A1862" s="78">
        <v>43682.645879629628</v>
      </c>
      <c r="B1862" s="79">
        <v>43663</v>
      </c>
      <c r="C1862" s="20" t="s">
        <v>1</v>
      </c>
      <c r="D1862" s="20">
        <v>1733</v>
      </c>
      <c r="F1862" s="114">
        <v>355974.2</v>
      </c>
      <c r="G1862" s="105">
        <f>SUM($E$2:E1862)-SUM($F$2:F1862)</f>
        <v>3907111.1400000192</v>
      </c>
      <c r="H1862" s="20"/>
      <c r="I1862" s="20"/>
      <c r="J1862" s="20"/>
      <c r="K1862" s="20"/>
      <c r="L1862" s="8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5">
      <c r="A1863" s="78">
        <v>43682.645879629628</v>
      </c>
      <c r="B1863" s="79">
        <v>43663</v>
      </c>
      <c r="C1863" s="20" t="s">
        <v>1</v>
      </c>
      <c r="D1863" s="20">
        <v>1734</v>
      </c>
      <c r="F1863" s="114">
        <v>2220056.1</v>
      </c>
      <c r="G1863" s="105">
        <f>SUM($E$2:E1863)-SUM($F$2:F1863)</f>
        <v>1687055.0400000177</v>
      </c>
      <c r="H1863" s="20"/>
      <c r="I1863" s="20"/>
      <c r="J1863" s="20"/>
      <c r="K1863" s="20"/>
      <c r="L1863" s="8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5">
      <c r="A1864" s="78">
        <v>43682.645879629628</v>
      </c>
      <c r="B1864" s="79">
        <v>43663</v>
      </c>
      <c r="C1864" s="20" t="s">
        <v>1</v>
      </c>
      <c r="D1864" s="20">
        <v>1735</v>
      </c>
      <c r="F1864" s="114">
        <v>43944</v>
      </c>
      <c r="G1864" s="105">
        <f>SUM($E$2:E1864)-SUM($F$2:F1864)</f>
        <v>1643111.0400000177</v>
      </c>
      <c r="H1864" s="20"/>
      <c r="I1864" s="20"/>
      <c r="J1864" s="20"/>
      <c r="K1864" s="20"/>
      <c r="L1864" s="8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5">
      <c r="A1865" s="78">
        <v>43682.645879629628</v>
      </c>
      <c r="B1865" s="79">
        <v>43665</v>
      </c>
      <c r="C1865" s="20" t="s">
        <v>1</v>
      </c>
      <c r="D1865" s="20">
        <v>1736</v>
      </c>
      <c r="F1865" s="114">
        <v>4871.01</v>
      </c>
      <c r="G1865" s="105">
        <f>SUM($E$2:E1865)-SUM($F$2:F1865)</f>
        <v>1638240.0300000161</v>
      </c>
      <c r="H1865" s="20"/>
      <c r="I1865" s="20"/>
      <c r="J1865" s="20"/>
      <c r="K1865" s="20"/>
      <c r="L1865" s="8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5">
      <c r="A1866" s="78">
        <v>43682.645879629628</v>
      </c>
      <c r="B1866" s="79">
        <v>43665</v>
      </c>
      <c r="C1866" s="20" t="s">
        <v>1</v>
      </c>
      <c r="D1866" s="20">
        <v>1737</v>
      </c>
      <c r="F1866" s="114">
        <v>11880</v>
      </c>
      <c r="G1866" s="105">
        <f>SUM($E$2:E1866)-SUM($F$2:F1866)</f>
        <v>1626360.0300000161</v>
      </c>
      <c r="H1866" s="20"/>
      <c r="I1866" s="20"/>
      <c r="J1866" s="20"/>
      <c r="K1866" s="20"/>
      <c r="L1866" s="8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5">
      <c r="A1867" s="78">
        <v>43682.645879629628</v>
      </c>
      <c r="B1867" s="79">
        <v>43670</v>
      </c>
      <c r="C1867" s="20" t="s">
        <v>1</v>
      </c>
      <c r="D1867" s="20">
        <v>1738</v>
      </c>
      <c r="F1867" s="114">
        <v>1759.72</v>
      </c>
      <c r="G1867" s="105">
        <f>SUM($E$2:E1867)-SUM($F$2:F1867)</f>
        <v>1624600.3100000173</v>
      </c>
      <c r="H1867" s="20"/>
      <c r="I1867" s="20"/>
      <c r="J1867" s="20"/>
      <c r="K1867" s="20"/>
      <c r="L1867" s="8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5">
      <c r="A1868" s="78">
        <v>43682.645891203705</v>
      </c>
      <c r="B1868" s="79">
        <v>43672</v>
      </c>
      <c r="C1868" s="20" t="s">
        <v>1</v>
      </c>
      <c r="D1868" s="20">
        <v>1739</v>
      </c>
      <c r="F1868" s="114">
        <v>2703</v>
      </c>
      <c r="G1868" s="105">
        <f>SUM($E$2:E1868)-SUM($F$2:F1868)</f>
        <v>1621897.3100000173</v>
      </c>
      <c r="H1868" s="20"/>
      <c r="I1868" s="20"/>
      <c r="J1868" s="20"/>
      <c r="K1868" s="20"/>
      <c r="L1868" s="8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5">
      <c r="A1869" s="78">
        <v>43682.645891203705</v>
      </c>
      <c r="B1869" s="79">
        <v>43672</v>
      </c>
      <c r="C1869" s="20" t="s">
        <v>1</v>
      </c>
      <c r="D1869" s="20">
        <v>1740</v>
      </c>
      <c r="F1869" s="114">
        <v>29570</v>
      </c>
      <c r="G1869" s="105">
        <f>SUM($E$2:E1869)-SUM($F$2:F1869)</f>
        <v>1592327.3100000173</v>
      </c>
      <c r="H1869" s="20"/>
      <c r="I1869" s="20"/>
      <c r="J1869" s="20"/>
      <c r="K1869" s="20"/>
      <c r="L1869" s="8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5">
      <c r="A1870" s="78">
        <v>43682.645891203705</v>
      </c>
      <c r="B1870" s="79">
        <v>43672</v>
      </c>
      <c r="C1870" s="20" t="s">
        <v>1</v>
      </c>
      <c r="D1870" s="20">
        <v>1741</v>
      </c>
      <c r="F1870" s="114">
        <v>741</v>
      </c>
      <c r="G1870" s="105">
        <f>SUM($E$2:E1870)-SUM($F$2:F1870)</f>
        <v>1591586.3100000173</v>
      </c>
      <c r="H1870" s="20"/>
      <c r="I1870" s="20"/>
      <c r="J1870" s="20"/>
      <c r="K1870" s="20"/>
      <c r="L1870" s="8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5">
      <c r="A1871" s="78">
        <v>43682.645891203705</v>
      </c>
      <c r="B1871" s="79">
        <v>43672</v>
      </c>
      <c r="C1871" s="20" t="s">
        <v>1</v>
      </c>
      <c r="D1871" s="20">
        <v>1742</v>
      </c>
      <c r="F1871" s="114">
        <v>646</v>
      </c>
      <c r="G1871" s="105">
        <f>SUM($E$2:E1871)-SUM($F$2:F1871)</f>
        <v>1590940.3100000173</v>
      </c>
      <c r="H1871" s="20"/>
      <c r="I1871" s="20"/>
      <c r="J1871" s="20"/>
      <c r="K1871" s="20"/>
      <c r="L1871" s="8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5">
      <c r="A1872" s="78">
        <v>43682.645891203705</v>
      </c>
      <c r="B1872" s="79">
        <v>43673</v>
      </c>
      <c r="C1872" s="20" t="s">
        <v>1</v>
      </c>
      <c r="D1872" s="20">
        <v>1743</v>
      </c>
      <c r="F1872" s="114">
        <v>18.5</v>
      </c>
      <c r="G1872" s="105">
        <f>SUM($E$2:E1872)-SUM($F$2:F1872)</f>
        <v>1590921.8100000173</v>
      </c>
      <c r="H1872" s="20"/>
      <c r="I1872" s="20"/>
      <c r="J1872" s="20"/>
      <c r="K1872" s="20"/>
      <c r="L1872" s="8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5">
      <c r="A1873" s="78">
        <v>43682.645891203705</v>
      </c>
      <c r="B1873" s="79">
        <v>43675</v>
      </c>
      <c r="C1873" s="20" t="s">
        <v>1</v>
      </c>
      <c r="D1873" s="20">
        <v>1744</v>
      </c>
      <c r="F1873" s="114">
        <v>794</v>
      </c>
      <c r="G1873" s="105">
        <f>SUM($E$2:E1873)-SUM($F$2:F1873)</f>
        <v>1590127.8100000173</v>
      </c>
      <c r="H1873" s="20"/>
      <c r="I1873" s="20"/>
      <c r="J1873" s="20"/>
      <c r="K1873" s="20"/>
      <c r="L1873" s="8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5">
      <c r="A1874" s="78">
        <v>43682.645891203705</v>
      </c>
      <c r="B1874" s="79">
        <v>43675</v>
      </c>
      <c r="C1874" s="20" t="s">
        <v>1</v>
      </c>
      <c r="D1874" s="20">
        <v>1745</v>
      </c>
      <c r="F1874" s="114">
        <v>600</v>
      </c>
      <c r="G1874" s="105">
        <f>SUM($E$2:E1874)-SUM($F$2:F1874)</f>
        <v>1589527.8100000173</v>
      </c>
      <c r="H1874" s="20"/>
      <c r="I1874" s="20"/>
      <c r="J1874" s="20"/>
      <c r="K1874" s="20"/>
      <c r="L1874" s="8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5">
      <c r="A1875" s="78">
        <v>43682.645891203705</v>
      </c>
      <c r="B1875" s="79">
        <v>43675</v>
      </c>
      <c r="C1875" s="20" t="s">
        <v>1</v>
      </c>
      <c r="D1875" s="20">
        <v>1746</v>
      </c>
      <c r="F1875" s="114">
        <v>1683</v>
      </c>
      <c r="G1875" s="105">
        <f>SUM($E$2:E1875)-SUM($F$2:F1875)</f>
        <v>1587844.8100000173</v>
      </c>
      <c r="H1875" s="20"/>
      <c r="I1875" s="20"/>
      <c r="J1875" s="20"/>
      <c r="K1875" s="20"/>
      <c r="L1875" s="8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5">
      <c r="A1876" s="78">
        <v>43682.645891203705</v>
      </c>
      <c r="B1876" s="79">
        <v>43675</v>
      </c>
      <c r="C1876" s="20" t="s">
        <v>1</v>
      </c>
      <c r="D1876" s="20">
        <v>1747</v>
      </c>
      <c r="F1876" s="114">
        <v>294</v>
      </c>
      <c r="G1876" s="105">
        <f>SUM($E$2:E1876)-SUM($F$2:F1876)</f>
        <v>1587550.8100000173</v>
      </c>
      <c r="H1876" s="20"/>
      <c r="I1876" s="20"/>
      <c r="J1876" s="20"/>
      <c r="K1876" s="20"/>
      <c r="L1876" s="8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5">
      <c r="A1877" s="78">
        <v>43682.645891203705</v>
      </c>
      <c r="B1877" s="79">
        <v>43675</v>
      </c>
      <c r="C1877" s="20" t="s">
        <v>1</v>
      </c>
      <c r="D1877" s="20">
        <v>1748</v>
      </c>
      <c r="F1877" s="114">
        <v>307</v>
      </c>
      <c r="G1877" s="105">
        <f>SUM($E$2:E1877)-SUM($F$2:F1877)</f>
        <v>1587243.8100000173</v>
      </c>
      <c r="H1877" s="20"/>
      <c r="I1877" s="20"/>
      <c r="J1877" s="20"/>
      <c r="K1877" s="20"/>
      <c r="L1877" s="8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5">
      <c r="A1878" s="78">
        <v>43682.645891203705</v>
      </c>
      <c r="B1878" s="79">
        <v>43675</v>
      </c>
      <c r="C1878" s="20" t="s">
        <v>1</v>
      </c>
      <c r="D1878" s="20">
        <v>1749</v>
      </c>
      <c r="F1878" s="114">
        <v>915</v>
      </c>
      <c r="G1878" s="105">
        <f>SUM($E$2:E1878)-SUM($F$2:F1878)</f>
        <v>1586328.8100000173</v>
      </c>
      <c r="H1878" s="20"/>
      <c r="I1878" s="20"/>
      <c r="J1878" s="20"/>
      <c r="K1878" s="20"/>
      <c r="L1878" s="8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5">
      <c r="A1879" s="78">
        <v>43682.645891203705</v>
      </c>
      <c r="B1879" s="79">
        <v>43675</v>
      </c>
      <c r="C1879" s="20" t="s">
        <v>1</v>
      </c>
      <c r="D1879" s="20">
        <v>1750</v>
      </c>
      <c r="F1879" s="114">
        <v>1165</v>
      </c>
      <c r="G1879" s="105">
        <f>SUM($E$2:E1879)-SUM($F$2:F1879)</f>
        <v>1585163.8100000173</v>
      </c>
      <c r="H1879" s="20"/>
      <c r="I1879" s="20"/>
      <c r="J1879" s="20"/>
      <c r="K1879" s="20"/>
      <c r="L1879" s="8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5">
      <c r="A1880" s="78">
        <v>43682.645891203705</v>
      </c>
      <c r="B1880" s="79">
        <v>43675</v>
      </c>
      <c r="C1880" s="20" t="s">
        <v>1</v>
      </c>
      <c r="D1880" s="20">
        <v>1751</v>
      </c>
      <c r="F1880" s="114">
        <v>1130</v>
      </c>
      <c r="G1880" s="105">
        <f>SUM($E$2:E1880)-SUM($F$2:F1880)</f>
        <v>1584033.8100000173</v>
      </c>
      <c r="H1880" s="20"/>
      <c r="I1880" s="20"/>
      <c r="J1880" s="20"/>
      <c r="K1880" s="20"/>
      <c r="L1880" s="8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5">
      <c r="A1881" s="78">
        <v>43682.645891203705</v>
      </c>
      <c r="B1881" s="79">
        <v>43675</v>
      </c>
      <c r="C1881" s="20" t="s">
        <v>1</v>
      </c>
      <c r="D1881" s="20">
        <v>1752</v>
      </c>
      <c r="F1881" s="114">
        <v>1196</v>
      </c>
      <c r="G1881" s="105">
        <f>SUM($E$2:E1881)-SUM($F$2:F1881)</f>
        <v>1582837.8100000173</v>
      </c>
      <c r="H1881" s="20"/>
      <c r="I1881" s="20"/>
      <c r="J1881" s="20"/>
      <c r="K1881" s="20"/>
      <c r="L1881" s="8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5">
      <c r="A1882" s="78">
        <v>43682.645891203705</v>
      </c>
      <c r="B1882" s="79">
        <v>43675</v>
      </c>
      <c r="C1882" s="20" t="s">
        <v>1</v>
      </c>
      <c r="D1882" s="20">
        <v>1753</v>
      </c>
      <c r="F1882" s="114">
        <v>1651</v>
      </c>
      <c r="G1882" s="105">
        <f>SUM($E$2:E1882)-SUM($F$2:F1882)</f>
        <v>1581186.8100000173</v>
      </c>
      <c r="H1882" s="20"/>
      <c r="I1882" s="20"/>
      <c r="J1882" s="20"/>
      <c r="K1882" s="20"/>
      <c r="L1882" s="8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5">
      <c r="A1883" s="78">
        <v>43682.645891203705</v>
      </c>
      <c r="B1883" s="79">
        <v>43675</v>
      </c>
      <c r="C1883" s="20" t="s">
        <v>1</v>
      </c>
      <c r="D1883" s="20">
        <v>1754</v>
      </c>
      <c r="F1883" s="114">
        <v>1018</v>
      </c>
      <c r="G1883" s="105">
        <f>SUM($E$2:E1883)-SUM($F$2:F1883)</f>
        <v>1580168.8100000173</v>
      </c>
      <c r="H1883" s="20"/>
      <c r="I1883" s="20"/>
      <c r="J1883" s="20"/>
      <c r="K1883" s="20"/>
      <c r="L1883" s="8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5">
      <c r="A1884" s="78">
        <v>43682.645891203705</v>
      </c>
      <c r="B1884" s="79">
        <v>43675</v>
      </c>
      <c r="C1884" s="20" t="s">
        <v>1</v>
      </c>
      <c r="D1884" s="20">
        <v>1755</v>
      </c>
      <c r="F1884" s="114">
        <v>2400</v>
      </c>
      <c r="G1884" s="105">
        <f>SUM($E$2:E1884)-SUM($F$2:F1884)</f>
        <v>1577768.8100000173</v>
      </c>
      <c r="H1884" s="20"/>
      <c r="I1884" s="20"/>
      <c r="J1884" s="20"/>
      <c r="K1884" s="20"/>
      <c r="L1884" s="8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5">
      <c r="A1885" s="78">
        <v>43682.645891203705</v>
      </c>
      <c r="B1885" s="79">
        <v>43675</v>
      </c>
      <c r="C1885" s="20" t="s">
        <v>1</v>
      </c>
      <c r="D1885" s="20">
        <v>1756</v>
      </c>
      <c r="F1885" s="114">
        <v>8000</v>
      </c>
      <c r="G1885" s="105">
        <f>SUM($E$2:E1885)-SUM($F$2:F1885)</f>
        <v>1569768.8100000173</v>
      </c>
      <c r="H1885" s="20"/>
      <c r="I1885" s="20"/>
      <c r="J1885" s="20"/>
      <c r="K1885" s="20"/>
      <c r="L1885" s="8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5">
      <c r="A1886" s="78">
        <v>43682.645891203705</v>
      </c>
      <c r="B1886" s="79">
        <v>43675</v>
      </c>
      <c r="C1886" s="20" t="s">
        <v>1</v>
      </c>
      <c r="D1886" s="20">
        <v>1757</v>
      </c>
      <c r="F1886" s="114">
        <v>968</v>
      </c>
      <c r="G1886" s="105">
        <f>SUM($E$2:E1886)-SUM($F$2:F1886)</f>
        <v>1568800.8100000173</v>
      </c>
      <c r="H1886" s="20"/>
      <c r="I1886" s="20"/>
      <c r="J1886" s="20"/>
      <c r="K1886" s="20"/>
      <c r="L1886" s="8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5">
      <c r="A1887" s="78">
        <v>43682.645891203705</v>
      </c>
      <c r="B1887" s="79">
        <v>43676</v>
      </c>
      <c r="C1887" s="20" t="s">
        <v>1</v>
      </c>
      <c r="D1887" s="20">
        <v>1758</v>
      </c>
      <c r="F1887" s="114">
        <v>2400</v>
      </c>
      <c r="G1887" s="105">
        <f>SUM($E$2:E1887)-SUM($F$2:F1887)</f>
        <v>1566400.8100000173</v>
      </c>
      <c r="H1887" s="20"/>
      <c r="I1887" s="20"/>
      <c r="J1887" s="20"/>
      <c r="K1887" s="20"/>
      <c r="L1887" s="8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5">
      <c r="A1888" s="78">
        <v>43682.645891203705</v>
      </c>
      <c r="B1888" s="79">
        <v>43678</v>
      </c>
      <c r="C1888" s="20" t="s">
        <v>1</v>
      </c>
      <c r="D1888" s="20">
        <v>1759</v>
      </c>
      <c r="E1888" s="114">
        <v>500000</v>
      </c>
      <c r="G1888" s="105">
        <f>SUM($E$2:E1888)-SUM($F$2:F1888)</f>
        <v>2066400.8100000173</v>
      </c>
      <c r="H1888" s="20"/>
      <c r="I1888" s="20"/>
      <c r="J1888" s="20"/>
      <c r="K1888" s="20"/>
      <c r="L1888" s="8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5">
      <c r="A1889" s="78">
        <v>43682.645891203705</v>
      </c>
      <c r="B1889" s="79">
        <v>43621</v>
      </c>
      <c r="C1889" s="20" t="s">
        <v>2</v>
      </c>
      <c r="D1889" s="20">
        <v>42</v>
      </c>
      <c r="E1889" s="114">
        <v>1568</v>
      </c>
      <c r="G1889" s="105">
        <f>SUM($E$2:E1889)-SUM($F$2:F1889)</f>
        <v>2067968.8100000173</v>
      </c>
      <c r="H1889" s="20"/>
      <c r="I1889" s="20"/>
      <c r="J1889" s="20"/>
      <c r="K1889" s="20"/>
      <c r="L1889" s="8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5">
      <c r="A1890" s="78">
        <v>43682.645891203705</v>
      </c>
      <c r="B1890" s="79">
        <v>43634</v>
      </c>
      <c r="C1890" s="20" t="s">
        <v>2</v>
      </c>
      <c r="D1890" s="20">
        <v>43</v>
      </c>
      <c r="E1890" s="114">
        <v>66</v>
      </c>
      <c r="G1890" s="105">
        <f>SUM($E$2:E1890)-SUM($F$2:F1890)</f>
        <v>2068034.8100000173</v>
      </c>
      <c r="H1890" s="20"/>
      <c r="I1890" s="20"/>
      <c r="J1890" s="20"/>
      <c r="K1890" s="20"/>
      <c r="L1890" s="8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5">
      <c r="A1891" s="78">
        <v>43682.645891203705</v>
      </c>
      <c r="B1891" s="79">
        <v>43637</v>
      </c>
      <c r="C1891" s="20" t="s">
        <v>2</v>
      </c>
      <c r="D1891" s="20">
        <v>44</v>
      </c>
      <c r="E1891" s="114">
        <v>3.32</v>
      </c>
      <c r="G1891" s="105">
        <f>SUM($E$2:E1891)-SUM($F$2:F1891)</f>
        <v>2068038.1300000176</v>
      </c>
      <c r="H1891" s="20"/>
      <c r="I1891" s="20"/>
      <c r="J1891" s="20"/>
      <c r="K1891" s="20"/>
      <c r="L1891" s="8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5">
      <c r="A1892" s="78">
        <v>43682.645891203705</v>
      </c>
      <c r="B1892" s="79">
        <v>43654</v>
      </c>
      <c r="C1892" s="20" t="s">
        <v>2</v>
      </c>
      <c r="D1892" s="20">
        <v>45</v>
      </c>
      <c r="E1892" s="114">
        <v>3035</v>
      </c>
      <c r="G1892" s="105">
        <f>SUM($E$2:E1892)-SUM($F$2:F1892)</f>
        <v>2071073.1300000176</v>
      </c>
      <c r="H1892" s="20"/>
      <c r="I1892" s="20"/>
      <c r="J1892" s="20"/>
      <c r="K1892" s="20"/>
      <c r="L1892" s="8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5">
      <c r="A1893" s="78">
        <v>43682.645891203705</v>
      </c>
      <c r="B1893" s="79">
        <v>43654</v>
      </c>
      <c r="C1893" s="20" t="s">
        <v>2</v>
      </c>
      <c r="D1893" s="20">
        <v>46</v>
      </c>
      <c r="E1893" s="114">
        <v>642</v>
      </c>
      <c r="G1893" s="105">
        <f>SUM($E$2:E1893)-SUM($F$2:F1893)</f>
        <v>2071715.1300000176</v>
      </c>
      <c r="H1893" s="20"/>
      <c r="I1893" s="20"/>
      <c r="J1893" s="20"/>
      <c r="K1893" s="20"/>
      <c r="L1893" s="8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5">
      <c r="A1894" s="78">
        <v>43682.645891203705</v>
      </c>
      <c r="B1894" s="79">
        <v>43654</v>
      </c>
      <c r="C1894" s="20" t="s">
        <v>2</v>
      </c>
      <c r="D1894" s="20">
        <v>47</v>
      </c>
      <c r="E1894" s="114">
        <v>3041</v>
      </c>
      <c r="G1894" s="105">
        <f>SUM($E$2:E1894)-SUM($F$2:F1894)</f>
        <v>2074756.1300000176</v>
      </c>
      <c r="H1894" s="20"/>
      <c r="I1894" s="20"/>
      <c r="J1894" s="20"/>
      <c r="K1894" s="20"/>
      <c r="L1894" s="8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5">
      <c r="A1895" s="78">
        <v>43682.645891203705</v>
      </c>
      <c r="B1895" s="79">
        <v>43655</v>
      </c>
      <c r="C1895" s="20" t="s">
        <v>2</v>
      </c>
      <c r="D1895" s="20">
        <v>48</v>
      </c>
      <c r="E1895" s="114">
        <v>4271</v>
      </c>
      <c r="G1895" s="105">
        <f>SUM($E$2:E1895)-SUM($F$2:F1895)</f>
        <v>2079027.1300000176</v>
      </c>
      <c r="H1895" s="20"/>
      <c r="I1895" s="20"/>
      <c r="J1895" s="20"/>
      <c r="K1895" s="20"/>
      <c r="L1895" s="8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5">
      <c r="A1896" s="78">
        <v>43682.645891203705</v>
      </c>
      <c r="B1896" s="79">
        <v>43655</v>
      </c>
      <c r="C1896" s="20" t="s">
        <v>2</v>
      </c>
      <c r="D1896" s="20">
        <v>49</v>
      </c>
      <c r="E1896" s="114">
        <v>177</v>
      </c>
      <c r="G1896" s="105">
        <f>SUM($E$2:E1896)-SUM($F$2:F1896)</f>
        <v>2079204.1300000176</v>
      </c>
      <c r="H1896" s="20"/>
      <c r="I1896" s="20"/>
      <c r="J1896" s="20"/>
      <c r="K1896" s="20"/>
      <c r="L1896" s="8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5">
      <c r="A1897" s="78">
        <v>43682.645902777775</v>
      </c>
      <c r="B1897" s="79">
        <v>43657</v>
      </c>
      <c r="C1897" s="20" t="s">
        <v>2</v>
      </c>
      <c r="D1897" s="20">
        <v>50</v>
      </c>
      <c r="E1897" s="114">
        <v>91</v>
      </c>
      <c r="G1897" s="105">
        <f>SUM($E$2:E1897)-SUM($F$2:F1897)</f>
        <v>2079295.1300000176</v>
      </c>
      <c r="H1897" s="20"/>
      <c r="I1897" s="20"/>
      <c r="J1897" s="20"/>
      <c r="K1897" s="20"/>
      <c r="L1897" s="8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5">
      <c r="A1898" s="78">
        <v>43682.645902777775</v>
      </c>
      <c r="B1898" s="79">
        <v>43650</v>
      </c>
      <c r="C1898" s="20" t="s">
        <v>2</v>
      </c>
      <c r="D1898" s="20">
        <v>51</v>
      </c>
      <c r="E1898" s="114">
        <v>1281</v>
      </c>
      <c r="G1898" s="105">
        <f>SUM($E$2:E1898)-SUM($F$2:F1898)</f>
        <v>2080576.1300000176</v>
      </c>
      <c r="H1898" s="20"/>
      <c r="I1898" s="20"/>
      <c r="J1898" s="20"/>
      <c r="K1898" s="20"/>
      <c r="L1898" s="8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5">
      <c r="A1899" s="78">
        <v>43682.645902777775</v>
      </c>
      <c r="B1899" s="79">
        <v>43658</v>
      </c>
      <c r="C1899" s="20" t="s">
        <v>2</v>
      </c>
      <c r="D1899" s="20">
        <v>52</v>
      </c>
      <c r="E1899" s="114">
        <v>419</v>
      </c>
      <c r="G1899" s="105">
        <f>SUM($E$2:E1899)-SUM($F$2:F1899)</f>
        <v>2080995.1300000176</v>
      </c>
      <c r="H1899" s="20"/>
      <c r="I1899" s="20"/>
      <c r="J1899" s="20"/>
      <c r="K1899" s="20"/>
      <c r="L1899" s="8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5">
      <c r="A1900" s="78">
        <v>43682.645902777775</v>
      </c>
      <c r="B1900" s="79">
        <v>43661</v>
      </c>
      <c r="C1900" s="20" t="s">
        <v>2</v>
      </c>
      <c r="D1900" s="20">
        <v>53</v>
      </c>
      <c r="E1900" s="114">
        <v>252</v>
      </c>
      <c r="G1900" s="105">
        <f>SUM($E$2:E1900)-SUM($F$2:F1900)</f>
        <v>2081247.1300000176</v>
      </c>
      <c r="H1900" s="20"/>
      <c r="I1900" s="20"/>
      <c r="J1900" s="20"/>
      <c r="K1900" s="20"/>
      <c r="L1900" s="8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5">
      <c r="A1901" s="78">
        <v>43682.645902777775</v>
      </c>
      <c r="B1901" s="79">
        <v>43663</v>
      </c>
      <c r="C1901" s="20" t="s">
        <v>2</v>
      </c>
      <c r="D1901" s="20">
        <v>54</v>
      </c>
      <c r="E1901" s="114">
        <v>5926</v>
      </c>
      <c r="G1901" s="105">
        <f>SUM($E$2:E1901)-SUM($F$2:F1901)</f>
        <v>2087173.1300000176</v>
      </c>
      <c r="H1901" s="20"/>
      <c r="I1901" s="20"/>
      <c r="J1901" s="20"/>
      <c r="K1901" s="20"/>
      <c r="L1901" s="8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5">
      <c r="A1902" s="78">
        <v>43682.645902777775</v>
      </c>
      <c r="B1902" s="79">
        <v>43663</v>
      </c>
      <c r="C1902" s="20" t="s">
        <v>2</v>
      </c>
      <c r="D1902" s="20">
        <v>55</v>
      </c>
      <c r="E1902" s="114">
        <v>278</v>
      </c>
      <c r="G1902" s="105">
        <f>SUM($E$2:E1902)-SUM($F$2:F1902)</f>
        <v>2087451.1300000176</v>
      </c>
      <c r="H1902" s="20"/>
      <c r="I1902" s="20"/>
      <c r="J1902" s="20"/>
      <c r="K1902" s="20"/>
      <c r="L1902" s="8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5">
      <c r="A1903" s="78">
        <v>43682.645902777775</v>
      </c>
      <c r="B1903" s="79">
        <v>43665</v>
      </c>
      <c r="C1903" s="20" t="s">
        <v>2</v>
      </c>
      <c r="D1903" s="20">
        <v>56</v>
      </c>
      <c r="E1903" s="114">
        <v>74</v>
      </c>
      <c r="G1903" s="105">
        <f>SUM($E$2:E1903)-SUM($F$2:F1903)</f>
        <v>2087525.1300000176</v>
      </c>
      <c r="H1903" s="20"/>
      <c r="I1903" s="20"/>
      <c r="J1903" s="20"/>
      <c r="K1903" s="20"/>
      <c r="L1903" s="8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5">
      <c r="A1904" s="78">
        <v>43682.645902777775</v>
      </c>
      <c r="B1904" s="79">
        <v>43665</v>
      </c>
      <c r="C1904" s="20" t="s">
        <v>2</v>
      </c>
      <c r="D1904" s="20">
        <v>57</v>
      </c>
      <c r="E1904" s="114">
        <v>6</v>
      </c>
      <c r="G1904" s="105">
        <f>SUM($E$2:E1904)-SUM($F$2:F1904)</f>
        <v>2087531.1300000176</v>
      </c>
      <c r="H1904" s="20"/>
      <c r="I1904" s="20"/>
      <c r="J1904" s="20"/>
      <c r="K1904" s="20"/>
      <c r="L1904" s="8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5">
      <c r="A1905" s="78">
        <v>43682.645902777775</v>
      </c>
      <c r="B1905" s="79">
        <v>43668</v>
      </c>
      <c r="C1905" s="20" t="s">
        <v>2</v>
      </c>
      <c r="D1905" s="20">
        <v>58</v>
      </c>
      <c r="E1905" s="114">
        <v>7774</v>
      </c>
      <c r="G1905" s="105">
        <f>SUM($E$2:E1905)-SUM($F$2:F1905)</f>
        <v>2095305.1300000176</v>
      </c>
      <c r="H1905" s="20"/>
      <c r="I1905" s="20"/>
      <c r="J1905" s="20"/>
      <c r="K1905" s="20"/>
      <c r="L1905" s="8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5">
      <c r="A1906" s="78">
        <v>43682.645902777775</v>
      </c>
      <c r="B1906" s="79">
        <v>43670</v>
      </c>
      <c r="C1906" s="20" t="s">
        <v>2</v>
      </c>
      <c r="D1906" s="20">
        <v>59</v>
      </c>
      <c r="E1906" s="114">
        <v>242</v>
      </c>
      <c r="G1906" s="105">
        <f>SUM($E$2:E1906)-SUM($F$2:F1906)</f>
        <v>2095547.1300000176</v>
      </c>
      <c r="H1906" s="20"/>
      <c r="I1906" s="20"/>
      <c r="J1906" s="20"/>
      <c r="K1906" s="20"/>
      <c r="L1906" s="8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5">
      <c r="A1907" s="78">
        <v>43682.645902777775</v>
      </c>
      <c r="B1907" s="79">
        <v>43671</v>
      </c>
      <c r="C1907" s="20" t="s">
        <v>2</v>
      </c>
      <c r="D1907" s="20">
        <v>60</v>
      </c>
      <c r="E1907" s="114">
        <v>807</v>
      </c>
      <c r="G1907" s="105">
        <f>SUM($E$2:E1907)-SUM($F$2:F1907)</f>
        <v>2096354.1300000176</v>
      </c>
      <c r="H1907" s="20"/>
      <c r="I1907" s="20"/>
      <c r="J1907" s="20"/>
      <c r="K1907" s="20"/>
      <c r="L1907" s="8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5">
      <c r="A1908" s="78">
        <v>43682.645902777775</v>
      </c>
      <c r="B1908" s="79">
        <v>43676</v>
      </c>
      <c r="C1908" s="20" t="s">
        <v>2</v>
      </c>
      <c r="D1908" s="20">
        <v>61</v>
      </c>
      <c r="E1908" s="114">
        <v>2827</v>
      </c>
      <c r="G1908" s="105">
        <f>SUM($E$2:E1908)-SUM($F$2:F1908)</f>
        <v>2099181.1300000176</v>
      </c>
      <c r="H1908" s="20"/>
      <c r="I1908" s="20"/>
      <c r="J1908" s="20"/>
      <c r="K1908" s="20"/>
      <c r="L1908" s="8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5">
      <c r="A1909" s="78">
        <v>43682.645902777775</v>
      </c>
      <c r="B1909" s="79">
        <v>43676</v>
      </c>
      <c r="C1909" s="20" t="s">
        <v>2</v>
      </c>
      <c r="D1909" s="20">
        <v>62</v>
      </c>
      <c r="E1909" s="114">
        <v>5624</v>
      </c>
      <c r="G1909" s="105">
        <f>SUM($E$2:E1909)-SUM($F$2:F1909)</f>
        <v>2104805.1300000176</v>
      </c>
      <c r="H1909" s="20"/>
      <c r="I1909" s="20"/>
      <c r="J1909" s="20"/>
      <c r="K1909" s="20"/>
      <c r="L1909" s="8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5">
      <c r="A1910" s="78">
        <v>43682.645902777775</v>
      </c>
      <c r="B1910" s="79">
        <v>43629</v>
      </c>
      <c r="C1910" s="20" t="s">
        <v>4</v>
      </c>
      <c r="D1910" s="20">
        <v>55</v>
      </c>
      <c r="F1910" s="114">
        <v>10</v>
      </c>
      <c r="G1910" s="105">
        <f>SUM($E$2:E1910)-SUM($F$2:F1910)</f>
        <v>2104795.1300000176</v>
      </c>
      <c r="H1910" s="20"/>
      <c r="I1910" s="20"/>
      <c r="J1910" s="20"/>
      <c r="K1910" s="20"/>
      <c r="L1910" s="8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5">
      <c r="A1911" s="78">
        <v>43682.645902777775</v>
      </c>
      <c r="B1911" s="79">
        <v>43665</v>
      </c>
      <c r="C1911" s="20" t="s">
        <v>4</v>
      </c>
      <c r="D1911" s="20">
        <v>56</v>
      </c>
      <c r="F1911" s="114">
        <v>1100</v>
      </c>
      <c r="G1911" s="105">
        <f>SUM($E$2:E1911)-SUM($F$2:F1911)</f>
        <v>2103695.1300000176</v>
      </c>
      <c r="H1911" s="20"/>
      <c r="I1911" s="20"/>
      <c r="J1911" s="20"/>
      <c r="K1911" s="20"/>
      <c r="L1911" s="8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5">
      <c r="A1912" s="78">
        <v>43682.645902777775</v>
      </c>
      <c r="B1912" s="79">
        <v>43677</v>
      </c>
      <c r="C1912" s="20" t="s">
        <v>3</v>
      </c>
      <c r="D1912" s="20">
        <v>38</v>
      </c>
      <c r="F1912" s="114">
        <v>2445.1999999999998</v>
      </c>
      <c r="G1912" s="105">
        <f>SUM($E$2:E1912)-SUM($F$2:F1912)</f>
        <v>2101249.9300000183</v>
      </c>
      <c r="H1912" s="20"/>
      <c r="I1912" s="20"/>
      <c r="J1912" s="20"/>
      <c r="K1912" s="20"/>
      <c r="L1912" s="8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5">
      <c r="A1913" s="78">
        <v>43711.595243055555</v>
      </c>
      <c r="B1913" s="79">
        <v>43682</v>
      </c>
      <c r="C1913" s="20" t="s">
        <v>1</v>
      </c>
      <c r="D1913" s="20">
        <v>1760</v>
      </c>
      <c r="F1913" s="114">
        <v>1055.6099999999999</v>
      </c>
      <c r="G1913" s="105">
        <f>SUM($E$2:E1913)-SUM($F$2:F1913)</f>
        <v>2100194.3200000189</v>
      </c>
      <c r="H1913" s="20"/>
      <c r="I1913" s="20"/>
      <c r="J1913" s="20"/>
      <c r="K1913" s="20"/>
      <c r="L1913" s="8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5">
      <c r="A1914" s="78">
        <v>43711.595254629632</v>
      </c>
      <c r="B1914" s="79">
        <v>43682</v>
      </c>
      <c r="C1914" s="20" t="s">
        <v>1</v>
      </c>
      <c r="D1914" s="20">
        <v>1761</v>
      </c>
      <c r="F1914" s="114">
        <v>141490.28</v>
      </c>
      <c r="G1914" s="105">
        <f>SUM($E$2:E1914)-SUM($F$2:F1914)</f>
        <v>1958704.0400000177</v>
      </c>
      <c r="H1914" s="20"/>
      <c r="I1914" s="20"/>
      <c r="J1914" s="20"/>
      <c r="K1914" s="20"/>
      <c r="L1914" s="8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5">
      <c r="A1915" s="78">
        <v>43711.595254629632</v>
      </c>
      <c r="B1915" s="79">
        <v>43682</v>
      </c>
      <c r="C1915" s="20" t="s">
        <v>1</v>
      </c>
      <c r="D1915" s="20">
        <v>1762</v>
      </c>
      <c r="F1915" s="114">
        <v>7127.3</v>
      </c>
      <c r="G1915" s="105">
        <f>SUM($E$2:E1915)-SUM($F$2:F1915)</f>
        <v>1951576.740000017</v>
      </c>
      <c r="H1915" s="20"/>
      <c r="I1915" s="20"/>
      <c r="J1915" s="20"/>
      <c r="K1915" s="20"/>
      <c r="L1915" s="8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5">
      <c r="A1916" s="78">
        <v>43711.595254629632</v>
      </c>
      <c r="B1916" s="79">
        <v>43682</v>
      </c>
      <c r="C1916" s="20" t="s">
        <v>1</v>
      </c>
      <c r="D1916" s="20">
        <v>1763</v>
      </c>
      <c r="F1916" s="114">
        <v>9978.2099999999991</v>
      </c>
      <c r="G1916" s="105">
        <f>SUM($E$2:E1916)-SUM($F$2:F1916)</f>
        <v>1941598.5300000161</v>
      </c>
      <c r="H1916" s="20"/>
      <c r="I1916" s="20"/>
      <c r="J1916" s="20"/>
      <c r="K1916" s="20"/>
      <c r="L1916" s="8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5">
      <c r="A1917" s="78">
        <v>43711.595254629632</v>
      </c>
      <c r="B1917" s="79">
        <v>43682</v>
      </c>
      <c r="C1917" s="20" t="s">
        <v>1</v>
      </c>
      <c r="D1917" s="20">
        <v>1764</v>
      </c>
      <c r="F1917" s="114">
        <v>976.61</v>
      </c>
      <c r="G1917" s="105">
        <f>SUM($E$2:E1917)-SUM($F$2:F1917)</f>
        <v>1940621.9200000167</v>
      </c>
      <c r="H1917" s="20"/>
      <c r="I1917" s="20"/>
      <c r="J1917" s="20"/>
      <c r="K1917" s="20"/>
      <c r="L1917" s="8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5">
      <c r="A1918" s="78">
        <v>43711.595254629632</v>
      </c>
      <c r="B1918" s="79">
        <v>43682</v>
      </c>
      <c r="C1918" s="20" t="s">
        <v>1</v>
      </c>
      <c r="D1918" s="20">
        <v>1765</v>
      </c>
      <c r="F1918" s="114">
        <v>1074.3699999999999</v>
      </c>
      <c r="G1918" s="105">
        <f>SUM($E$2:E1918)-SUM($F$2:F1918)</f>
        <v>1939547.5500000156</v>
      </c>
      <c r="H1918" s="20"/>
      <c r="I1918" s="20"/>
      <c r="J1918" s="20"/>
      <c r="K1918" s="20"/>
      <c r="L1918" s="8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5">
      <c r="A1919" s="78">
        <v>43711.595254629632</v>
      </c>
      <c r="B1919" s="79">
        <v>43682</v>
      </c>
      <c r="C1919" s="20" t="s">
        <v>1</v>
      </c>
      <c r="D1919" s="20">
        <v>1766</v>
      </c>
      <c r="F1919" s="114">
        <v>1207.83</v>
      </c>
      <c r="G1919" s="105">
        <f>SUM($E$2:E1919)-SUM($F$2:F1919)</f>
        <v>1938339.7200000174</v>
      </c>
      <c r="H1919" s="20"/>
      <c r="I1919" s="20"/>
      <c r="J1919" s="20"/>
      <c r="K1919" s="20"/>
      <c r="L1919" s="8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5">
      <c r="A1920" s="78">
        <v>43711.595254629632</v>
      </c>
      <c r="B1920" s="79">
        <v>43682</v>
      </c>
      <c r="C1920" s="20" t="s">
        <v>1</v>
      </c>
      <c r="D1920" s="20">
        <v>1767</v>
      </c>
      <c r="F1920" s="114">
        <v>1992</v>
      </c>
      <c r="G1920" s="105">
        <f>SUM($E$2:E1920)-SUM($F$2:F1920)</f>
        <v>1936347.7200000174</v>
      </c>
      <c r="H1920" s="20"/>
      <c r="I1920" s="20"/>
      <c r="J1920" s="20"/>
      <c r="K1920" s="20"/>
      <c r="L1920" s="8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5">
      <c r="A1921" s="78">
        <v>43711.595254629632</v>
      </c>
      <c r="B1921" s="79">
        <v>43682</v>
      </c>
      <c r="C1921" s="20" t="s">
        <v>1</v>
      </c>
      <c r="D1921" s="20">
        <v>1768</v>
      </c>
      <c r="F1921" s="114">
        <v>1080.44</v>
      </c>
      <c r="G1921" s="105">
        <f>SUM($E$2:E1921)-SUM($F$2:F1921)</f>
        <v>1935267.2800000161</v>
      </c>
      <c r="H1921" s="20"/>
      <c r="I1921" s="20"/>
      <c r="J1921" s="20"/>
      <c r="K1921" s="20"/>
      <c r="L1921" s="8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5">
      <c r="A1922" s="78">
        <v>43711.595254629632</v>
      </c>
      <c r="B1922" s="79">
        <v>43682</v>
      </c>
      <c r="C1922" s="20" t="s">
        <v>1</v>
      </c>
      <c r="D1922" s="20">
        <v>1769</v>
      </c>
      <c r="F1922" s="114">
        <v>573.54</v>
      </c>
      <c r="G1922" s="105">
        <f>SUM($E$2:E1922)-SUM($F$2:F1922)</f>
        <v>1934693.740000017</v>
      </c>
      <c r="H1922" s="20"/>
      <c r="I1922" s="20"/>
      <c r="J1922" s="20"/>
      <c r="K1922" s="20"/>
      <c r="L1922" s="8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5">
      <c r="A1923" s="78">
        <v>43711.595254629632</v>
      </c>
      <c r="B1923" s="79">
        <v>43682</v>
      </c>
      <c r="C1923" s="20" t="s">
        <v>1</v>
      </c>
      <c r="D1923" s="20">
        <v>1770</v>
      </c>
      <c r="F1923" s="114">
        <v>2823</v>
      </c>
      <c r="G1923" s="105">
        <f>SUM($E$2:E1923)-SUM($F$2:F1923)</f>
        <v>1931870.740000017</v>
      </c>
      <c r="H1923" s="20"/>
      <c r="I1923" s="20"/>
      <c r="J1923" s="20"/>
      <c r="K1923" s="20"/>
      <c r="L1923" s="8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5">
      <c r="A1924" s="78">
        <v>43711.595254629632</v>
      </c>
      <c r="B1924" s="79">
        <v>43682</v>
      </c>
      <c r="C1924" s="20" t="s">
        <v>1</v>
      </c>
      <c r="D1924" s="20">
        <v>1771</v>
      </c>
      <c r="F1924" s="114">
        <v>2010</v>
      </c>
      <c r="G1924" s="105">
        <f>SUM($E$2:E1924)-SUM($F$2:F1924)</f>
        <v>1929860.740000017</v>
      </c>
      <c r="H1924" s="20"/>
      <c r="I1924" s="20"/>
      <c r="J1924" s="20"/>
      <c r="K1924" s="20"/>
      <c r="L1924" s="8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5">
      <c r="A1925" s="78">
        <v>43711.595254629632</v>
      </c>
      <c r="B1925" s="79">
        <v>43682</v>
      </c>
      <c r="C1925" s="20" t="s">
        <v>1</v>
      </c>
      <c r="D1925" s="20">
        <v>1772</v>
      </c>
      <c r="F1925" s="114">
        <v>1649.5</v>
      </c>
      <c r="G1925" s="105">
        <f>SUM($E$2:E1925)-SUM($F$2:F1925)</f>
        <v>1928211.240000017</v>
      </c>
      <c r="H1925" s="20"/>
      <c r="I1925" s="20"/>
      <c r="J1925" s="20"/>
      <c r="K1925" s="20"/>
      <c r="L1925" s="8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5">
      <c r="A1926" s="78">
        <v>43711.595254629632</v>
      </c>
      <c r="B1926" s="79">
        <v>43682</v>
      </c>
      <c r="C1926" s="20" t="s">
        <v>1</v>
      </c>
      <c r="D1926" s="20">
        <v>1773</v>
      </c>
      <c r="F1926" s="114">
        <v>1274.5</v>
      </c>
      <c r="G1926" s="105">
        <f>SUM($E$2:E1926)-SUM($F$2:F1926)</f>
        <v>1926936.740000017</v>
      </c>
      <c r="H1926" s="20"/>
      <c r="I1926" s="20"/>
      <c r="J1926" s="20"/>
      <c r="K1926" s="20"/>
      <c r="L1926" s="8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5">
      <c r="A1927" s="78">
        <v>43711.595254629632</v>
      </c>
      <c r="B1927" s="79">
        <v>43682</v>
      </c>
      <c r="C1927" s="20" t="s">
        <v>1</v>
      </c>
      <c r="D1927" s="20">
        <v>1774</v>
      </c>
      <c r="F1927" s="114">
        <v>298</v>
      </c>
      <c r="G1927" s="105">
        <f>SUM($E$2:E1927)-SUM($F$2:F1927)</f>
        <v>1926638.740000017</v>
      </c>
      <c r="H1927" s="20"/>
      <c r="I1927" s="20"/>
      <c r="J1927" s="20"/>
      <c r="K1927" s="20"/>
      <c r="L1927" s="8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5">
      <c r="A1928" s="78">
        <v>43711.595266203702</v>
      </c>
      <c r="B1928" s="79">
        <v>43682</v>
      </c>
      <c r="C1928" s="20" t="s">
        <v>1</v>
      </c>
      <c r="D1928" s="20">
        <v>1775</v>
      </c>
      <c r="F1928" s="114">
        <v>1188</v>
      </c>
      <c r="G1928" s="105">
        <f>SUM($E$2:E1928)-SUM($F$2:F1928)</f>
        <v>1925450.740000017</v>
      </c>
      <c r="H1928" s="20"/>
      <c r="I1928" s="20"/>
      <c r="J1928" s="20"/>
      <c r="K1928" s="20"/>
      <c r="L1928" s="8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5">
      <c r="A1929" s="78">
        <v>43711.595266203702</v>
      </c>
      <c r="B1929" s="79">
        <v>43682</v>
      </c>
      <c r="C1929" s="20" t="s">
        <v>1</v>
      </c>
      <c r="D1929" s="20">
        <v>1776</v>
      </c>
      <c r="F1929" s="114">
        <v>1080</v>
      </c>
      <c r="G1929" s="105">
        <f>SUM($E$2:E1929)-SUM($F$2:F1929)</f>
        <v>1924370.740000017</v>
      </c>
      <c r="H1929" s="20"/>
      <c r="I1929" s="20"/>
      <c r="J1929" s="20"/>
      <c r="K1929" s="20"/>
      <c r="L1929" s="8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5">
      <c r="A1930" s="78">
        <v>43711.595266203702</v>
      </c>
      <c r="B1930" s="79">
        <v>43682</v>
      </c>
      <c r="C1930" s="20" t="s">
        <v>1</v>
      </c>
      <c r="D1930" s="20">
        <v>1777</v>
      </c>
      <c r="F1930" s="114">
        <v>2500</v>
      </c>
      <c r="G1930" s="105">
        <f>SUM($E$2:E1930)-SUM($F$2:F1930)</f>
        <v>1921870.740000017</v>
      </c>
      <c r="H1930" s="20"/>
      <c r="I1930" s="20"/>
      <c r="J1930" s="20"/>
      <c r="K1930" s="20"/>
      <c r="L1930" s="8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5">
      <c r="A1931" s="78">
        <v>43711.595266203702</v>
      </c>
      <c r="B1931" s="79">
        <v>43682</v>
      </c>
      <c r="C1931" s="20" t="s">
        <v>1</v>
      </c>
      <c r="D1931" s="20">
        <v>1778</v>
      </c>
      <c r="F1931" s="114">
        <v>1320</v>
      </c>
      <c r="G1931" s="105">
        <f>SUM($E$2:E1931)-SUM($F$2:F1931)</f>
        <v>1920550.740000017</v>
      </c>
      <c r="H1931" s="20"/>
      <c r="I1931" s="20"/>
      <c r="J1931" s="20"/>
      <c r="K1931" s="20"/>
      <c r="L1931" s="8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5">
      <c r="A1932" s="78">
        <v>43711.595266203702</v>
      </c>
      <c r="B1932" s="79">
        <v>43682</v>
      </c>
      <c r="C1932" s="20" t="s">
        <v>1</v>
      </c>
      <c r="D1932" s="20">
        <v>1779</v>
      </c>
      <c r="F1932" s="114">
        <v>300</v>
      </c>
      <c r="G1932" s="105">
        <f>SUM($E$2:E1932)-SUM($F$2:F1932)</f>
        <v>1920250.740000017</v>
      </c>
      <c r="H1932" s="20"/>
      <c r="I1932" s="20"/>
      <c r="J1932" s="20"/>
      <c r="K1932" s="20"/>
      <c r="L1932" s="8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5">
      <c r="A1933" s="78">
        <v>43711.595266203702</v>
      </c>
      <c r="B1933" s="79">
        <v>43682</v>
      </c>
      <c r="C1933" s="20" t="s">
        <v>1</v>
      </c>
      <c r="D1933" s="20">
        <v>1780</v>
      </c>
      <c r="F1933" s="114">
        <v>200</v>
      </c>
      <c r="G1933" s="105">
        <f>SUM($E$2:E1933)-SUM($F$2:F1933)</f>
        <v>1920050.740000017</v>
      </c>
      <c r="H1933" s="20"/>
      <c r="I1933" s="20"/>
      <c r="J1933" s="20"/>
      <c r="K1933" s="20"/>
      <c r="L1933" s="8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5">
      <c r="A1934" s="78">
        <v>43711.595266203702</v>
      </c>
      <c r="B1934" s="79">
        <v>43682</v>
      </c>
      <c r="C1934" s="20" t="s">
        <v>1</v>
      </c>
      <c r="D1934" s="20">
        <v>1781</v>
      </c>
      <c r="F1934" s="114">
        <v>1434.45</v>
      </c>
      <c r="G1934" s="105">
        <f>SUM($E$2:E1934)-SUM($F$2:F1934)</f>
        <v>1918616.2900000177</v>
      </c>
      <c r="H1934" s="20"/>
      <c r="I1934" s="20"/>
      <c r="J1934" s="20"/>
      <c r="K1934" s="20"/>
      <c r="L1934" s="8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5">
      <c r="A1935" s="78">
        <v>43711.595266203702</v>
      </c>
      <c r="B1935" s="79">
        <v>43682</v>
      </c>
      <c r="C1935" s="20" t="s">
        <v>1</v>
      </c>
      <c r="D1935" s="20">
        <v>1782</v>
      </c>
      <c r="F1935" s="114">
        <v>627.11</v>
      </c>
      <c r="G1935" s="105">
        <f>SUM($E$2:E1935)-SUM($F$2:F1935)</f>
        <v>1917989.1800000183</v>
      </c>
      <c r="H1935" s="20"/>
      <c r="I1935" s="20"/>
      <c r="J1935" s="20"/>
      <c r="K1935" s="20"/>
      <c r="L1935" s="8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5">
      <c r="A1936" s="78">
        <v>43711.595266203702</v>
      </c>
      <c r="B1936" s="79">
        <v>43682</v>
      </c>
      <c r="C1936" s="20" t="s">
        <v>1</v>
      </c>
      <c r="D1936" s="20">
        <v>1783</v>
      </c>
      <c r="F1936" s="114">
        <v>300</v>
      </c>
      <c r="G1936" s="105">
        <f>SUM($E$2:E1936)-SUM($F$2:F1936)</f>
        <v>1917689.1800000183</v>
      </c>
      <c r="H1936" s="20"/>
      <c r="I1936" s="20"/>
      <c r="J1936" s="20"/>
      <c r="K1936" s="20"/>
      <c r="L1936" s="8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5">
      <c r="A1937" s="78">
        <v>43711.595266203702</v>
      </c>
      <c r="B1937" s="79">
        <v>43682</v>
      </c>
      <c r="C1937" s="20" t="s">
        <v>1</v>
      </c>
      <c r="D1937" s="20">
        <v>1784</v>
      </c>
      <c r="F1937" s="114">
        <v>1320</v>
      </c>
      <c r="G1937" s="105">
        <f>SUM($E$2:E1937)-SUM($F$2:F1937)</f>
        <v>1916369.1800000183</v>
      </c>
      <c r="H1937" s="20"/>
      <c r="I1937" s="20"/>
      <c r="J1937" s="20"/>
      <c r="K1937" s="20"/>
      <c r="L1937" s="8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5">
      <c r="A1938" s="78">
        <v>43711.595266203702</v>
      </c>
      <c r="B1938" s="79">
        <v>43682</v>
      </c>
      <c r="C1938" s="20" t="s">
        <v>1</v>
      </c>
      <c r="D1938" s="20">
        <v>1785</v>
      </c>
      <c r="F1938" s="114">
        <v>1080</v>
      </c>
      <c r="G1938" s="105">
        <f>SUM($E$2:E1938)-SUM($F$2:F1938)</f>
        <v>1915289.1800000183</v>
      </c>
      <c r="H1938" s="20"/>
      <c r="I1938" s="20"/>
      <c r="J1938" s="20"/>
      <c r="K1938" s="20"/>
      <c r="L1938" s="8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5">
      <c r="A1939" s="78">
        <v>43711.595266203702</v>
      </c>
      <c r="B1939" s="79">
        <v>43682</v>
      </c>
      <c r="C1939" s="20" t="s">
        <v>1</v>
      </c>
      <c r="D1939" s="20">
        <v>1786</v>
      </c>
      <c r="F1939" s="114">
        <v>1188</v>
      </c>
      <c r="G1939" s="105">
        <f>SUM($E$2:E1939)-SUM($F$2:F1939)</f>
        <v>1914101.1800000183</v>
      </c>
      <c r="H1939" s="20"/>
      <c r="I1939" s="20"/>
      <c r="J1939" s="20"/>
      <c r="K1939" s="20"/>
      <c r="L1939" s="8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5">
      <c r="A1940" s="78">
        <v>43711.595277777778</v>
      </c>
      <c r="B1940" s="79">
        <v>43683</v>
      </c>
      <c r="C1940" s="20" t="s">
        <v>1</v>
      </c>
      <c r="D1940" s="20">
        <v>1787</v>
      </c>
      <c r="F1940" s="114">
        <v>910</v>
      </c>
      <c r="G1940" s="105">
        <f>SUM($E$2:E1940)-SUM($F$2:F1940)</f>
        <v>1913191.1800000183</v>
      </c>
      <c r="H1940" s="20"/>
      <c r="I1940" s="20"/>
      <c r="J1940" s="20"/>
      <c r="K1940" s="20"/>
      <c r="L1940" s="8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5">
      <c r="A1941" s="78">
        <v>43711.595277777778</v>
      </c>
      <c r="B1941" s="79">
        <v>43683</v>
      </c>
      <c r="C1941" s="20" t="s">
        <v>1</v>
      </c>
      <c r="D1941" s="20">
        <v>1788</v>
      </c>
      <c r="F1941" s="114">
        <v>1742.2</v>
      </c>
      <c r="G1941" s="105">
        <f>SUM($E$2:E1941)-SUM($F$2:F1941)</f>
        <v>1911448.9800000191</v>
      </c>
      <c r="H1941" s="20"/>
      <c r="I1941" s="20"/>
      <c r="J1941" s="20"/>
      <c r="K1941" s="20"/>
      <c r="L1941" s="8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5">
      <c r="A1942" s="78">
        <v>43711.595277777778</v>
      </c>
      <c r="B1942" s="79">
        <v>43683</v>
      </c>
      <c r="C1942" s="20" t="s">
        <v>1</v>
      </c>
      <c r="D1942" s="20">
        <v>1789</v>
      </c>
      <c r="F1942" s="114">
        <v>608</v>
      </c>
      <c r="G1942" s="105">
        <f>SUM($E$2:E1942)-SUM($F$2:F1942)</f>
        <v>1910840.9800000191</v>
      </c>
      <c r="H1942" s="20"/>
      <c r="I1942" s="20"/>
      <c r="J1942" s="20"/>
      <c r="K1942" s="20"/>
      <c r="L1942" s="8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5">
      <c r="A1943" s="78">
        <v>43711.595277777778</v>
      </c>
      <c r="B1943" s="79">
        <v>43689</v>
      </c>
      <c r="C1943" s="20" t="s">
        <v>1</v>
      </c>
      <c r="D1943" s="20">
        <v>1790</v>
      </c>
      <c r="F1943" s="114">
        <v>1160</v>
      </c>
      <c r="G1943" s="105">
        <f>SUM($E$2:E1943)-SUM($F$2:F1943)</f>
        <v>1909680.9800000191</v>
      </c>
      <c r="H1943" s="20"/>
      <c r="I1943" s="20"/>
      <c r="J1943" s="20"/>
      <c r="K1943" s="20"/>
      <c r="L1943" s="8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5">
      <c r="A1944" s="78">
        <v>43711.595277777778</v>
      </c>
      <c r="B1944" s="79">
        <v>43689</v>
      </c>
      <c r="C1944" s="20" t="s">
        <v>1</v>
      </c>
      <c r="D1944" s="20">
        <v>1791</v>
      </c>
      <c r="F1944" s="114">
        <v>1680</v>
      </c>
      <c r="G1944" s="105">
        <f>SUM($E$2:E1944)-SUM($F$2:F1944)</f>
        <v>1908000.9800000191</v>
      </c>
      <c r="H1944" s="20"/>
      <c r="I1944" s="20"/>
      <c r="J1944" s="20"/>
      <c r="K1944" s="20"/>
      <c r="L1944" s="8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5">
      <c r="A1945" s="78">
        <v>43711.595277777778</v>
      </c>
      <c r="B1945" s="79">
        <v>43689</v>
      </c>
      <c r="C1945" s="20" t="s">
        <v>1</v>
      </c>
      <c r="D1945" s="20">
        <v>1792</v>
      </c>
      <c r="F1945" s="114">
        <v>22690.22</v>
      </c>
      <c r="G1945" s="105">
        <f>SUM($E$2:E1945)-SUM($F$2:F1945)</f>
        <v>1885310.7600000203</v>
      </c>
      <c r="H1945" s="20"/>
      <c r="I1945" s="20"/>
      <c r="J1945" s="20"/>
      <c r="K1945" s="20"/>
      <c r="L1945" s="8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5">
      <c r="A1946" s="78">
        <v>43711.595277777778</v>
      </c>
      <c r="B1946" s="79">
        <v>43689</v>
      </c>
      <c r="C1946" s="20" t="s">
        <v>1</v>
      </c>
      <c r="D1946" s="20">
        <v>1793</v>
      </c>
      <c r="F1946" s="114">
        <v>466804.93</v>
      </c>
      <c r="G1946" s="105">
        <f>SUM($E$2:E1946)-SUM($F$2:F1946)</f>
        <v>1418505.8300000206</v>
      </c>
      <c r="H1946" s="20"/>
      <c r="I1946" s="20"/>
      <c r="J1946" s="20"/>
      <c r="K1946" s="20"/>
      <c r="L1946" s="8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5">
      <c r="A1947" s="78">
        <v>43711.595277777778</v>
      </c>
      <c r="B1947" s="79">
        <v>43689</v>
      </c>
      <c r="C1947" s="20" t="s">
        <v>1</v>
      </c>
      <c r="D1947" s="20">
        <v>1794</v>
      </c>
      <c r="F1947" s="114">
        <v>2101.77</v>
      </c>
      <c r="G1947" s="105">
        <f>SUM($E$2:E1947)-SUM($F$2:F1947)</f>
        <v>1416404.060000021</v>
      </c>
      <c r="H1947" s="20"/>
      <c r="I1947" s="20"/>
      <c r="J1947" s="20"/>
      <c r="K1947" s="20"/>
      <c r="L1947" s="8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5">
      <c r="A1948" s="78">
        <v>43711.595277777778</v>
      </c>
      <c r="B1948" s="79">
        <v>43690</v>
      </c>
      <c r="C1948" s="20" t="s">
        <v>1</v>
      </c>
      <c r="D1948" s="20">
        <v>1795</v>
      </c>
      <c r="F1948" s="114">
        <v>7606.7</v>
      </c>
      <c r="G1948" s="105">
        <f>SUM($E$2:E1948)-SUM($F$2:F1948)</f>
        <v>1408797.3600000218</v>
      </c>
      <c r="H1948" s="20"/>
      <c r="I1948" s="20"/>
      <c r="J1948" s="20"/>
      <c r="K1948" s="20"/>
      <c r="L1948" s="8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5">
      <c r="A1949" s="78">
        <v>43711.595277777778</v>
      </c>
      <c r="B1949" s="79">
        <v>43690</v>
      </c>
      <c r="C1949" s="20" t="s">
        <v>1</v>
      </c>
      <c r="D1949" s="20">
        <v>1796</v>
      </c>
      <c r="F1949" s="114">
        <v>16301.4</v>
      </c>
      <c r="G1949" s="105">
        <f>SUM($E$2:E1949)-SUM($F$2:F1949)</f>
        <v>1392495.9600000232</v>
      </c>
      <c r="H1949" s="20"/>
      <c r="I1949" s="20"/>
      <c r="J1949" s="20"/>
      <c r="K1949" s="20"/>
      <c r="L1949" s="8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5">
      <c r="A1950" s="78">
        <v>43711.595277777778</v>
      </c>
      <c r="B1950" s="79">
        <v>43691</v>
      </c>
      <c r="C1950" s="20" t="s">
        <v>1</v>
      </c>
      <c r="D1950" s="20">
        <v>1797</v>
      </c>
      <c r="F1950" s="114">
        <v>15000</v>
      </c>
      <c r="G1950" s="105">
        <f>SUM($E$2:E1950)-SUM($F$2:F1950)</f>
        <v>1377495.9600000232</v>
      </c>
      <c r="H1950" s="20"/>
      <c r="I1950" s="20"/>
      <c r="J1950" s="20"/>
      <c r="K1950" s="20"/>
      <c r="L1950" s="8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5">
      <c r="A1951" s="78">
        <v>43711.595277777778</v>
      </c>
      <c r="B1951" s="79">
        <v>43691</v>
      </c>
      <c r="C1951" s="20" t="s">
        <v>1</v>
      </c>
      <c r="D1951" s="20">
        <v>1798</v>
      </c>
      <c r="F1951" s="114">
        <v>200</v>
      </c>
      <c r="G1951" s="105">
        <f>SUM($E$2:E1951)-SUM($F$2:F1951)</f>
        <v>1377295.9600000232</v>
      </c>
      <c r="H1951" s="20"/>
      <c r="I1951" s="20"/>
      <c r="J1951" s="20"/>
      <c r="K1951" s="20"/>
      <c r="L1951" s="8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5">
      <c r="A1952" s="78">
        <v>43711.595277777778</v>
      </c>
      <c r="B1952" s="79">
        <v>43691</v>
      </c>
      <c r="C1952" s="20" t="s">
        <v>1</v>
      </c>
      <c r="D1952" s="20">
        <v>1799</v>
      </c>
      <c r="F1952" s="114">
        <v>298.7</v>
      </c>
      <c r="G1952" s="105">
        <f>SUM($E$2:E1952)-SUM($F$2:F1952)</f>
        <v>1376997.260000024</v>
      </c>
      <c r="H1952" s="20"/>
      <c r="I1952" s="20"/>
      <c r="J1952" s="20"/>
      <c r="K1952" s="20"/>
      <c r="L1952" s="8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5">
      <c r="A1953" s="78">
        <v>43711.595289351855</v>
      </c>
      <c r="B1953" s="79">
        <v>43691</v>
      </c>
      <c r="C1953" s="20" t="s">
        <v>1</v>
      </c>
      <c r="D1953" s="20">
        <v>1800</v>
      </c>
      <c r="F1953" s="114">
        <v>1000</v>
      </c>
      <c r="G1953" s="105">
        <f>SUM($E$2:E1953)-SUM($F$2:F1953)</f>
        <v>1375997.260000024</v>
      </c>
      <c r="H1953" s="20"/>
      <c r="I1953" s="20"/>
      <c r="J1953" s="20"/>
      <c r="K1953" s="20"/>
      <c r="L1953" s="8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5">
      <c r="A1954" s="78">
        <v>43711.595289351855</v>
      </c>
      <c r="B1954" s="79">
        <v>43691</v>
      </c>
      <c r="C1954" s="20" t="s">
        <v>1</v>
      </c>
      <c r="D1954" s="20">
        <v>1801</v>
      </c>
      <c r="F1954" s="114">
        <v>1089</v>
      </c>
      <c r="G1954" s="105">
        <f>SUM($E$2:E1954)-SUM($F$2:F1954)</f>
        <v>1374908.260000024</v>
      </c>
      <c r="H1954" s="20"/>
      <c r="I1954" s="20"/>
      <c r="J1954" s="20"/>
      <c r="K1954" s="20"/>
      <c r="L1954" s="8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5">
      <c r="A1955" s="78">
        <v>43711.595289351855</v>
      </c>
      <c r="B1955" s="79">
        <v>43691</v>
      </c>
      <c r="C1955" s="20" t="s">
        <v>1</v>
      </c>
      <c r="D1955" s="20">
        <v>1802</v>
      </c>
      <c r="F1955" s="114">
        <v>2554</v>
      </c>
      <c r="G1955" s="105">
        <f>SUM($E$2:E1955)-SUM($F$2:F1955)</f>
        <v>1372354.260000024</v>
      </c>
      <c r="H1955" s="20"/>
      <c r="I1955" s="20"/>
      <c r="J1955" s="20"/>
      <c r="K1955" s="20"/>
      <c r="L1955" s="8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5">
      <c r="A1956" s="78">
        <v>43711.595289351855</v>
      </c>
      <c r="B1956" s="79">
        <v>43691</v>
      </c>
      <c r="C1956" s="20" t="s">
        <v>1</v>
      </c>
      <c r="D1956" s="20">
        <v>1803</v>
      </c>
      <c r="F1956" s="114">
        <v>2465</v>
      </c>
      <c r="G1956" s="105">
        <f>SUM($E$2:E1956)-SUM($F$2:F1956)</f>
        <v>1369889.260000024</v>
      </c>
      <c r="H1956" s="20"/>
      <c r="I1956" s="20"/>
      <c r="J1956" s="20"/>
      <c r="K1956" s="20"/>
      <c r="L1956" s="8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5">
      <c r="A1957" s="78">
        <v>43711.595289351855</v>
      </c>
      <c r="B1957" s="79">
        <v>43691</v>
      </c>
      <c r="C1957" s="20" t="s">
        <v>1</v>
      </c>
      <c r="D1957" s="20">
        <v>1804</v>
      </c>
      <c r="F1957" s="114">
        <v>1029</v>
      </c>
      <c r="G1957" s="105">
        <f>SUM($E$2:E1957)-SUM($F$2:F1957)</f>
        <v>1368860.260000024</v>
      </c>
      <c r="H1957" s="20"/>
      <c r="I1957" s="20"/>
      <c r="J1957" s="20"/>
      <c r="K1957" s="20"/>
      <c r="L1957" s="8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5">
      <c r="A1958" s="78">
        <v>43711.595289351855</v>
      </c>
      <c r="B1958" s="79">
        <v>43691</v>
      </c>
      <c r="C1958" s="20" t="s">
        <v>1</v>
      </c>
      <c r="D1958" s="20">
        <v>1805</v>
      </c>
      <c r="F1958" s="114">
        <v>1966</v>
      </c>
      <c r="G1958" s="105">
        <f>SUM($E$2:E1958)-SUM($F$2:F1958)</f>
        <v>1366894.260000024</v>
      </c>
      <c r="H1958" s="20"/>
      <c r="I1958" s="20"/>
      <c r="J1958" s="20"/>
      <c r="K1958" s="20"/>
      <c r="L1958" s="8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5">
      <c r="A1959" s="78">
        <v>43711.595289351855</v>
      </c>
      <c r="B1959" s="79">
        <v>43691</v>
      </c>
      <c r="C1959" s="20" t="s">
        <v>1</v>
      </c>
      <c r="D1959" s="20">
        <v>1806</v>
      </c>
      <c r="F1959" s="114">
        <v>3021</v>
      </c>
      <c r="G1959" s="105">
        <f>SUM($E$2:E1959)-SUM($F$2:F1959)</f>
        <v>1363873.260000024</v>
      </c>
      <c r="H1959" s="20"/>
      <c r="I1959" s="20"/>
      <c r="J1959" s="20"/>
      <c r="K1959" s="20"/>
      <c r="L1959" s="8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5">
      <c r="A1960" s="78">
        <v>43711.595289351855</v>
      </c>
      <c r="B1960" s="79">
        <v>43691</v>
      </c>
      <c r="C1960" s="20" t="s">
        <v>1</v>
      </c>
      <c r="D1960" s="20">
        <v>1807</v>
      </c>
      <c r="F1960" s="114">
        <v>120380.03</v>
      </c>
      <c r="G1960" s="105">
        <f>SUM($E$2:E1960)-SUM($F$2:F1960)</f>
        <v>1243493.2300000228</v>
      </c>
      <c r="H1960" s="20"/>
      <c r="I1960" s="20"/>
      <c r="J1960" s="20"/>
      <c r="K1960" s="20"/>
      <c r="L1960" s="8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5">
      <c r="A1961" s="78">
        <v>43711.595289351855</v>
      </c>
      <c r="B1961" s="79">
        <v>43691</v>
      </c>
      <c r="C1961" s="20" t="s">
        <v>1</v>
      </c>
      <c r="D1961" s="20">
        <v>1808</v>
      </c>
      <c r="F1961" s="114">
        <v>3041.42</v>
      </c>
      <c r="G1961" s="105">
        <f>SUM($E$2:E1961)-SUM($F$2:F1961)</f>
        <v>1240451.810000021</v>
      </c>
      <c r="H1961" s="20"/>
      <c r="I1961" s="20"/>
      <c r="J1961" s="20"/>
      <c r="K1961" s="20"/>
      <c r="L1961" s="8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5">
      <c r="A1962" s="78">
        <v>43711.595289351855</v>
      </c>
      <c r="B1962" s="79">
        <v>43691</v>
      </c>
      <c r="C1962" s="20" t="s">
        <v>1</v>
      </c>
      <c r="D1962" s="20">
        <v>1809</v>
      </c>
      <c r="F1962" s="114">
        <v>2761</v>
      </c>
      <c r="G1962" s="105">
        <f>SUM($E$2:E1962)-SUM($F$2:F1962)</f>
        <v>1237690.810000021</v>
      </c>
      <c r="H1962" s="20"/>
      <c r="I1962" s="20"/>
      <c r="J1962" s="20"/>
      <c r="K1962" s="20"/>
      <c r="L1962" s="8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5">
      <c r="A1963" s="78">
        <v>43711.595289351855</v>
      </c>
      <c r="B1963" s="79">
        <v>43692</v>
      </c>
      <c r="C1963" s="20" t="s">
        <v>1</v>
      </c>
      <c r="D1963" s="20">
        <v>1810</v>
      </c>
      <c r="F1963" s="114">
        <v>1080</v>
      </c>
      <c r="G1963" s="105">
        <f>SUM($E$2:E1963)-SUM($F$2:F1963)</f>
        <v>1236610.810000021</v>
      </c>
      <c r="H1963" s="20"/>
      <c r="I1963" s="20"/>
      <c r="J1963" s="20"/>
      <c r="K1963" s="20"/>
      <c r="L1963" s="8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5">
      <c r="A1964" s="78">
        <v>43711.595289351855</v>
      </c>
      <c r="B1964" s="79">
        <v>43693</v>
      </c>
      <c r="C1964" s="20" t="s">
        <v>1</v>
      </c>
      <c r="D1964" s="20">
        <v>1811</v>
      </c>
      <c r="F1964" s="114">
        <v>2070</v>
      </c>
      <c r="G1964" s="105">
        <f>SUM($E$2:E1964)-SUM($F$2:F1964)</f>
        <v>1234540.810000021</v>
      </c>
      <c r="H1964" s="20"/>
      <c r="I1964" s="20"/>
      <c r="J1964" s="20"/>
      <c r="K1964" s="20"/>
      <c r="L1964" s="8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5">
      <c r="A1965" s="78">
        <v>43711.595300925925</v>
      </c>
      <c r="B1965" s="79">
        <v>43693</v>
      </c>
      <c r="C1965" s="20" t="s">
        <v>1</v>
      </c>
      <c r="D1965" s="20">
        <v>1812</v>
      </c>
      <c r="F1965" s="114">
        <v>600</v>
      </c>
      <c r="G1965" s="105">
        <f>SUM($E$2:E1965)-SUM($F$2:F1965)</f>
        <v>1233940.810000021</v>
      </c>
      <c r="H1965" s="20"/>
      <c r="I1965" s="20"/>
      <c r="J1965" s="20"/>
      <c r="K1965" s="20"/>
      <c r="L1965" s="8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5">
      <c r="A1966" s="78">
        <v>43711.595300925925</v>
      </c>
      <c r="B1966" s="79">
        <v>43693</v>
      </c>
      <c r="C1966" s="20" t="s">
        <v>1</v>
      </c>
      <c r="D1966" s="20">
        <v>1813</v>
      </c>
      <c r="F1966" s="114">
        <v>1520</v>
      </c>
      <c r="G1966" s="105">
        <f>SUM($E$2:E1966)-SUM($F$2:F1966)</f>
        <v>1232420.810000021</v>
      </c>
      <c r="H1966" s="20"/>
      <c r="I1966" s="20"/>
      <c r="J1966" s="20"/>
      <c r="K1966" s="20"/>
      <c r="L1966" s="8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5">
      <c r="A1967" s="78">
        <v>43711.595300925925</v>
      </c>
      <c r="B1967" s="79">
        <v>43693</v>
      </c>
      <c r="C1967" s="20" t="s">
        <v>1</v>
      </c>
      <c r="D1967" s="20">
        <v>1814</v>
      </c>
      <c r="F1967" s="114">
        <v>623</v>
      </c>
      <c r="G1967" s="105">
        <f>SUM($E$2:E1967)-SUM($F$2:F1967)</f>
        <v>1231797.810000021</v>
      </c>
      <c r="H1967" s="20"/>
      <c r="I1967" s="20"/>
      <c r="J1967" s="20"/>
      <c r="K1967" s="20"/>
      <c r="L1967" s="8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5">
      <c r="A1968" s="78">
        <v>43711.595300925925</v>
      </c>
      <c r="B1968" s="79">
        <v>43693</v>
      </c>
      <c r="C1968" s="20" t="s">
        <v>1</v>
      </c>
      <c r="D1968" s="20">
        <v>1815</v>
      </c>
      <c r="F1968" s="114">
        <v>362.37</v>
      </c>
      <c r="G1968" s="105">
        <f>SUM($E$2:E1968)-SUM($F$2:F1968)</f>
        <v>1231435.44000002</v>
      </c>
      <c r="H1968" s="20"/>
      <c r="I1968" s="20"/>
      <c r="J1968" s="20"/>
      <c r="K1968" s="20"/>
      <c r="L1968" s="8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5">
      <c r="A1969" s="78">
        <v>43711.595300925925</v>
      </c>
      <c r="B1969" s="79">
        <v>43693</v>
      </c>
      <c r="C1969" s="20" t="s">
        <v>1</v>
      </c>
      <c r="D1969" s="20">
        <v>1816</v>
      </c>
      <c r="F1969" s="114">
        <v>388.1</v>
      </c>
      <c r="G1969" s="105">
        <f>SUM($E$2:E1969)-SUM($F$2:F1969)</f>
        <v>1231047.3400000185</v>
      </c>
      <c r="H1969" s="20"/>
      <c r="I1969" s="20"/>
      <c r="J1969" s="20"/>
      <c r="K1969" s="20"/>
      <c r="L1969" s="8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5">
      <c r="A1970" s="78">
        <v>43711.595300925925</v>
      </c>
      <c r="B1970" s="79">
        <v>43693</v>
      </c>
      <c r="C1970" s="20" t="s">
        <v>1</v>
      </c>
      <c r="D1970" s="20">
        <v>1817</v>
      </c>
      <c r="F1970" s="114">
        <v>271.44</v>
      </c>
      <c r="G1970" s="105">
        <f>SUM($E$2:E1970)-SUM($F$2:F1970)</f>
        <v>1230775.9000000171</v>
      </c>
      <c r="H1970" s="20"/>
      <c r="I1970" s="20"/>
      <c r="J1970" s="20"/>
      <c r="K1970" s="20"/>
      <c r="L1970" s="8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5">
      <c r="A1971" s="78">
        <v>43711.595300925925</v>
      </c>
      <c r="B1971" s="79">
        <v>43693</v>
      </c>
      <c r="C1971" s="20" t="s">
        <v>1</v>
      </c>
      <c r="D1971" s="20">
        <v>1818</v>
      </c>
      <c r="F1971" s="114">
        <v>146224.07999999999</v>
      </c>
      <c r="G1971" s="105">
        <f>SUM($E$2:E1971)-SUM($F$2:F1971)</f>
        <v>1084551.8200000189</v>
      </c>
      <c r="H1971" s="20"/>
      <c r="I1971" s="20"/>
      <c r="J1971" s="20"/>
      <c r="K1971" s="20"/>
      <c r="L1971" s="8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5">
      <c r="A1972" s="78">
        <v>43711.595300925925</v>
      </c>
      <c r="B1972" s="79">
        <v>43696</v>
      </c>
      <c r="C1972" s="20" t="s">
        <v>1</v>
      </c>
      <c r="D1972" s="20">
        <v>1819</v>
      </c>
      <c r="F1972" s="114">
        <v>137288</v>
      </c>
      <c r="G1972" s="105">
        <f>SUM($E$2:E1972)-SUM($F$2:F1972)</f>
        <v>947263.82000001892</v>
      </c>
      <c r="H1972" s="20"/>
      <c r="I1972" s="20"/>
      <c r="J1972" s="20"/>
      <c r="K1972" s="20"/>
      <c r="L1972" s="8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5">
      <c r="A1973" s="78">
        <v>43711.595300925925</v>
      </c>
      <c r="B1973" s="79">
        <v>43696</v>
      </c>
      <c r="C1973" s="20" t="s">
        <v>1</v>
      </c>
      <c r="D1973" s="20">
        <v>1820</v>
      </c>
      <c r="F1973" s="114">
        <v>11838</v>
      </c>
      <c r="G1973" s="105">
        <f>SUM($E$2:E1973)-SUM($F$2:F1973)</f>
        <v>935425.82000001892</v>
      </c>
      <c r="H1973" s="20"/>
      <c r="I1973" s="20"/>
      <c r="J1973" s="20"/>
      <c r="K1973" s="20"/>
      <c r="L1973" s="8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5">
      <c r="A1974" s="78">
        <v>43711.595300925925</v>
      </c>
      <c r="B1974" s="79">
        <v>43696</v>
      </c>
      <c r="C1974" s="20" t="s">
        <v>1</v>
      </c>
      <c r="D1974" s="20">
        <v>1821</v>
      </c>
      <c r="F1974" s="114">
        <v>15000</v>
      </c>
      <c r="G1974" s="105">
        <f>SUM($E$2:E1974)-SUM($F$2:F1974)</f>
        <v>920425.82000001892</v>
      </c>
      <c r="H1974" s="20"/>
      <c r="I1974" s="20"/>
      <c r="J1974" s="20"/>
      <c r="K1974" s="20"/>
      <c r="L1974" s="8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5">
      <c r="A1975" s="78">
        <v>43711.595300925925</v>
      </c>
      <c r="B1975" s="79">
        <v>43696</v>
      </c>
      <c r="C1975" s="20" t="s">
        <v>1</v>
      </c>
      <c r="D1975" s="20">
        <v>1822</v>
      </c>
      <c r="F1975" s="114">
        <v>6558.74</v>
      </c>
      <c r="G1975" s="105">
        <f>SUM($E$2:E1975)-SUM($F$2:F1975)</f>
        <v>913867.08000002056</v>
      </c>
      <c r="H1975" s="20"/>
      <c r="I1975" s="20"/>
      <c r="J1975" s="20"/>
      <c r="K1975" s="20"/>
      <c r="L1975" s="8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5">
      <c r="A1976" s="78">
        <v>43711.595300925925</v>
      </c>
      <c r="B1976" s="79">
        <v>43698</v>
      </c>
      <c r="C1976" s="20" t="s">
        <v>1</v>
      </c>
      <c r="D1976" s="20">
        <v>1823</v>
      </c>
      <c r="F1976" s="114">
        <v>-15000</v>
      </c>
      <c r="G1976" s="105">
        <f>SUM($E$2:E1976)-SUM($F$2:F1976)</f>
        <v>928867.08000002056</v>
      </c>
      <c r="H1976" s="20"/>
      <c r="I1976" s="20"/>
      <c r="J1976" s="20"/>
      <c r="K1976" s="20"/>
      <c r="L1976" s="8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5">
      <c r="A1977" s="78">
        <v>43711.595312500001</v>
      </c>
      <c r="B1977" s="79">
        <v>43703</v>
      </c>
      <c r="C1977" s="20" t="s">
        <v>1</v>
      </c>
      <c r="D1977" s="20">
        <v>1824</v>
      </c>
      <c r="F1977" s="114">
        <v>2104</v>
      </c>
      <c r="G1977" s="105">
        <f>SUM($E$2:E1977)-SUM($F$2:F1977)</f>
        <v>926763.08000002056</v>
      </c>
      <c r="H1977" s="20"/>
      <c r="I1977" s="20"/>
      <c r="J1977" s="20"/>
      <c r="K1977" s="20"/>
      <c r="L1977" s="8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5">
      <c r="A1978" s="78">
        <v>43711.595312500001</v>
      </c>
      <c r="B1978" s="79">
        <v>43703</v>
      </c>
      <c r="C1978" s="20" t="s">
        <v>1</v>
      </c>
      <c r="D1978" s="20">
        <v>1825</v>
      </c>
      <c r="F1978" s="114">
        <v>2181.5</v>
      </c>
      <c r="G1978" s="105">
        <f>SUM($E$2:E1978)-SUM($F$2:F1978)</f>
        <v>924581.58000002056</v>
      </c>
      <c r="H1978" s="20"/>
      <c r="I1978" s="20"/>
      <c r="J1978" s="20"/>
      <c r="K1978" s="20"/>
      <c r="L1978" s="8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5">
      <c r="A1979" s="78">
        <v>43711.595312500001</v>
      </c>
      <c r="B1979" s="79">
        <v>43703</v>
      </c>
      <c r="C1979" s="20" t="s">
        <v>1</v>
      </c>
      <c r="D1979" s="20">
        <v>1826</v>
      </c>
      <c r="F1979" s="114">
        <v>2400</v>
      </c>
      <c r="G1979" s="105">
        <f>SUM($E$2:E1979)-SUM($F$2:F1979)</f>
        <v>922181.58000002056</v>
      </c>
      <c r="H1979" s="20"/>
      <c r="I1979" s="20"/>
      <c r="J1979" s="20"/>
      <c r="K1979" s="20"/>
      <c r="L1979" s="8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5">
      <c r="A1980" s="78">
        <v>43711.595312500001</v>
      </c>
      <c r="B1980" s="79">
        <v>43703</v>
      </c>
      <c r="C1980" s="20" t="s">
        <v>1</v>
      </c>
      <c r="D1980" s="20">
        <v>1827</v>
      </c>
      <c r="F1980" s="114">
        <v>387</v>
      </c>
      <c r="G1980" s="105">
        <f>SUM($E$2:E1980)-SUM($F$2:F1980)</f>
        <v>921794.58000002056</v>
      </c>
      <c r="H1980" s="20"/>
      <c r="I1980" s="20"/>
      <c r="J1980" s="20"/>
      <c r="K1980" s="20"/>
      <c r="L1980" s="8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5">
      <c r="A1981" s="78">
        <v>43711.595312500001</v>
      </c>
      <c r="B1981" s="79">
        <v>43703</v>
      </c>
      <c r="C1981" s="20" t="s">
        <v>1</v>
      </c>
      <c r="D1981" s="20">
        <v>1828</v>
      </c>
      <c r="F1981" s="114">
        <v>1415.5</v>
      </c>
      <c r="G1981" s="105">
        <f>SUM($E$2:E1981)-SUM($F$2:F1981)</f>
        <v>920379.08000002056</v>
      </c>
      <c r="H1981" s="20"/>
      <c r="I1981" s="20"/>
      <c r="J1981" s="20"/>
      <c r="K1981" s="20"/>
      <c r="L1981" s="8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5">
      <c r="A1982" s="78">
        <v>43711.595312500001</v>
      </c>
      <c r="B1982" s="79">
        <v>43703</v>
      </c>
      <c r="C1982" s="20" t="s">
        <v>1</v>
      </c>
      <c r="D1982" s="20">
        <v>1829</v>
      </c>
      <c r="F1982" s="114">
        <v>213.5</v>
      </c>
      <c r="G1982" s="105">
        <f>SUM($E$2:E1982)-SUM($F$2:F1982)</f>
        <v>920165.58000002056</v>
      </c>
      <c r="H1982" s="20"/>
      <c r="I1982" s="20"/>
      <c r="J1982" s="20"/>
      <c r="K1982" s="20"/>
      <c r="L1982" s="8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5">
      <c r="A1983" s="78">
        <v>43711.595312500001</v>
      </c>
      <c r="B1983" s="79">
        <v>43703</v>
      </c>
      <c r="C1983" s="20" t="s">
        <v>1</v>
      </c>
      <c r="D1983" s="20">
        <v>1830</v>
      </c>
      <c r="F1983" s="114">
        <v>200</v>
      </c>
      <c r="G1983" s="105">
        <f>SUM($E$2:E1983)-SUM($F$2:F1983)</f>
        <v>919965.58000002056</v>
      </c>
      <c r="H1983" s="20"/>
      <c r="I1983" s="20"/>
      <c r="J1983" s="20"/>
      <c r="K1983" s="20"/>
      <c r="L1983" s="8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5">
      <c r="A1984" s="78">
        <v>43711.595312500001</v>
      </c>
      <c r="B1984" s="79">
        <v>43703</v>
      </c>
      <c r="C1984" s="20" t="s">
        <v>1</v>
      </c>
      <c r="D1984" s="20">
        <v>1831</v>
      </c>
      <c r="F1984" s="114">
        <v>176.3</v>
      </c>
      <c r="G1984" s="105">
        <f>SUM($E$2:E1984)-SUM($F$2:F1984)</f>
        <v>919789.28000001982</v>
      </c>
      <c r="H1984" s="20"/>
      <c r="I1984" s="20"/>
      <c r="J1984" s="20"/>
      <c r="K1984" s="20"/>
      <c r="L1984" s="8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5">
      <c r="A1985" s="78">
        <v>43711.595312500001</v>
      </c>
      <c r="B1985" s="79">
        <v>43703</v>
      </c>
      <c r="C1985" s="20" t="s">
        <v>1</v>
      </c>
      <c r="D1985" s="20">
        <v>1832</v>
      </c>
      <c r="F1985" s="114">
        <v>3433.2</v>
      </c>
      <c r="G1985" s="105">
        <f>SUM($E$2:E1985)-SUM($F$2:F1985)</f>
        <v>916356.08000002056</v>
      </c>
      <c r="H1985" s="20"/>
      <c r="I1985" s="20"/>
      <c r="J1985" s="20"/>
      <c r="K1985" s="20"/>
      <c r="L1985" s="8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5">
      <c r="A1986" s="78">
        <v>43711.595312500001</v>
      </c>
      <c r="B1986" s="79">
        <v>43703</v>
      </c>
      <c r="C1986" s="20" t="s">
        <v>1</v>
      </c>
      <c r="D1986" s="20">
        <v>1833</v>
      </c>
      <c r="F1986" s="114">
        <v>185</v>
      </c>
      <c r="G1986" s="105">
        <f>SUM($E$2:E1986)-SUM($F$2:F1986)</f>
        <v>916171.08000002056</v>
      </c>
      <c r="H1986" s="20"/>
      <c r="I1986" s="20"/>
      <c r="J1986" s="20"/>
      <c r="K1986" s="20"/>
      <c r="L1986" s="8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5">
      <c r="A1987" s="78">
        <v>43711.595312500001</v>
      </c>
      <c r="B1987" s="79">
        <v>43703</v>
      </c>
      <c r="C1987" s="20" t="s">
        <v>1</v>
      </c>
      <c r="D1987" s="20">
        <v>1834</v>
      </c>
      <c r="F1987" s="114">
        <v>13950</v>
      </c>
      <c r="G1987" s="105">
        <f>SUM($E$2:E1987)-SUM($F$2:F1987)</f>
        <v>902221.08000002056</v>
      </c>
      <c r="H1987" s="20"/>
      <c r="I1987" s="20"/>
      <c r="J1987" s="20"/>
      <c r="K1987" s="20"/>
      <c r="L1987" s="8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5">
      <c r="A1988" s="78">
        <v>43711.595324074071</v>
      </c>
      <c r="B1988" s="79">
        <v>43703</v>
      </c>
      <c r="C1988" s="20" t="s">
        <v>1</v>
      </c>
      <c r="D1988" s="20">
        <v>1835</v>
      </c>
      <c r="F1988" s="114">
        <v>120</v>
      </c>
      <c r="G1988" s="105">
        <f>SUM($E$2:E1988)-SUM($F$2:F1988)</f>
        <v>902101.08000002056</v>
      </c>
      <c r="H1988" s="20"/>
      <c r="I1988" s="20"/>
      <c r="J1988" s="20"/>
      <c r="K1988" s="20"/>
      <c r="L1988" s="8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5">
      <c r="A1989" s="78">
        <v>43711.595324074071</v>
      </c>
      <c r="B1989" s="79">
        <v>43703</v>
      </c>
      <c r="C1989" s="20" t="s">
        <v>1</v>
      </c>
      <c r="D1989" s="20">
        <v>1836</v>
      </c>
      <c r="F1989" s="114">
        <v>1854.9</v>
      </c>
      <c r="G1989" s="105">
        <f>SUM($E$2:E1989)-SUM($F$2:F1989)</f>
        <v>900246.18000002205</v>
      </c>
      <c r="H1989" s="20"/>
      <c r="I1989" s="20"/>
      <c r="J1989" s="20"/>
      <c r="K1989" s="20"/>
      <c r="L1989" s="8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5">
      <c r="A1990" s="78">
        <v>43711.595324074071</v>
      </c>
      <c r="B1990" s="79">
        <v>43703</v>
      </c>
      <c r="C1990" s="20" t="s">
        <v>1</v>
      </c>
      <c r="D1990" s="20">
        <v>1837</v>
      </c>
      <c r="F1990" s="114">
        <v>995.5</v>
      </c>
      <c r="G1990" s="105">
        <f>SUM($E$2:E1990)-SUM($F$2:F1990)</f>
        <v>899250.68000002205</v>
      </c>
      <c r="H1990" s="20"/>
      <c r="I1990" s="20"/>
      <c r="J1990" s="20"/>
      <c r="K1990" s="20"/>
      <c r="L1990" s="8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5">
      <c r="A1991" s="78">
        <v>43711.595324074071</v>
      </c>
      <c r="B1991" s="79">
        <v>43703</v>
      </c>
      <c r="C1991" s="20" t="s">
        <v>1</v>
      </c>
      <c r="D1991" s="20">
        <v>1838</v>
      </c>
      <c r="F1991" s="114">
        <v>1029</v>
      </c>
      <c r="G1991" s="105">
        <f>SUM($E$2:E1991)-SUM($F$2:F1991)</f>
        <v>898221.68000002205</v>
      </c>
      <c r="H1991" s="20"/>
      <c r="I1991" s="20"/>
      <c r="J1991" s="20"/>
      <c r="K1991" s="20"/>
      <c r="L1991" s="8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5">
      <c r="A1992" s="78">
        <v>43711.595324074071</v>
      </c>
      <c r="B1992" s="79">
        <v>43703</v>
      </c>
      <c r="C1992" s="20" t="s">
        <v>1</v>
      </c>
      <c r="D1992" s="20">
        <v>1839</v>
      </c>
      <c r="F1992" s="114">
        <v>1465</v>
      </c>
      <c r="G1992" s="105">
        <f>SUM($E$2:E1992)-SUM($F$2:F1992)</f>
        <v>896756.68000002205</v>
      </c>
      <c r="H1992" s="20"/>
      <c r="I1992" s="20"/>
      <c r="J1992" s="20"/>
      <c r="K1992" s="20"/>
      <c r="L1992" s="8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5">
      <c r="A1993" s="78">
        <v>43711.595324074071</v>
      </c>
      <c r="B1993" s="79">
        <v>43703</v>
      </c>
      <c r="C1993" s="20" t="s">
        <v>1</v>
      </c>
      <c r="D1993" s="20">
        <v>1840</v>
      </c>
      <c r="F1993" s="114">
        <v>737</v>
      </c>
      <c r="G1993" s="105">
        <f>SUM($E$2:E1993)-SUM($F$2:F1993)</f>
        <v>896019.68000002205</v>
      </c>
      <c r="H1993" s="20"/>
      <c r="I1993" s="20"/>
      <c r="J1993" s="20"/>
      <c r="K1993" s="20"/>
      <c r="L1993" s="8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5">
      <c r="A1994" s="78">
        <v>43711.595324074071</v>
      </c>
      <c r="B1994" s="79">
        <v>43703</v>
      </c>
      <c r="C1994" s="20" t="s">
        <v>1</v>
      </c>
      <c r="D1994" s="20">
        <v>1841</v>
      </c>
      <c r="F1994" s="114">
        <v>6253.3</v>
      </c>
      <c r="G1994" s="105">
        <f>SUM($E$2:E1994)-SUM($F$2:F1994)</f>
        <v>889766.38000002131</v>
      </c>
      <c r="H1994" s="20"/>
      <c r="I1994" s="20"/>
      <c r="J1994" s="20"/>
      <c r="K1994" s="20"/>
      <c r="L1994" s="8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5">
      <c r="A1995" s="78">
        <v>43711.595324074071</v>
      </c>
      <c r="B1995" s="79">
        <v>43703</v>
      </c>
      <c r="C1995" s="20" t="s">
        <v>1</v>
      </c>
      <c r="D1995" s="20">
        <v>1842</v>
      </c>
      <c r="F1995" s="114">
        <v>1070.6500000000001</v>
      </c>
      <c r="G1995" s="105">
        <f>SUM($E$2:E1995)-SUM($F$2:F1995)</f>
        <v>888695.7300000228</v>
      </c>
      <c r="H1995" s="20"/>
      <c r="I1995" s="20"/>
      <c r="J1995" s="20"/>
      <c r="K1995" s="20"/>
      <c r="L1995" s="8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5">
      <c r="A1996" s="78">
        <v>43711.595324074071</v>
      </c>
      <c r="B1996" s="79">
        <v>43703</v>
      </c>
      <c r="C1996" s="20" t="s">
        <v>1</v>
      </c>
      <c r="D1996" s="20">
        <v>1843</v>
      </c>
      <c r="F1996" s="114">
        <v>1723</v>
      </c>
      <c r="G1996" s="105">
        <f>SUM($E$2:E1996)-SUM($F$2:F1996)</f>
        <v>886972.7300000228</v>
      </c>
      <c r="H1996" s="20"/>
      <c r="I1996" s="20"/>
      <c r="J1996" s="20"/>
      <c r="K1996" s="20"/>
      <c r="L1996" s="8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5">
      <c r="A1997" s="78">
        <v>43711.595324074071</v>
      </c>
      <c r="B1997" s="79">
        <v>43703</v>
      </c>
      <c r="C1997" s="20" t="s">
        <v>1</v>
      </c>
      <c r="D1997" s="20">
        <v>1844</v>
      </c>
      <c r="F1997" s="114">
        <v>2620</v>
      </c>
      <c r="G1997" s="105">
        <f>SUM($E$2:E1997)-SUM($F$2:F1997)</f>
        <v>884352.7300000228</v>
      </c>
      <c r="H1997" s="20"/>
      <c r="I1997" s="20"/>
      <c r="J1997" s="20"/>
      <c r="K1997" s="20"/>
      <c r="L1997" s="8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5">
      <c r="A1998" s="78">
        <v>43711.595324074071</v>
      </c>
      <c r="B1998" s="79">
        <v>43704</v>
      </c>
      <c r="C1998" s="20" t="s">
        <v>1</v>
      </c>
      <c r="D1998" s="20">
        <v>1845</v>
      </c>
      <c r="F1998" s="114">
        <v>39</v>
      </c>
      <c r="G1998" s="105">
        <f>SUM($E$2:E1998)-SUM($F$2:F1998)</f>
        <v>884313.7300000228</v>
      </c>
      <c r="H1998" s="20"/>
      <c r="I1998" s="20"/>
      <c r="J1998" s="20"/>
      <c r="K1998" s="20"/>
      <c r="L1998" s="8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5">
      <c r="A1999" s="78">
        <v>43711.595335648148</v>
      </c>
      <c r="B1999" s="79">
        <v>43706</v>
      </c>
      <c r="C1999" s="20" t="s">
        <v>1</v>
      </c>
      <c r="D1999" s="20">
        <v>1846</v>
      </c>
      <c r="F1999" s="114">
        <v>15000</v>
      </c>
      <c r="G1999" s="105">
        <f>SUM($E$2:E1999)-SUM($F$2:F1999)</f>
        <v>869313.7300000228</v>
      </c>
      <c r="H1999" s="20"/>
      <c r="I1999" s="20"/>
      <c r="J1999" s="20"/>
      <c r="K1999" s="20"/>
      <c r="L1999" s="8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5">
      <c r="A2000" s="78">
        <v>43711.595335648148</v>
      </c>
      <c r="B2000" s="79">
        <v>43710</v>
      </c>
      <c r="C2000" s="20" t="s">
        <v>1</v>
      </c>
      <c r="D2000" s="20">
        <v>1847</v>
      </c>
      <c r="E2000" s="114">
        <v>1650000</v>
      </c>
      <c r="G2000" s="105">
        <f>SUM($E$2:E2000)-SUM($F$2:F2000)</f>
        <v>2519313.7300000228</v>
      </c>
      <c r="H2000" s="20"/>
      <c r="I2000" s="20"/>
      <c r="J2000" s="20"/>
      <c r="K2000" s="20"/>
      <c r="L2000" s="8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5">
      <c r="A2001" s="78">
        <v>43711.595335648148</v>
      </c>
      <c r="B2001" s="79">
        <v>43679</v>
      </c>
      <c r="C2001" s="20" t="s">
        <v>2</v>
      </c>
      <c r="D2001" s="20">
        <v>63</v>
      </c>
      <c r="E2001" s="114">
        <v>2354</v>
      </c>
      <c r="G2001" s="105">
        <f>SUM($E$2:E2001)-SUM($F$2:F2001)</f>
        <v>2521667.7300000228</v>
      </c>
      <c r="H2001" s="20"/>
      <c r="I2001" s="20"/>
      <c r="J2001" s="20"/>
      <c r="K2001" s="20"/>
      <c r="L2001" s="8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5">
      <c r="A2002" s="78">
        <v>43711.595335648148</v>
      </c>
      <c r="B2002" s="79">
        <v>43685</v>
      </c>
      <c r="C2002" s="20" t="s">
        <v>2</v>
      </c>
      <c r="D2002" s="20">
        <v>64</v>
      </c>
      <c r="F2002" s="114">
        <v>30000</v>
      </c>
      <c r="G2002" s="105">
        <f>SUM($E$2:E2002)-SUM($F$2:F2002)</f>
        <v>2491667.7300000228</v>
      </c>
      <c r="H2002" s="20"/>
      <c r="I2002" s="20"/>
      <c r="J2002" s="20"/>
      <c r="K2002" s="20"/>
      <c r="L2002" s="8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5">
      <c r="A2003" s="78">
        <v>43711.595335648148</v>
      </c>
      <c r="B2003" s="79">
        <v>43689</v>
      </c>
      <c r="C2003" s="20" t="s">
        <v>2</v>
      </c>
      <c r="D2003" s="20">
        <v>65</v>
      </c>
      <c r="E2003" s="114">
        <v>28060</v>
      </c>
      <c r="G2003" s="105">
        <f>SUM($E$2:E2003)-SUM($F$2:F2003)</f>
        <v>2519727.7300000228</v>
      </c>
      <c r="H2003" s="20"/>
      <c r="I2003" s="20"/>
      <c r="J2003" s="20"/>
      <c r="K2003" s="20"/>
      <c r="L2003" s="8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5">
      <c r="A2004" s="78">
        <v>43711.595335648148</v>
      </c>
      <c r="B2004" s="79">
        <v>43696</v>
      </c>
      <c r="C2004" s="20" t="s">
        <v>2</v>
      </c>
      <c r="D2004" s="20">
        <v>66</v>
      </c>
      <c r="E2004" s="114">
        <v>204801</v>
      </c>
      <c r="G2004" s="105">
        <f>SUM($E$2:E2004)-SUM($F$2:F2004)</f>
        <v>2724528.7300000228</v>
      </c>
      <c r="H2004" s="20"/>
      <c r="I2004" s="20"/>
      <c r="J2004" s="20"/>
      <c r="K2004" s="20"/>
      <c r="L2004" s="8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5">
      <c r="A2005" s="78">
        <v>43711.595335648148</v>
      </c>
      <c r="B2005" s="79">
        <v>43698</v>
      </c>
      <c r="C2005" s="20" t="s">
        <v>2</v>
      </c>
      <c r="D2005" s="20">
        <v>67</v>
      </c>
      <c r="E2005" s="114">
        <v>357</v>
      </c>
      <c r="G2005" s="105">
        <f>SUM($E$2:E2005)-SUM($F$2:F2005)</f>
        <v>2724885.7300000228</v>
      </c>
      <c r="H2005" s="20"/>
      <c r="I2005" s="20"/>
      <c r="J2005" s="20"/>
      <c r="K2005" s="20"/>
      <c r="L2005" s="8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5">
      <c r="A2006" s="78">
        <v>43738.716226851851</v>
      </c>
      <c r="B2006" s="79">
        <v>43712</v>
      </c>
      <c r="C2006" s="20" t="s">
        <v>1</v>
      </c>
      <c r="D2006" s="20">
        <v>1848</v>
      </c>
      <c r="F2006" s="114">
        <v>650</v>
      </c>
      <c r="G2006" s="105">
        <f>SUM($E$2:E2006)-SUM($F$2:F2006)</f>
        <v>2724235.7300000228</v>
      </c>
      <c r="H2006" s="20"/>
      <c r="I2006" s="20"/>
      <c r="J2006" s="20"/>
      <c r="K2006" s="20"/>
      <c r="L2006" s="8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5">
      <c r="A2007" s="78">
        <v>43738.716226851851</v>
      </c>
      <c r="B2007" s="79">
        <v>43712</v>
      </c>
      <c r="C2007" s="20" t="s">
        <v>1</v>
      </c>
      <c r="D2007" s="20">
        <v>1849</v>
      </c>
      <c r="F2007" s="114">
        <v>1389.48</v>
      </c>
      <c r="G2007" s="105">
        <f>SUM($E$2:E2007)-SUM($F$2:F2007)</f>
        <v>2722846.2500000224</v>
      </c>
      <c r="H2007" s="20"/>
      <c r="I2007" s="20"/>
      <c r="J2007" s="20"/>
      <c r="K2007" s="20"/>
      <c r="L2007" s="8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5">
      <c r="A2008" s="78">
        <v>43738.716226851851</v>
      </c>
      <c r="B2008" s="79">
        <v>43712</v>
      </c>
      <c r="C2008" s="20" t="s">
        <v>1</v>
      </c>
      <c r="D2008" s="20">
        <v>1850</v>
      </c>
      <c r="F2008" s="114">
        <v>2029</v>
      </c>
      <c r="G2008" s="105">
        <f>SUM($E$2:E2008)-SUM($F$2:F2008)</f>
        <v>2720817.2500000224</v>
      </c>
      <c r="H2008" s="20"/>
      <c r="I2008" s="20"/>
      <c r="J2008" s="20"/>
      <c r="K2008" s="20"/>
      <c r="L2008" s="8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5">
      <c r="A2009" s="78">
        <v>43738.716226851851</v>
      </c>
      <c r="B2009" s="79">
        <v>43712</v>
      </c>
      <c r="C2009" s="20" t="s">
        <v>1</v>
      </c>
      <c r="D2009" s="20">
        <v>1851</v>
      </c>
      <c r="F2009" s="114">
        <v>3547</v>
      </c>
      <c r="G2009" s="105">
        <f>SUM($E$2:E2009)-SUM($F$2:F2009)</f>
        <v>2717270.2500000224</v>
      </c>
      <c r="H2009" s="20"/>
      <c r="I2009" s="20"/>
      <c r="J2009" s="20"/>
      <c r="K2009" s="20"/>
      <c r="L2009" s="8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5">
      <c r="A2010" s="78">
        <v>43738.716226851851</v>
      </c>
      <c r="B2010" s="79">
        <v>43712</v>
      </c>
      <c r="C2010" s="20" t="s">
        <v>1</v>
      </c>
      <c r="D2010" s="20">
        <v>1852</v>
      </c>
      <c r="F2010" s="114">
        <v>3253</v>
      </c>
      <c r="G2010" s="105">
        <f>SUM($E$2:E2010)-SUM($F$2:F2010)</f>
        <v>2714017.2500000224</v>
      </c>
      <c r="H2010" s="20"/>
      <c r="I2010" s="20"/>
      <c r="J2010" s="20"/>
      <c r="K2010" s="20"/>
      <c r="L2010" s="8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5">
      <c r="A2011" s="78">
        <v>43738.716226851851</v>
      </c>
      <c r="B2011" s="79">
        <v>43712</v>
      </c>
      <c r="C2011" s="20" t="s">
        <v>1</v>
      </c>
      <c r="D2011" s="20">
        <v>1853</v>
      </c>
      <c r="F2011" s="114">
        <v>6097</v>
      </c>
      <c r="G2011" s="105">
        <f>SUM($E$2:E2011)-SUM($F$2:F2011)</f>
        <v>2707920.2500000224</v>
      </c>
      <c r="H2011" s="20"/>
      <c r="I2011" s="20"/>
      <c r="J2011" s="20"/>
      <c r="K2011" s="20"/>
      <c r="L2011" s="8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5">
      <c r="A2012" s="78">
        <v>43738.716226851851</v>
      </c>
      <c r="B2012" s="79">
        <v>43713</v>
      </c>
      <c r="C2012" s="20" t="s">
        <v>1</v>
      </c>
      <c r="D2012" s="20">
        <v>1854</v>
      </c>
      <c r="F2012" s="114">
        <v>11168.78</v>
      </c>
      <c r="G2012" s="105">
        <f>SUM($E$2:E2012)-SUM($F$2:F2012)</f>
        <v>2696751.4700000212</v>
      </c>
      <c r="H2012" s="20"/>
      <c r="I2012" s="20"/>
      <c r="J2012" s="20"/>
      <c r="K2012" s="20"/>
      <c r="L2012" s="8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5">
      <c r="A2013" s="78">
        <v>43738.716226851851</v>
      </c>
      <c r="B2013" s="79">
        <v>43713</v>
      </c>
      <c r="C2013" s="20" t="s">
        <v>1</v>
      </c>
      <c r="D2013" s="20">
        <v>1855</v>
      </c>
      <c r="F2013" s="114">
        <v>158533.44</v>
      </c>
      <c r="G2013" s="105">
        <f>SUM($E$2:E2013)-SUM($F$2:F2013)</f>
        <v>2538218.0300000198</v>
      </c>
      <c r="H2013" s="20"/>
      <c r="I2013" s="20"/>
      <c r="J2013" s="20"/>
      <c r="K2013" s="20"/>
      <c r="L2013" s="8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5">
      <c r="A2014" s="78">
        <v>43738.716226851851</v>
      </c>
      <c r="B2014" s="79">
        <v>43713</v>
      </c>
      <c r="C2014" s="20" t="s">
        <v>1</v>
      </c>
      <c r="D2014" s="20">
        <v>1856</v>
      </c>
      <c r="F2014" s="114">
        <v>1020.63</v>
      </c>
      <c r="G2014" s="105">
        <f>SUM($E$2:E2014)-SUM($F$2:F2014)</f>
        <v>2537197.4000000209</v>
      </c>
      <c r="H2014" s="20"/>
      <c r="I2014" s="20"/>
      <c r="J2014" s="20"/>
      <c r="K2014" s="20"/>
      <c r="L2014" s="8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5">
      <c r="A2015" s="78">
        <v>43738.716226851851</v>
      </c>
      <c r="B2015" s="79">
        <v>43713</v>
      </c>
      <c r="C2015" s="20" t="s">
        <v>1</v>
      </c>
      <c r="D2015" s="20">
        <v>1857</v>
      </c>
      <c r="F2015" s="114">
        <v>7977.7</v>
      </c>
      <c r="G2015" s="105">
        <f>SUM($E$2:E2015)-SUM($F$2:F2015)</f>
        <v>2529219.7000000216</v>
      </c>
      <c r="H2015" s="20"/>
      <c r="I2015" s="20"/>
      <c r="J2015" s="20"/>
      <c r="K2015" s="20"/>
      <c r="L2015" s="8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5">
      <c r="A2016" s="78">
        <v>43738.716226851851</v>
      </c>
      <c r="B2016" s="79">
        <v>43713</v>
      </c>
      <c r="C2016" s="20" t="s">
        <v>1</v>
      </c>
      <c r="D2016" s="20">
        <v>1858</v>
      </c>
      <c r="F2016" s="114">
        <v>1079.04</v>
      </c>
      <c r="G2016" s="105">
        <f>SUM($E$2:E2016)-SUM($F$2:F2016)</f>
        <v>2528140.6600000225</v>
      </c>
      <c r="H2016" s="20"/>
      <c r="I2016" s="20"/>
      <c r="J2016" s="20"/>
      <c r="K2016" s="20"/>
      <c r="L2016" s="8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5">
      <c r="A2017" s="78">
        <v>43738.716238425928</v>
      </c>
      <c r="B2017" s="79">
        <v>43713</v>
      </c>
      <c r="C2017" s="20" t="s">
        <v>1</v>
      </c>
      <c r="D2017" s="20">
        <v>1859</v>
      </c>
      <c r="F2017" s="114">
        <v>2003.9</v>
      </c>
      <c r="G2017" s="105">
        <f>SUM($E$2:E2017)-SUM($F$2:F2017)</f>
        <v>2526136.760000024</v>
      </c>
      <c r="H2017" s="20"/>
      <c r="I2017" s="20"/>
      <c r="J2017" s="20"/>
      <c r="K2017" s="20"/>
      <c r="L2017" s="8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5">
      <c r="A2018" s="78">
        <v>43738.716238425928</v>
      </c>
      <c r="B2018" s="79">
        <v>43713</v>
      </c>
      <c r="C2018" s="20" t="s">
        <v>1</v>
      </c>
      <c r="D2018" s="20">
        <v>1860</v>
      </c>
      <c r="F2018" s="114">
        <v>9898.23</v>
      </c>
      <c r="G2018" s="105">
        <f>SUM($E$2:E2018)-SUM($F$2:F2018)</f>
        <v>2516238.5300000235</v>
      </c>
      <c r="H2018" s="20"/>
      <c r="I2018" s="20"/>
      <c r="J2018" s="20"/>
      <c r="K2018" s="20"/>
      <c r="L2018" s="8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5">
      <c r="A2019" s="78">
        <v>43738.716238425928</v>
      </c>
      <c r="B2019" s="79">
        <v>43714</v>
      </c>
      <c r="C2019" s="20" t="s">
        <v>1</v>
      </c>
      <c r="D2019" s="20">
        <v>1861</v>
      </c>
      <c r="F2019" s="114">
        <v>4783.72</v>
      </c>
      <c r="G2019" s="105">
        <f>SUM($E$2:E2019)-SUM($F$2:F2019)</f>
        <v>2511454.8100000247</v>
      </c>
      <c r="H2019" s="20"/>
      <c r="I2019" s="20"/>
      <c r="J2019" s="20"/>
      <c r="K2019" s="20"/>
      <c r="L2019" s="8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5">
      <c r="A2020" s="78">
        <v>43738.716238425928</v>
      </c>
      <c r="B2020" s="79">
        <v>43714</v>
      </c>
      <c r="C2020" s="20" t="s">
        <v>1</v>
      </c>
      <c r="D2020" s="20">
        <v>1862</v>
      </c>
      <c r="F2020" s="114">
        <v>1391</v>
      </c>
      <c r="G2020" s="105">
        <f>SUM($E$2:E2020)-SUM($F$2:F2020)</f>
        <v>2510063.8100000247</v>
      </c>
      <c r="H2020" s="20"/>
      <c r="I2020" s="20"/>
      <c r="J2020" s="20"/>
      <c r="K2020" s="20"/>
      <c r="L2020" s="8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5">
      <c r="A2021" s="78">
        <v>43738.716238425928</v>
      </c>
      <c r="B2021" s="79">
        <v>43714</v>
      </c>
      <c r="C2021" s="20" t="s">
        <v>1</v>
      </c>
      <c r="D2021" s="20">
        <v>1863</v>
      </c>
      <c r="F2021" s="114">
        <v>3074</v>
      </c>
      <c r="G2021" s="105">
        <f>SUM($E$2:E2021)-SUM($F$2:F2021)</f>
        <v>2506989.8100000247</v>
      </c>
      <c r="H2021" s="20"/>
      <c r="I2021" s="20"/>
      <c r="J2021" s="20"/>
      <c r="K2021" s="20"/>
      <c r="L2021" s="8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5">
      <c r="A2022" s="78">
        <v>43738.716238425928</v>
      </c>
      <c r="B2022" s="79">
        <v>43714</v>
      </c>
      <c r="C2022" s="20" t="s">
        <v>1</v>
      </c>
      <c r="D2022" s="20">
        <v>1864</v>
      </c>
      <c r="F2022" s="114">
        <v>930</v>
      </c>
      <c r="G2022" s="105">
        <f>SUM($E$2:E2022)-SUM($F$2:F2022)</f>
        <v>2506059.8100000247</v>
      </c>
      <c r="H2022" s="20"/>
      <c r="I2022" s="20"/>
      <c r="J2022" s="20"/>
      <c r="K2022" s="20"/>
      <c r="L2022" s="8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5">
      <c r="A2023" s="78">
        <v>43738.716238425928</v>
      </c>
      <c r="B2023" s="79">
        <v>43714</v>
      </c>
      <c r="C2023" s="20" t="s">
        <v>1</v>
      </c>
      <c r="D2023" s="20">
        <v>1865</v>
      </c>
      <c r="F2023" s="114">
        <v>210</v>
      </c>
      <c r="G2023" s="105">
        <f>SUM($E$2:E2023)-SUM($F$2:F2023)</f>
        <v>2505849.8100000247</v>
      </c>
      <c r="H2023" s="20"/>
      <c r="I2023" s="20"/>
      <c r="J2023" s="20"/>
      <c r="K2023" s="20"/>
      <c r="L2023" s="8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5">
      <c r="A2024" s="78">
        <v>43738.716238425928</v>
      </c>
      <c r="B2024" s="79">
        <v>43714</v>
      </c>
      <c r="C2024" s="20" t="s">
        <v>1</v>
      </c>
      <c r="D2024" s="20">
        <v>1866</v>
      </c>
      <c r="F2024" s="114">
        <v>1000</v>
      </c>
      <c r="G2024" s="105">
        <f>SUM($E$2:E2024)-SUM($F$2:F2024)</f>
        <v>2504849.8100000247</v>
      </c>
      <c r="H2024" s="20"/>
      <c r="I2024" s="20"/>
      <c r="J2024" s="20"/>
      <c r="K2024" s="20"/>
      <c r="L2024" s="8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5">
      <c r="A2025" s="78">
        <v>43738.716238425928</v>
      </c>
      <c r="B2025" s="79">
        <v>43714</v>
      </c>
      <c r="C2025" s="20" t="s">
        <v>1</v>
      </c>
      <c r="D2025" s="20">
        <v>1867</v>
      </c>
      <c r="F2025" s="114">
        <v>1860</v>
      </c>
      <c r="G2025" s="105">
        <f>SUM($E$2:E2025)-SUM($F$2:F2025)</f>
        <v>2502989.8100000247</v>
      </c>
      <c r="H2025" s="20"/>
      <c r="I2025" s="20"/>
      <c r="J2025" s="20"/>
      <c r="K2025" s="20"/>
      <c r="L2025" s="8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5">
      <c r="A2026" s="78">
        <v>43738.716238425928</v>
      </c>
      <c r="B2026" s="79">
        <v>43717</v>
      </c>
      <c r="C2026" s="20" t="s">
        <v>1</v>
      </c>
      <c r="D2026" s="20">
        <v>1868</v>
      </c>
      <c r="F2026" s="114">
        <v>3790.1</v>
      </c>
      <c r="G2026" s="105">
        <f>SUM($E$2:E2026)-SUM($F$2:F2026)</f>
        <v>2499199.7100000232</v>
      </c>
      <c r="H2026" s="20"/>
      <c r="I2026" s="20"/>
      <c r="J2026" s="20"/>
      <c r="K2026" s="20"/>
      <c r="L2026" s="8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5">
      <c r="A2027" s="78">
        <v>43738.716238425928</v>
      </c>
      <c r="B2027" s="79">
        <v>43717</v>
      </c>
      <c r="C2027" s="20" t="s">
        <v>1</v>
      </c>
      <c r="D2027" s="20">
        <v>1869</v>
      </c>
      <c r="F2027" s="114">
        <v>1851</v>
      </c>
      <c r="G2027" s="105">
        <f>SUM($E$2:E2027)-SUM($F$2:F2027)</f>
        <v>2497348.7100000232</v>
      </c>
      <c r="H2027" s="20"/>
      <c r="I2027" s="20"/>
      <c r="J2027" s="20"/>
      <c r="K2027" s="20"/>
      <c r="L2027" s="8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5">
      <c r="A2028" s="78">
        <v>43738.716238425928</v>
      </c>
      <c r="B2028" s="79">
        <v>43717</v>
      </c>
      <c r="C2028" s="20" t="s">
        <v>1</v>
      </c>
      <c r="D2028" s="20">
        <v>1870</v>
      </c>
      <c r="F2028" s="114">
        <v>9860</v>
      </c>
      <c r="G2028" s="105">
        <f>SUM($E$2:E2028)-SUM($F$2:F2028)</f>
        <v>2487488.7100000232</v>
      </c>
      <c r="H2028" s="20"/>
      <c r="I2028" s="20"/>
      <c r="J2028" s="20"/>
      <c r="K2028" s="20"/>
      <c r="L2028" s="8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5">
      <c r="A2029" s="78">
        <v>43738.716238425928</v>
      </c>
      <c r="B2029" s="79">
        <v>43717</v>
      </c>
      <c r="C2029" s="20" t="s">
        <v>1</v>
      </c>
      <c r="D2029" s="20">
        <v>1871</v>
      </c>
      <c r="F2029" s="114">
        <v>960</v>
      </c>
      <c r="G2029" s="105">
        <f>SUM($E$2:E2029)-SUM($F$2:F2029)</f>
        <v>2486528.7100000232</v>
      </c>
      <c r="H2029" s="20"/>
      <c r="I2029" s="20"/>
      <c r="J2029" s="20"/>
      <c r="K2029" s="20"/>
      <c r="L2029" s="8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5">
      <c r="A2030" s="78">
        <v>43738.716238425928</v>
      </c>
      <c r="B2030" s="79">
        <v>43717</v>
      </c>
      <c r="C2030" s="20" t="s">
        <v>1</v>
      </c>
      <c r="D2030" s="20">
        <v>1872</v>
      </c>
      <c r="F2030" s="114">
        <v>700</v>
      </c>
      <c r="G2030" s="105">
        <f>SUM($E$2:E2030)-SUM($F$2:F2030)</f>
        <v>2485828.7100000232</v>
      </c>
      <c r="H2030" s="20"/>
      <c r="I2030" s="20"/>
      <c r="J2030" s="20"/>
      <c r="K2030" s="20"/>
      <c r="L2030" s="8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5">
      <c r="A2031" s="78">
        <v>43738.716238425928</v>
      </c>
      <c r="B2031" s="79">
        <v>43717</v>
      </c>
      <c r="C2031" s="20" t="s">
        <v>1</v>
      </c>
      <c r="D2031" s="20">
        <v>1873</v>
      </c>
      <c r="F2031" s="114">
        <v>4500</v>
      </c>
      <c r="G2031" s="105">
        <f>SUM($E$2:E2031)-SUM($F$2:F2031)</f>
        <v>2481328.7100000232</v>
      </c>
      <c r="H2031" s="20"/>
      <c r="I2031" s="20"/>
      <c r="J2031" s="20"/>
      <c r="K2031" s="20"/>
      <c r="L2031" s="8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5">
      <c r="A2032" s="78">
        <v>43738.716238425928</v>
      </c>
      <c r="B2032" s="79">
        <v>43717</v>
      </c>
      <c r="C2032" s="20" t="s">
        <v>1</v>
      </c>
      <c r="D2032" s="20">
        <v>1874</v>
      </c>
      <c r="F2032" s="114">
        <v>7075.21</v>
      </c>
      <c r="G2032" s="105">
        <f>SUM($E$2:E2032)-SUM($F$2:F2032)</f>
        <v>2474253.5000000224</v>
      </c>
      <c r="H2032" s="20"/>
      <c r="I2032" s="20"/>
      <c r="J2032" s="20"/>
      <c r="K2032" s="20"/>
      <c r="L2032" s="8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5">
      <c r="A2033" s="78">
        <v>43738.716238425928</v>
      </c>
      <c r="B2033" s="79">
        <v>43717</v>
      </c>
      <c r="C2033" s="20" t="s">
        <v>1</v>
      </c>
      <c r="D2033" s="20">
        <v>1875</v>
      </c>
      <c r="F2033" s="114">
        <v>131747.54</v>
      </c>
      <c r="G2033" s="105">
        <f>SUM($E$2:E2033)-SUM($F$2:F2033)</f>
        <v>2342505.9600000232</v>
      </c>
      <c r="H2033" s="20"/>
      <c r="I2033" s="20"/>
      <c r="J2033" s="20"/>
      <c r="K2033" s="20"/>
      <c r="L2033" s="8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5">
      <c r="A2034" s="78">
        <v>43738.716238425928</v>
      </c>
      <c r="B2034" s="79">
        <v>43717</v>
      </c>
      <c r="C2034" s="20" t="s">
        <v>1</v>
      </c>
      <c r="D2034" s="20">
        <v>1876</v>
      </c>
      <c r="F2034" s="114">
        <v>2495.58</v>
      </c>
      <c r="G2034" s="105">
        <f>SUM($E$2:E2034)-SUM($F$2:F2034)</f>
        <v>2340010.380000025</v>
      </c>
      <c r="H2034" s="20"/>
      <c r="I2034" s="20"/>
      <c r="J2034" s="20"/>
      <c r="K2034" s="20"/>
      <c r="L2034" s="8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5">
      <c r="A2035" s="78">
        <v>43738.716238425928</v>
      </c>
      <c r="B2035" s="79">
        <v>43717</v>
      </c>
      <c r="C2035" s="20" t="s">
        <v>1</v>
      </c>
      <c r="D2035" s="20">
        <v>1877</v>
      </c>
      <c r="F2035" s="114">
        <v>341738.08</v>
      </c>
      <c r="G2035" s="105">
        <f>SUM($E$2:E2035)-SUM($F$2:F2035)</f>
        <v>1998272.3000000268</v>
      </c>
      <c r="H2035" s="20"/>
      <c r="I2035" s="20"/>
      <c r="J2035" s="20"/>
      <c r="K2035" s="20"/>
      <c r="L2035" s="8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5">
      <c r="A2036" s="78">
        <v>43738.716238425928</v>
      </c>
      <c r="B2036" s="79">
        <v>43717</v>
      </c>
      <c r="C2036" s="20" t="s">
        <v>1</v>
      </c>
      <c r="D2036" s="20">
        <v>1878</v>
      </c>
      <c r="F2036" s="114">
        <v>87496</v>
      </c>
      <c r="G2036" s="105">
        <f>SUM($E$2:E2036)-SUM($F$2:F2036)</f>
        <v>1910776.3000000268</v>
      </c>
      <c r="H2036" s="20"/>
      <c r="I2036" s="20"/>
      <c r="J2036" s="20"/>
      <c r="K2036" s="20"/>
      <c r="L2036" s="8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5">
      <c r="A2037" s="78">
        <v>43738.716238425928</v>
      </c>
      <c r="B2037" s="79">
        <v>43719</v>
      </c>
      <c r="C2037" s="20" t="s">
        <v>1</v>
      </c>
      <c r="D2037" s="20">
        <v>1879</v>
      </c>
      <c r="F2037" s="114">
        <v>695</v>
      </c>
      <c r="G2037" s="105">
        <f>SUM($E$2:E2037)-SUM($F$2:F2037)</f>
        <v>1910081.3000000268</v>
      </c>
      <c r="H2037" s="20"/>
      <c r="I2037" s="20"/>
      <c r="J2037" s="20"/>
      <c r="K2037" s="20"/>
      <c r="L2037" s="8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5">
      <c r="A2038" s="78">
        <v>43738.716238425928</v>
      </c>
      <c r="B2038" s="79">
        <v>43719</v>
      </c>
      <c r="C2038" s="20" t="s">
        <v>1</v>
      </c>
      <c r="D2038" s="20">
        <v>1880</v>
      </c>
      <c r="F2038" s="114">
        <v>1935</v>
      </c>
      <c r="G2038" s="105">
        <f>SUM($E$2:E2038)-SUM($F$2:F2038)</f>
        <v>1908146.3000000268</v>
      </c>
      <c r="H2038" s="20"/>
      <c r="I2038" s="20"/>
      <c r="J2038" s="20"/>
      <c r="K2038" s="20"/>
      <c r="L2038" s="8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5">
      <c r="A2039" s="78">
        <v>43738.716238425928</v>
      </c>
      <c r="B2039" s="79">
        <v>43719</v>
      </c>
      <c r="C2039" s="20" t="s">
        <v>1</v>
      </c>
      <c r="D2039" s="20">
        <v>1881</v>
      </c>
      <c r="F2039" s="114">
        <v>1788</v>
      </c>
      <c r="G2039" s="105">
        <f>SUM($E$2:E2039)-SUM($F$2:F2039)</f>
        <v>1906358.3000000268</v>
      </c>
      <c r="H2039" s="20"/>
      <c r="I2039" s="20"/>
      <c r="J2039" s="20"/>
      <c r="K2039" s="20"/>
      <c r="L2039" s="8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5">
      <c r="A2040" s="78">
        <v>43738.716238425928</v>
      </c>
      <c r="B2040" s="79">
        <v>43719</v>
      </c>
      <c r="C2040" s="20" t="s">
        <v>1</v>
      </c>
      <c r="D2040" s="20">
        <v>1882</v>
      </c>
      <c r="F2040" s="114">
        <v>1109</v>
      </c>
      <c r="G2040" s="105">
        <f>SUM($E$2:E2040)-SUM($F$2:F2040)</f>
        <v>1905249.3000000268</v>
      </c>
      <c r="H2040" s="20"/>
      <c r="I2040" s="20"/>
      <c r="J2040" s="20"/>
      <c r="K2040" s="20"/>
      <c r="L2040" s="8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5">
      <c r="A2041" s="78">
        <v>43738.716238425928</v>
      </c>
      <c r="B2041" s="79">
        <v>43719</v>
      </c>
      <c r="C2041" s="20" t="s">
        <v>1</v>
      </c>
      <c r="D2041" s="20">
        <v>1883</v>
      </c>
      <c r="F2041" s="114">
        <v>1433</v>
      </c>
      <c r="G2041" s="105">
        <f>SUM($E$2:E2041)-SUM($F$2:F2041)</f>
        <v>1903816.3000000268</v>
      </c>
      <c r="H2041" s="20"/>
      <c r="I2041" s="20"/>
      <c r="J2041" s="20"/>
      <c r="K2041" s="20"/>
      <c r="L2041" s="8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5">
      <c r="A2042" s="78">
        <v>43738.716238425928</v>
      </c>
      <c r="B2042" s="79">
        <v>43719</v>
      </c>
      <c r="C2042" s="20" t="s">
        <v>1</v>
      </c>
      <c r="D2042" s="20">
        <v>1884</v>
      </c>
      <c r="F2042" s="114">
        <v>2112</v>
      </c>
      <c r="G2042" s="105">
        <f>SUM($E$2:E2042)-SUM($F$2:F2042)</f>
        <v>1901704.3000000268</v>
      </c>
      <c r="H2042" s="20"/>
      <c r="I2042" s="20"/>
      <c r="J2042" s="20"/>
      <c r="K2042" s="20"/>
      <c r="L2042" s="8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5">
      <c r="A2043" s="78">
        <v>43738.716238425928</v>
      </c>
      <c r="B2043" s="79">
        <v>43719</v>
      </c>
      <c r="C2043" s="20" t="s">
        <v>1</v>
      </c>
      <c r="D2043" s="20">
        <v>1885</v>
      </c>
      <c r="F2043" s="114">
        <v>961</v>
      </c>
      <c r="G2043" s="105">
        <f>SUM($E$2:E2043)-SUM($F$2:F2043)</f>
        <v>1900743.3000000268</v>
      </c>
      <c r="H2043" s="20"/>
      <c r="I2043" s="20"/>
      <c r="J2043" s="20"/>
      <c r="K2043" s="20"/>
      <c r="L2043" s="8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5">
      <c r="A2044" s="78">
        <v>43738.716238425928</v>
      </c>
      <c r="B2044" s="79">
        <v>43719</v>
      </c>
      <c r="C2044" s="20" t="s">
        <v>1</v>
      </c>
      <c r="D2044" s="20">
        <v>1886</v>
      </c>
      <c r="F2044" s="114">
        <v>1892</v>
      </c>
      <c r="G2044" s="105">
        <f>SUM($E$2:E2044)-SUM($F$2:F2044)</f>
        <v>1898851.3000000268</v>
      </c>
      <c r="H2044" s="20"/>
      <c r="I2044" s="20"/>
      <c r="J2044" s="20"/>
      <c r="K2044" s="20"/>
      <c r="L2044" s="8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5">
      <c r="A2045" s="78">
        <v>43738.716238425928</v>
      </c>
      <c r="B2045" s="79">
        <v>43719</v>
      </c>
      <c r="C2045" s="20" t="s">
        <v>1</v>
      </c>
      <c r="D2045" s="20">
        <v>1887</v>
      </c>
      <c r="F2045" s="114">
        <v>2397</v>
      </c>
      <c r="G2045" s="105">
        <f>SUM($E$2:E2045)-SUM($F$2:F2045)</f>
        <v>1896454.3000000268</v>
      </c>
      <c r="H2045" s="20"/>
      <c r="I2045" s="20"/>
      <c r="J2045" s="20"/>
      <c r="K2045" s="20"/>
      <c r="L2045" s="8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5">
      <c r="A2046" s="78">
        <v>43738.716238425928</v>
      </c>
      <c r="B2046" s="79">
        <v>43719</v>
      </c>
      <c r="C2046" s="20" t="s">
        <v>1</v>
      </c>
      <c r="D2046" s="20">
        <v>1888</v>
      </c>
      <c r="F2046" s="114">
        <v>1723</v>
      </c>
      <c r="G2046" s="105">
        <f>SUM($E$2:E2046)-SUM($F$2:F2046)</f>
        <v>1894731.3000000268</v>
      </c>
      <c r="H2046" s="20"/>
      <c r="I2046" s="20"/>
      <c r="J2046" s="20"/>
      <c r="K2046" s="20"/>
      <c r="L2046" s="8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5">
      <c r="A2047" s="78">
        <v>43738.716249999998</v>
      </c>
      <c r="B2047" s="79">
        <v>43719</v>
      </c>
      <c r="C2047" s="20" t="s">
        <v>1</v>
      </c>
      <c r="D2047" s="20">
        <v>1889</v>
      </c>
      <c r="F2047" s="114">
        <v>1552.6</v>
      </c>
      <c r="G2047" s="105">
        <f>SUM($E$2:E2047)-SUM($F$2:F2047)</f>
        <v>1893178.7000000253</v>
      </c>
      <c r="H2047" s="20"/>
      <c r="I2047" s="20"/>
      <c r="J2047" s="20"/>
      <c r="K2047" s="20"/>
      <c r="L2047" s="8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5">
      <c r="A2048" s="78">
        <v>43738.716249999998</v>
      </c>
      <c r="B2048" s="79">
        <v>43719</v>
      </c>
      <c r="C2048" s="20" t="s">
        <v>1</v>
      </c>
      <c r="D2048" s="20">
        <v>1890</v>
      </c>
      <c r="F2048" s="114">
        <v>1200</v>
      </c>
      <c r="G2048" s="105">
        <f>SUM($E$2:E2048)-SUM($F$2:F2048)</f>
        <v>1891978.7000000253</v>
      </c>
      <c r="H2048" s="20"/>
      <c r="I2048" s="20"/>
      <c r="J2048" s="20"/>
      <c r="K2048" s="20"/>
      <c r="L2048" s="8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5">
      <c r="A2049" s="78">
        <v>43738.716249999998</v>
      </c>
      <c r="B2049" s="79">
        <v>43719</v>
      </c>
      <c r="C2049" s="20" t="s">
        <v>1</v>
      </c>
      <c r="D2049" s="20">
        <v>1891</v>
      </c>
      <c r="F2049" s="114">
        <v>700</v>
      </c>
      <c r="G2049" s="105">
        <f>SUM($E$2:E2049)-SUM($F$2:F2049)</f>
        <v>1891278.7000000253</v>
      </c>
      <c r="H2049" s="20"/>
      <c r="I2049" s="20"/>
      <c r="J2049" s="20"/>
      <c r="K2049" s="20"/>
      <c r="L2049" s="8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5">
      <c r="A2050" s="78">
        <v>43738.716249999998</v>
      </c>
      <c r="B2050" s="79">
        <v>43719</v>
      </c>
      <c r="C2050" s="20" t="s">
        <v>1</v>
      </c>
      <c r="D2050" s="20">
        <v>1892</v>
      </c>
      <c r="F2050" s="114">
        <v>280</v>
      </c>
      <c r="G2050" s="105">
        <f>SUM($E$2:E2050)-SUM($F$2:F2050)</f>
        <v>1890998.7000000253</v>
      </c>
      <c r="H2050" s="20"/>
      <c r="I2050" s="20"/>
      <c r="J2050" s="20"/>
      <c r="K2050" s="20"/>
      <c r="L2050" s="8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5">
      <c r="A2051" s="78">
        <v>43738.716249999998</v>
      </c>
      <c r="B2051" s="79">
        <v>43719</v>
      </c>
      <c r="C2051" s="20" t="s">
        <v>1</v>
      </c>
      <c r="D2051" s="20">
        <v>1893</v>
      </c>
      <c r="F2051" s="114">
        <v>800</v>
      </c>
      <c r="G2051" s="105">
        <f>SUM($E$2:E2051)-SUM($F$2:F2051)</f>
        <v>1890198.7000000253</v>
      </c>
      <c r="H2051" s="20"/>
      <c r="I2051" s="20"/>
      <c r="J2051" s="20"/>
      <c r="K2051" s="20"/>
      <c r="L2051" s="8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5">
      <c r="A2052" s="78">
        <v>43738.716249999998</v>
      </c>
      <c r="B2052" s="79">
        <v>43719</v>
      </c>
      <c r="C2052" s="20" t="s">
        <v>1</v>
      </c>
      <c r="D2052" s="20">
        <v>1894</v>
      </c>
      <c r="F2052" s="114">
        <v>1787.33</v>
      </c>
      <c r="G2052" s="105">
        <f>SUM($E$2:E2052)-SUM($F$2:F2052)</f>
        <v>1888411.3700000271</v>
      </c>
      <c r="H2052" s="20"/>
      <c r="I2052" s="20"/>
      <c r="J2052" s="20"/>
      <c r="K2052" s="20"/>
      <c r="L2052" s="8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5">
      <c r="A2053" s="78">
        <v>43738.716249999998</v>
      </c>
      <c r="B2053" s="79">
        <v>43719</v>
      </c>
      <c r="C2053" s="20" t="s">
        <v>1</v>
      </c>
      <c r="D2053" s="20">
        <v>1895</v>
      </c>
      <c r="F2053" s="114">
        <v>394.31</v>
      </c>
      <c r="G2053" s="105">
        <f>SUM($E$2:E2053)-SUM($F$2:F2053)</f>
        <v>1888017.0600000285</v>
      </c>
      <c r="H2053" s="20"/>
      <c r="I2053" s="20"/>
      <c r="J2053" s="20"/>
      <c r="K2053" s="20"/>
      <c r="L2053" s="8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5">
      <c r="A2054" s="78">
        <v>43738.716249999998</v>
      </c>
      <c r="B2054" s="79">
        <v>43719</v>
      </c>
      <c r="C2054" s="20" t="s">
        <v>1</v>
      </c>
      <c r="D2054" s="20">
        <v>1896</v>
      </c>
      <c r="F2054" s="114">
        <v>660.46</v>
      </c>
      <c r="G2054" s="105">
        <f>SUM($E$2:E2054)-SUM($F$2:F2054)</f>
        <v>1887356.6000000276</v>
      </c>
      <c r="H2054" s="20"/>
      <c r="I2054" s="20"/>
      <c r="J2054" s="20"/>
      <c r="K2054" s="20"/>
      <c r="L2054" s="8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5">
      <c r="A2055" s="78">
        <v>43738.716249999998</v>
      </c>
      <c r="B2055" s="79">
        <v>43719</v>
      </c>
      <c r="C2055" s="20" t="s">
        <v>1</v>
      </c>
      <c r="D2055" s="20">
        <v>1897</v>
      </c>
      <c r="F2055" s="114">
        <v>528.64</v>
      </c>
      <c r="G2055" s="105">
        <f>SUM($E$2:E2055)-SUM($F$2:F2055)</f>
        <v>1886827.960000027</v>
      </c>
      <c r="H2055" s="20"/>
      <c r="I2055" s="20"/>
      <c r="J2055" s="20"/>
      <c r="K2055" s="20"/>
      <c r="L2055" s="8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5">
      <c r="A2056" s="78">
        <v>43738.716249999998</v>
      </c>
      <c r="B2056" s="79">
        <v>43720</v>
      </c>
      <c r="C2056" s="20" t="s">
        <v>1</v>
      </c>
      <c r="D2056" s="20">
        <v>1898</v>
      </c>
      <c r="F2056" s="114">
        <v>1188</v>
      </c>
      <c r="G2056" s="105">
        <f>SUM($E$2:E2056)-SUM($F$2:F2056)</f>
        <v>1885639.960000027</v>
      </c>
      <c r="H2056" s="20"/>
      <c r="I2056" s="20"/>
      <c r="J2056" s="20"/>
      <c r="K2056" s="20"/>
      <c r="L2056" s="8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5">
      <c r="A2057" s="78">
        <v>43738.716249999998</v>
      </c>
      <c r="B2057" s="79">
        <v>43724</v>
      </c>
      <c r="C2057" s="20" t="s">
        <v>1</v>
      </c>
      <c r="D2057" s="20">
        <v>1899</v>
      </c>
      <c r="F2057" s="114">
        <v>800</v>
      </c>
      <c r="G2057" s="105">
        <f>SUM($E$2:E2057)-SUM($F$2:F2057)</f>
        <v>1884839.960000027</v>
      </c>
      <c r="H2057" s="20"/>
      <c r="I2057" s="20"/>
      <c r="J2057" s="20"/>
      <c r="K2057" s="20"/>
      <c r="L2057" s="8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5">
      <c r="A2058" s="78">
        <v>43738.716249999998</v>
      </c>
      <c r="B2058" s="79">
        <v>43724</v>
      </c>
      <c r="C2058" s="20" t="s">
        <v>1</v>
      </c>
      <c r="D2058" s="20">
        <v>1900</v>
      </c>
      <c r="F2058" s="114">
        <v>1980</v>
      </c>
      <c r="G2058" s="105">
        <f>SUM($E$2:E2058)-SUM($F$2:F2058)</f>
        <v>1882859.960000027</v>
      </c>
      <c r="H2058" s="20"/>
      <c r="I2058" s="20"/>
      <c r="J2058" s="20"/>
      <c r="K2058" s="20"/>
      <c r="L2058" s="8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5">
      <c r="A2059" s="78">
        <v>43738.716249999998</v>
      </c>
      <c r="B2059" s="79">
        <v>43724</v>
      </c>
      <c r="C2059" s="20" t="s">
        <v>1</v>
      </c>
      <c r="D2059" s="20">
        <v>1901</v>
      </c>
      <c r="F2059" s="114">
        <v>200</v>
      </c>
      <c r="G2059" s="105">
        <f>SUM($E$2:E2059)-SUM($F$2:F2059)</f>
        <v>1882659.960000027</v>
      </c>
      <c r="H2059" s="20"/>
      <c r="I2059" s="20"/>
      <c r="J2059" s="20"/>
      <c r="K2059" s="20"/>
      <c r="L2059" s="8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5">
      <c r="A2060" s="78">
        <v>43738.716249999998</v>
      </c>
      <c r="B2060" s="79">
        <v>43724</v>
      </c>
      <c r="C2060" s="20" t="s">
        <v>1</v>
      </c>
      <c r="D2060" s="20">
        <v>1902</v>
      </c>
      <c r="F2060" s="114">
        <v>100</v>
      </c>
      <c r="G2060" s="105">
        <f>SUM($E$2:E2060)-SUM($F$2:F2060)</f>
        <v>1882559.960000027</v>
      </c>
      <c r="H2060" s="20"/>
      <c r="I2060" s="20"/>
      <c r="J2060" s="20"/>
      <c r="K2060" s="20"/>
      <c r="L2060" s="8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5">
      <c r="A2061" s="78">
        <v>43738.716249999998</v>
      </c>
      <c r="B2061" s="79">
        <v>43724</v>
      </c>
      <c r="C2061" s="20" t="s">
        <v>1</v>
      </c>
      <c r="D2061" s="20">
        <v>1903</v>
      </c>
      <c r="F2061" s="114">
        <v>175.4</v>
      </c>
      <c r="G2061" s="105">
        <f>SUM($E$2:E2061)-SUM($F$2:F2061)</f>
        <v>1882384.5600000285</v>
      </c>
      <c r="H2061" s="20"/>
      <c r="I2061" s="20"/>
      <c r="J2061" s="20"/>
      <c r="K2061" s="20"/>
      <c r="L2061" s="8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5">
      <c r="A2062" s="78">
        <v>43738.716249999998</v>
      </c>
      <c r="B2062" s="79">
        <v>43724</v>
      </c>
      <c r="C2062" s="20" t="s">
        <v>1</v>
      </c>
      <c r="D2062" s="20">
        <v>1904</v>
      </c>
      <c r="F2062" s="114">
        <v>126.4</v>
      </c>
      <c r="G2062" s="105">
        <f>SUM($E$2:E2062)-SUM($F$2:F2062)</f>
        <v>1882258.16000003</v>
      </c>
      <c r="H2062" s="20"/>
      <c r="I2062" s="20"/>
      <c r="J2062" s="20"/>
      <c r="K2062" s="20"/>
      <c r="L2062" s="8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5">
      <c r="A2063" s="78">
        <v>43738.716249999998</v>
      </c>
      <c r="B2063" s="79">
        <v>43724</v>
      </c>
      <c r="C2063" s="20" t="s">
        <v>1</v>
      </c>
      <c r="D2063" s="20">
        <v>1905</v>
      </c>
      <c r="F2063" s="114">
        <v>1260</v>
      </c>
      <c r="G2063" s="105">
        <f>SUM($E$2:E2063)-SUM($F$2:F2063)</f>
        <v>1880998.16000003</v>
      </c>
      <c r="H2063" s="20"/>
      <c r="I2063" s="20"/>
      <c r="J2063" s="20"/>
      <c r="K2063" s="20"/>
      <c r="L2063" s="8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5">
      <c r="A2064" s="78">
        <v>43738.716249999998</v>
      </c>
      <c r="B2064" s="79">
        <v>43724</v>
      </c>
      <c r="C2064" s="20" t="s">
        <v>1</v>
      </c>
      <c r="D2064" s="20">
        <v>1906</v>
      </c>
      <c r="F2064" s="114">
        <v>1890</v>
      </c>
      <c r="G2064" s="105">
        <f>SUM($E$2:E2064)-SUM($F$2:F2064)</f>
        <v>1879108.16000003</v>
      </c>
      <c r="H2064" s="20"/>
      <c r="I2064" s="20"/>
      <c r="J2064" s="20"/>
      <c r="K2064" s="20"/>
      <c r="L2064" s="8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5">
      <c r="A2065" s="78">
        <v>43738.716249999998</v>
      </c>
      <c r="B2065" s="79">
        <v>43724</v>
      </c>
      <c r="C2065" s="20" t="s">
        <v>1</v>
      </c>
      <c r="D2065" s="20">
        <v>1907</v>
      </c>
      <c r="F2065" s="114">
        <v>1188</v>
      </c>
      <c r="G2065" s="105">
        <f>SUM($E$2:E2065)-SUM($F$2:F2065)</f>
        <v>1877920.16000003</v>
      </c>
      <c r="H2065" s="20"/>
      <c r="I2065" s="20"/>
      <c r="J2065" s="20"/>
      <c r="K2065" s="20"/>
      <c r="L2065" s="8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5">
      <c r="A2066" s="78">
        <v>43738.716249999998</v>
      </c>
      <c r="B2066" s="79">
        <v>43724</v>
      </c>
      <c r="C2066" s="20" t="s">
        <v>1</v>
      </c>
      <c r="D2066" s="20">
        <v>1908</v>
      </c>
      <c r="F2066" s="114">
        <v>8217.19</v>
      </c>
      <c r="G2066" s="105">
        <f>SUM($E$2:E2066)-SUM($F$2:F2066)</f>
        <v>1869702.9700000286</v>
      </c>
      <c r="H2066" s="20"/>
      <c r="I2066" s="20"/>
      <c r="J2066" s="20"/>
      <c r="K2066" s="20"/>
      <c r="L2066" s="8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5">
      <c r="A2067" s="78">
        <v>43738.716249999998</v>
      </c>
      <c r="B2067" s="79">
        <v>43724</v>
      </c>
      <c r="C2067" s="20" t="s">
        <v>1</v>
      </c>
      <c r="D2067" s="20">
        <v>1909</v>
      </c>
      <c r="F2067" s="114">
        <v>6401.17</v>
      </c>
      <c r="G2067" s="105">
        <f>SUM($E$2:E2067)-SUM($F$2:F2067)</f>
        <v>1863301.8000000268</v>
      </c>
      <c r="H2067" s="20"/>
      <c r="I2067" s="20"/>
      <c r="J2067" s="20"/>
      <c r="K2067" s="20"/>
      <c r="L2067" s="8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5">
      <c r="A2068" s="78">
        <v>43738.716249999998</v>
      </c>
      <c r="B2068" s="79">
        <v>43724</v>
      </c>
      <c r="C2068" s="20" t="s">
        <v>1</v>
      </c>
      <c r="D2068" s="20">
        <v>1910</v>
      </c>
      <c r="F2068" s="114">
        <v>530.42999999999995</v>
      </c>
      <c r="G2068" s="105">
        <f>SUM($E$2:E2068)-SUM($F$2:F2068)</f>
        <v>1862771.3700000271</v>
      </c>
      <c r="H2068" s="20"/>
      <c r="I2068" s="20"/>
      <c r="J2068" s="20"/>
      <c r="K2068" s="20"/>
      <c r="L2068" s="8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5">
      <c r="A2069" s="78">
        <v>43738.716249999998</v>
      </c>
      <c r="B2069" s="79">
        <v>43724</v>
      </c>
      <c r="C2069" s="20" t="s">
        <v>1</v>
      </c>
      <c r="D2069" s="20">
        <v>1911</v>
      </c>
      <c r="F2069" s="114">
        <v>1320</v>
      </c>
      <c r="G2069" s="105">
        <f>SUM($E$2:E2069)-SUM($F$2:F2069)</f>
        <v>1861451.3700000271</v>
      </c>
      <c r="H2069" s="20"/>
      <c r="I2069" s="20"/>
      <c r="J2069" s="20"/>
      <c r="K2069" s="20"/>
      <c r="L2069" s="8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5">
      <c r="A2070" s="78">
        <v>43738.716249999998</v>
      </c>
      <c r="B2070" s="79">
        <v>43724</v>
      </c>
      <c r="C2070" s="20" t="s">
        <v>1</v>
      </c>
      <c r="D2070" s="20">
        <v>1912</v>
      </c>
      <c r="F2070" s="114">
        <v>487</v>
      </c>
      <c r="G2070" s="105">
        <f>SUM($E$2:E2070)-SUM($F$2:F2070)</f>
        <v>1860964.3700000271</v>
      </c>
      <c r="H2070" s="20"/>
      <c r="I2070" s="20"/>
      <c r="J2070" s="20"/>
      <c r="K2070" s="20"/>
      <c r="L2070" s="8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5">
      <c r="A2071" s="78">
        <v>43738.716249999998</v>
      </c>
      <c r="B2071" s="79">
        <v>43724</v>
      </c>
      <c r="C2071" s="20" t="s">
        <v>1</v>
      </c>
      <c r="D2071" s="20">
        <v>1913</v>
      </c>
      <c r="F2071" s="114">
        <v>1932</v>
      </c>
      <c r="G2071" s="105">
        <f>SUM($E$2:E2071)-SUM($F$2:F2071)</f>
        <v>1859032.3700000271</v>
      </c>
      <c r="H2071" s="20"/>
      <c r="I2071" s="20"/>
      <c r="J2071" s="20"/>
      <c r="K2071" s="20"/>
      <c r="L2071" s="8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5">
      <c r="A2072" s="78">
        <v>43738.716249999998</v>
      </c>
      <c r="B2072" s="79">
        <v>43724</v>
      </c>
      <c r="C2072" s="20" t="s">
        <v>1</v>
      </c>
      <c r="D2072" s="20">
        <v>1914</v>
      </c>
      <c r="F2072" s="114">
        <v>1474</v>
      </c>
      <c r="G2072" s="105">
        <f>SUM($E$2:E2072)-SUM($F$2:F2072)</f>
        <v>1857558.3700000271</v>
      </c>
      <c r="H2072" s="20"/>
      <c r="I2072" s="20"/>
      <c r="J2072" s="20"/>
      <c r="K2072" s="20"/>
      <c r="L2072" s="8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5">
      <c r="A2073" s="78">
        <v>43738.716249999998</v>
      </c>
      <c r="B2073" s="79">
        <v>43724</v>
      </c>
      <c r="C2073" s="20" t="s">
        <v>1</v>
      </c>
      <c r="D2073" s="20">
        <v>1915</v>
      </c>
      <c r="F2073" s="114">
        <v>5426</v>
      </c>
      <c r="G2073" s="105">
        <f>SUM($E$2:E2073)-SUM($F$2:F2073)</f>
        <v>1852132.3700000271</v>
      </c>
      <c r="H2073" s="20"/>
      <c r="I2073" s="20"/>
      <c r="J2073" s="20"/>
      <c r="K2073" s="20"/>
      <c r="L2073" s="8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5">
      <c r="A2074" s="78">
        <v>43738.716249999998</v>
      </c>
      <c r="B2074" s="79">
        <v>43726</v>
      </c>
      <c r="C2074" s="20" t="s">
        <v>1</v>
      </c>
      <c r="D2074" s="20">
        <v>1916</v>
      </c>
      <c r="F2074" s="114">
        <v>414</v>
      </c>
      <c r="G2074" s="105">
        <f>SUM($E$2:E2074)-SUM($F$2:F2074)</f>
        <v>1851718.3700000271</v>
      </c>
      <c r="H2074" s="20"/>
      <c r="I2074" s="20"/>
      <c r="J2074" s="20"/>
      <c r="K2074" s="20"/>
      <c r="L2074" s="8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5">
      <c r="A2075" s="78">
        <v>43738.716249999998</v>
      </c>
      <c r="B2075" s="79">
        <v>43726</v>
      </c>
      <c r="C2075" s="20" t="s">
        <v>1</v>
      </c>
      <c r="D2075" s="20">
        <v>1917</v>
      </c>
      <c r="F2075" s="114">
        <v>2367</v>
      </c>
      <c r="G2075" s="105">
        <f>SUM($E$2:E2075)-SUM($F$2:F2075)</f>
        <v>1849351.3700000271</v>
      </c>
      <c r="H2075" s="20"/>
      <c r="I2075" s="20"/>
      <c r="J2075" s="20"/>
      <c r="K2075" s="20"/>
      <c r="L2075" s="8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5">
      <c r="A2076" s="78">
        <v>43738.716249999998</v>
      </c>
      <c r="B2076" s="79">
        <v>43726</v>
      </c>
      <c r="C2076" s="20" t="s">
        <v>1</v>
      </c>
      <c r="D2076" s="20">
        <v>1918</v>
      </c>
      <c r="F2076" s="114">
        <v>844.83</v>
      </c>
      <c r="G2076" s="105">
        <f>SUM($E$2:E2076)-SUM($F$2:F2076)</f>
        <v>1848506.5400000289</v>
      </c>
      <c r="H2076" s="20"/>
      <c r="I2076" s="20"/>
      <c r="J2076" s="20"/>
      <c r="K2076" s="20"/>
      <c r="L2076" s="8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5">
      <c r="A2077" s="78">
        <v>43738.716261574074</v>
      </c>
      <c r="B2077" s="79">
        <v>43726</v>
      </c>
      <c r="C2077" s="20" t="s">
        <v>1</v>
      </c>
      <c r="D2077" s="20">
        <v>1919</v>
      </c>
      <c r="F2077" s="114">
        <v>206.27</v>
      </c>
      <c r="G2077" s="105">
        <f>SUM($E$2:E2077)-SUM($F$2:F2077)</f>
        <v>1848300.2700000294</v>
      </c>
      <c r="H2077" s="20"/>
      <c r="I2077" s="20"/>
      <c r="J2077" s="20"/>
      <c r="K2077" s="20"/>
      <c r="L2077" s="8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5">
      <c r="A2078" s="78">
        <v>43738.716261574074</v>
      </c>
      <c r="B2078" s="79">
        <v>43727</v>
      </c>
      <c r="C2078" s="20" t="s">
        <v>1</v>
      </c>
      <c r="D2078" s="20">
        <v>1920</v>
      </c>
      <c r="F2078" s="114">
        <v>16300</v>
      </c>
      <c r="G2078" s="105">
        <f>SUM($E$2:E2078)-SUM($F$2:F2078)</f>
        <v>1832000.2700000294</v>
      </c>
      <c r="H2078" s="20"/>
      <c r="I2078" s="20"/>
      <c r="J2078" s="20"/>
      <c r="K2078" s="20"/>
      <c r="L2078" s="8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5">
      <c r="A2079" s="78">
        <v>43738.716261574074</v>
      </c>
      <c r="B2079" s="79">
        <v>43727</v>
      </c>
      <c r="C2079" s="20" t="s">
        <v>1</v>
      </c>
      <c r="D2079" s="20">
        <v>1921</v>
      </c>
      <c r="F2079" s="114">
        <v>1669</v>
      </c>
      <c r="G2079" s="105">
        <f>SUM($E$2:E2079)-SUM($F$2:F2079)</f>
        <v>1830331.2700000294</v>
      </c>
      <c r="H2079" s="20"/>
      <c r="I2079" s="20"/>
      <c r="J2079" s="20"/>
      <c r="K2079" s="20"/>
      <c r="L2079" s="8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5">
      <c r="A2080" s="78">
        <v>43738.716261574074</v>
      </c>
      <c r="B2080" s="79">
        <v>43727</v>
      </c>
      <c r="C2080" s="20" t="s">
        <v>1</v>
      </c>
      <c r="D2080" s="20">
        <v>1922</v>
      </c>
      <c r="F2080" s="114">
        <v>900</v>
      </c>
      <c r="G2080" s="105">
        <f>SUM($E$2:E2080)-SUM($F$2:F2080)</f>
        <v>1829431.2700000294</v>
      </c>
      <c r="H2080" s="20"/>
      <c r="I2080" s="20"/>
      <c r="J2080" s="20"/>
      <c r="K2080" s="20"/>
      <c r="L2080" s="8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5">
      <c r="A2081" s="78">
        <v>43738.716261574074</v>
      </c>
      <c r="B2081" s="79">
        <v>43727</v>
      </c>
      <c r="C2081" s="20" t="s">
        <v>1</v>
      </c>
      <c r="D2081" s="20">
        <v>1923</v>
      </c>
      <c r="F2081" s="114">
        <v>1144.5</v>
      </c>
      <c r="G2081" s="105">
        <f>SUM($E$2:E2081)-SUM($F$2:F2081)</f>
        <v>1828286.7700000294</v>
      </c>
      <c r="H2081" s="20"/>
      <c r="I2081" s="20"/>
      <c r="J2081" s="20"/>
      <c r="K2081" s="20"/>
      <c r="L2081" s="8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5">
      <c r="A2082" s="78">
        <v>43738.716261574074</v>
      </c>
      <c r="B2082" s="79">
        <v>43727</v>
      </c>
      <c r="C2082" s="20" t="s">
        <v>1</v>
      </c>
      <c r="D2082" s="20">
        <v>1924</v>
      </c>
      <c r="F2082" s="114">
        <v>1772</v>
      </c>
      <c r="G2082" s="105">
        <f>SUM($E$2:E2082)-SUM($F$2:F2082)</f>
        <v>1826514.7700000294</v>
      </c>
      <c r="H2082" s="20"/>
      <c r="I2082" s="20"/>
      <c r="J2082" s="20"/>
      <c r="K2082" s="20"/>
      <c r="L2082" s="8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5">
      <c r="A2083" s="78">
        <v>43738.716261574074</v>
      </c>
      <c r="B2083" s="79">
        <v>43727</v>
      </c>
      <c r="C2083" s="20" t="s">
        <v>1</v>
      </c>
      <c r="D2083" s="20">
        <v>1925</v>
      </c>
      <c r="F2083" s="114">
        <v>3400</v>
      </c>
      <c r="G2083" s="105">
        <f>SUM($E$2:E2083)-SUM($F$2:F2083)</f>
        <v>1823114.7700000294</v>
      </c>
      <c r="H2083" s="20"/>
      <c r="I2083" s="20"/>
      <c r="J2083" s="20"/>
      <c r="K2083" s="20"/>
      <c r="L2083" s="8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5">
      <c r="A2084" s="78">
        <v>43738.716261574074</v>
      </c>
      <c r="B2084" s="79">
        <v>43727</v>
      </c>
      <c r="C2084" s="20" t="s">
        <v>1</v>
      </c>
      <c r="D2084" s="20">
        <v>1926</v>
      </c>
      <c r="F2084" s="114">
        <v>3900</v>
      </c>
      <c r="G2084" s="105">
        <f>SUM($E$2:E2084)-SUM($F$2:F2084)</f>
        <v>1819214.7700000294</v>
      </c>
      <c r="H2084" s="20"/>
      <c r="I2084" s="20"/>
      <c r="J2084" s="20"/>
      <c r="K2084" s="20"/>
      <c r="L2084" s="8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5">
      <c r="A2085" s="78">
        <v>43738.716261574074</v>
      </c>
      <c r="B2085" s="79">
        <v>43727</v>
      </c>
      <c r="C2085" s="20" t="s">
        <v>1</v>
      </c>
      <c r="D2085" s="20">
        <v>1927</v>
      </c>
      <c r="F2085" s="114">
        <v>7500</v>
      </c>
      <c r="G2085" s="105">
        <f>SUM($E$2:E2085)-SUM($F$2:F2085)</f>
        <v>1811714.7700000294</v>
      </c>
      <c r="H2085" s="20"/>
      <c r="I2085" s="20"/>
      <c r="J2085" s="20"/>
      <c r="K2085" s="20"/>
      <c r="L2085" s="8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5">
      <c r="A2086" s="78">
        <v>43738.716261574074</v>
      </c>
      <c r="B2086" s="79">
        <v>43727</v>
      </c>
      <c r="C2086" s="20" t="s">
        <v>1</v>
      </c>
      <c r="D2086" s="20">
        <v>1928</v>
      </c>
      <c r="F2086" s="114">
        <v>1792</v>
      </c>
      <c r="G2086" s="105">
        <f>SUM($E$2:E2086)-SUM($F$2:F2086)</f>
        <v>1809922.7700000294</v>
      </c>
      <c r="H2086" s="20"/>
      <c r="I2086" s="20"/>
      <c r="J2086" s="20"/>
      <c r="K2086" s="20"/>
      <c r="L2086" s="8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5">
      <c r="A2087" s="78">
        <v>43738.716261574074</v>
      </c>
      <c r="B2087" s="79">
        <v>43727</v>
      </c>
      <c r="C2087" s="20" t="s">
        <v>1</v>
      </c>
      <c r="D2087" s="20">
        <v>1929</v>
      </c>
      <c r="F2087" s="114">
        <v>2937.1</v>
      </c>
      <c r="G2087" s="105">
        <f>SUM($E$2:E2087)-SUM($F$2:F2087)</f>
        <v>1806985.6700000279</v>
      </c>
      <c r="H2087" s="20"/>
      <c r="I2087" s="20"/>
      <c r="J2087" s="20"/>
      <c r="K2087" s="20"/>
      <c r="L2087" s="8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5">
      <c r="A2088" s="78">
        <v>43738.716261574074</v>
      </c>
      <c r="B2088" s="79">
        <v>43727</v>
      </c>
      <c r="C2088" s="20" t="s">
        <v>1</v>
      </c>
      <c r="D2088" s="20">
        <v>1930</v>
      </c>
      <c r="F2088" s="114">
        <v>1948</v>
      </c>
      <c r="G2088" s="105">
        <f>SUM($E$2:E2088)-SUM($F$2:F2088)</f>
        <v>1805037.6700000279</v>
      </c>
      <c r="H2088" s="20"/>
      <c r="I2088" s="20"/>
      <c r="J2088" s="20"/>
      <c r="K2088" s="20"/>
      <c r="L2088" s="8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5">
      <c r="A2089" s="78">
        <v>43738.716261574074</v>
      </c>
      <c r="B2089" s="79">
        <v>43727</v>
      </c>
      <c r="C2089" s="20" t="s">
        <v>1</v>
      </c>
      <c r="D2089" s="20">
        <v>1931</v>
      </c>
      <c r="F2089" s="114">
        <v>2486</v>
      </c>
      <c r="G2089" s="105">
        <f>SUM($E$2:E2089)-SUM($F$2:F2089)</f>
        <v>1802551.6700000279</v>
      </c>
      <c r="H2089" s="20"/>
      <c r="I2089" s="20"/>
      <c r="J2089" s="20"/>
      <c r="K2089" s="20"/>
      <c r="L2089" s="8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5">
      <c r="A2090" s="78">
        <v>43738.716261574074</v>
      </c>
      <c r="B2090" s="79">
        <v>43727</v>
      </c>
      <c r="C2090" s="20" t="s">
        <v>1</v>
      </c>
      <c r="D2090" s="20">
        <v>1932</v>
      </c>
      <c r="F2090" s="114">
        <v>268</v>
      </c>
      <c r="G2090" s="105">
        <f>SUM($E$2:E2090)-SUM($F$2:F2090)</f>
        <v>1802283.6700000279</v>
      </c>
      <c r="H2090" s="20"/>
      <c r="I2090" s="20"/>
      <c r="J2090" s="20"/>
      <c r="K2090" s="20"/>
      <c r="L2090" s="8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5">
      <c r="A2091" s="78">
        <v>43738.716261574074</v>
      </c>
      <c r="B2091" s="79">
        <v>43727</v>
      </c>
      <c r="C2091" s="20" t="s">
        <v>1</v>
      </c>
      <c r="D2091" s="20">
        <v>1933</v>
      </c>
      <c r="F2091" s="114">
        <v>1424</v>
      </c>
      <c r="G2091" s="105">
        <f>SUM($E$2:E2091)-SUM($F$2:F2091)</f>
        <v>1800859.6700000279</v>
      </c>
      <c r="H2091" s="20"/>
      <c r="I2091" s="20"/>
      <c r="J2091" s="20"/>
      <c r="K2091" s="20"/>
      <c r="L2091" s="8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5">
      <c r="A2092" s="78">
        <v>43738.716261574074</v>
      </c>
      <c r="B2092" s="79">
        <v>43727</v>
      </c>
      <c r="C2092" s="20" t="s">
        <v>1</v>
      </c>
      <c r="D2092" s="20">
        <v>1934</v>
      </c>
      <c r="F2092" s="114">
        <v>1092</v>
      </c>
      <c r="G2092" s="105">
        <f>SUM($E$2:E2092)-SUM($F$2:F2092)</f>
        <v>1799767.6700000279</v>
      </c>
      <c r="H2092" s="20"/>
      <c r="I2092" s="20"/>
      <c r="J2092" s="20"/>
      <c r="K2092" s="20"/>
      <c r="L2092" s="8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5">
      <c r="A2093" s="78">
        <v>43738.716261574074</v>
      </c>
      <c r="B2093" s="79">
        <v>43727</v>
      </c>
      <c r="C2093" s="20" t="s">
        <v>1</v>
      </c>
      <c r="D2093" s="20">
        <v>1935</v>
      </c>
      <c r="F2093" s="114">
        <v>1418</v>
      </c>
      <c r="G2093" s="105">
        <f>SUM($E$2:E2093)-SUM($F$2:F2093)</f>
        <v>1798349.6700000279</v>
      </c>
      <c r="H2093" s="20"/>
      <c r="I2093" s="20"/>
      <c r="J2093" s="20"/>
      <c r="K2093" s="20"/>
      <c r="L2093" s="8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5">
      <c r="A2094" s="78">
        <v>43738.716261574074</v>
      </c>
      <c r="B2094" s="79">
        <v>43727</v>
      </c>
      <c r="C2094" s="20" t="s">
        <v>1</v>
      </c>
      <c r="D2094" s="20">
        <v>1936</v>
      </c>
      <c r="F2094" s="114">
        <v>680</v>
      </c>
      <c r="G2094" s="105">
        <f>SUM($E$2:E2094)-SUM($F$2:F2094)</f>
        <v>1797669.6700000279</v>
      </c>
      <c r="H2094" s="20"/>
      <c r="I2094" s="20"/>
      <c r="J2094" s="20"/>
      <c r="K2094" s="20"/>
      <c r="L2094" s="8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5">
      <c r="A2095" s="78">
        <v>43738.716261574074</v>
      </c>
      <c r="B2095" s="79">
        <v>43727</v>
      </c>
      <c r="C2095" s="20" t="s">
        <v>1</v>
      </c>
      <c r="D2095" s="20">
        <v>1937</v>
      </c>
      <c r="F2095" s="114">
        <v>2085.8000000000002</v>
      </c>
      <c r="G2095" s="105">
        <f>SUM($E$2:E2095)-SUM($F$2:F2095)</f>
        <v>1795583.8700000271</v>
      </c>
      <c r="H2095" s="20"/>
      <c r="I2095" s="20"/>
      <c r="J2095" s="20"/>
      <c r="K2095" s="20"/>
      <c r="L2095" s="8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5">
      <c r="A2096" s="78">
        <v>43738.716261574074</v>
      </c>
      <c r="B2096" s="79">
        <v>43727</v>
      </c>
      <c r="C2096" s="20" t="s">
        <v>1</v>
      </c>
      <c r="D2096" s="20">
        <v>1938</v>
      </c>
      <c r="F2096" s="114">
        <v>2519.8000000000002</v>
      </c>
      <c r="G2096" s="105">
        <f>SUM($E$2:E2096)-SUM($F$2:F2096)</f>
        <v>1793064.0700000264</v>
      </c>
      <c r="H2096" s="20"/>
      <c r="I2096" s="20"/>
      <c r="J2096" s="20"/>
      <c r="K2096" s="20"/>
      <c r="L2096" s="8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5">
      <c r="A2097" s="78">
        <v>43738.716261574074</v>
      </c>
      <c r="B2097" s="79">
        <v>43727</v>
      </c>
      <c r="C2097" s="20" t="s">
        <v>1</v>
      </c>
      <c r="D2097" s="20">
        <v>1939</v>
      </c>
      <c r="F2097" s="114">
        <v>570</v>
      </c>
      <c r="G2097" s="105">
        <f>SUM($E$2:E2097)-SUM($F$2:F2097)</f>
        <v>1792494.0700000264</v>
      </c>
      <c r="H2097" s="20"/>
      <c r="I2097" s="20"/>
      <c r="J2097" s="20"/>
      <c r="K2097" s="20"/>
      <c r="L2097" s="8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5">
      <c r="A2098" s="78">
        <v>43738.716261574074</v>
      </c>
      <c r="B2098" s="79">
        <v>43727</v>
      </c>
      <c r="C2098" s="20" t="s">
        <v>1</v>
      </c>
      <c r="D2098" s="20">
        <v>1940</v>
      </c>
      <c r="F2098" s="114">
        <v>1616</v>
      </c>
      <c r="G2098" s="105">
        <f>SUM($E$2:E2098)-SUM($F$2:F2098)</f>
        <v>1790878.0700000264</v>
      </c>
      <c r="H2098" s="20"/>
      <c r="I2098" s="20"/>
      <c r="J2098" s="20"/>
      <c r="K2098" s="20"/>
      <c r="L2098" s="8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5">
      <c r="A2099" s="78">
        <v>43738.716261574074</v>
      </c>
      <c r="B2099" s="79">
        <v>43727</v>
      </c>
      <c r="C2099" s="20" t="s">
        <v>1</v>
      </c>
      <c r="D2099" s="20">
        <v>1941</v>
      </c>
      <c r="F2099" s="114">
        <v>2360</v>
      </c>
      <c r="G2099" s="105">
        <f>SUM($E$2:E2099)-SUM($F$2:F2099)</f>
        <v>1788518.0700000264</v>
      </c>
      <c r="H2099" s="20"/>
      <c r="I2099" s="20"/>
      <c r="J2099" s="20"/>
      <c r="K2099" s="20"/>
      <c r="L2099" s="8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5">
      <c r="A2100" s="78">
        <v>43738.716261574074</v>
      </c>
      <c r="B2100" s="79">
        <v>43727</v>
      </c>
      <c r="C2100" s="20" t="s">
        <v>1</v>
      </c>
      <c r="D2100" s="20">
        <v>1942</v>
      </c>
      <c r="F2100" s="114">
        <v>860.2</v>
      </c>
      <c r="G2100" s="105">
        <f>SUM($E$2:E2100)-SUM($F$2:F2100)</f>
        <v>1787657.8700000271</v>
      </c>
      <c r="H2100" s="20"/>
      <c r="I2100" s="20"/>
      <c r="J2100" s="20"/>
      <c r="K2100" s="20"/>
      <c r="L2100" s="8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5">
      <c r="A2101" s="78">
        <v>43738.716261574074</v>
      </c>
      <c r="B2101" s="79">
        <v>43727</v>
      </c>
      <c r="C2101" s="20" t="s">
        <v>1</v>
      </c>
      <c r="D2101" s="20">
        <v>1943</v>
      </c>
      <c r="F2101" s="114">
        <v>2193</v>
      </c>
      <c r="G2101" s="105">
        <f>SUM($E$2:E2101)-SUM($F$2:F2101)</f>
        <v>1785464.8700000271</v>
      </c>
      <c r="H2101" s="20"/>
      <c r="I2101" s="20"/>
      <c r="J2101" s="20"/>
      <c r="K2101" s="20"/>
      <c r="L2101" s="8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5">
      <c r="A2102" s="78">
        <v>43738.716261574074</v>
      </c>
      <c r="B2102" s="79">
        <v>43727</v>
      </c>
      <c r="C2102" s="20" t="s">
        <v>1</v>
      </c>
      <c r="D2102" s="20">
        <v>1944</v>
      </c>
      <c r="F2102" s="114">
        <v>1386</v>
      </c>
      <c r="G2102" s="105">
        <f>SUM($E$2:E2102)-SUM($F$2:F2102)</f>
        <v>1784078.8700000271</v>
      </c>
      <c r="H2102" s="20"/>
      <c r="I2102" s="20"/>
      <c r="J2102" s="20"/>
      <c r="K2102" s="20"/>
      <c r="L2102" s="8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5">
      <c r="A2103" s="78">
        <v>43738.716261574074</v>
      </c>
      <c r="B2103" s="79">
        <v>43727</v>
      </c>
      <c r="C2103" s="20" t="s">
        <v>1</v>
      </c>
      <c r="D2103" s="20">
        <v>1945</v>
      </c>
      <c r="F2103" s="114">
        <v>1188</v>
      </c>
      <c r="G2103" s="105">
        <f>SUM($E$2:E2103)-SUM($F$2:F2103)</f>
        <v>1782890.8700000271</v>
      </c>
      <c r="H2103" s="20"/>
      <c r="I2103" s="20"/>
      <c r="J2103" s="20"/>
      <c r="K2103" s="20"/>
      <c r="L2103" s="8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5">
      <c r="A2104" s="78">
        <v>43738.716261574074</v>
      </c>
      <c r="B2104" s="79">
        <v>43727</v>
      </c>
      <c r="C2104" s="20" t="s">
        <v>1</v>
      </c>
      <c r="D2104" s="20">
        <v>1946</v>
      </c>
      <c r="F2104" s="114">
        <v>1000</v>
      </c>
      <c r="G2104" s="105">
        <f>SUM($E$2:E2104)-SUM($F$2:F2104)</f>
        <v>1781890.8700000271</v>
      </c>
      <c r="H2104" s="20"/>
      <c r="I2104" s="20"/>
      <c r="J2104" s="20"/>
      <c r="K2104" s="20"/>
      <c r="L2104" s="8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5">
      <c r="A2105" s="78">
        <v>43738.716261574074</v>
      </c>
      <c r="B2105" s="79">
        <v>43729</v>
      </c>
      <c r="C2105" s="20" t="s">
        <v>1</v>
      </c>
      <c r="D2105" s="20">
        <v>1947</v>
      </c>
      <c r="E2105" s="114">
        <v>1551.36</v>
      </c>
      <c r="G2105" s="105">
        <f>SUM($E$2:E2105)-SUM($F$2:F2105)</f>
        <v>1783442.2300000265</v>
      </c>
      <c r="H2105" s="20"/>
      <c r="I2105" s="20"/>
      <c r="J2105" s="20"/>
      <c r="K2105" s="20"/>
      <c r="L2105" s="8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5">
      <c r="A2106" s="78">
        <v>43738.716261574074</v>
      </c>
      <c r="B2106" s="79">
        <v>43731</v>
      </c>
      <c r="C2106" s="20" t="s">
        <v>1</v>
      </c>
      <c r="D2106" s="20">
        <v>1948</v>
      </c>
      <c r="F2106" s="114">
        <v>2394</v>
      </c>
      <c r="G2106" s="105">
        <f>SUM($E$2:E2106)-SUM($F$2:F2106)</f>
        <v>1781048.2300000265</v>
      </c>
      <c r="H2106" s="20"/>
      <c r="I2106" s="20"/>
      <c r="J2106" s="20"/>
      <c r="K2106" s="20"/>
      <c r="L2106" s="8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5">
      <c r="A2107" s="78">
        <v>43738.716273148151</v>
      </c>
      <c r="B2107" s="79">
        <v>43731</v>
      </c>
      <c r="C2107" s="20" t="s">
        <v>1</v>
      </c>
      <c r="D2107" s="20">
        <v>1949</v>
      </c>
      <c r="F2107" s="114">
        <v>872</v>
      </c>
      <c r="G2107" s="105">
        <f>SUM($E$2:E2107)-SUM($F$2:F2107)</f>
        <v>1780176.2300000265</v>
      </c>
      <c r="H2107" s="20"/>
      <c r="I2107" s="20"/>
      <c r="J2107" s="20"/>
      <c r="K2107" s="20"/>
      <c r="L2107" s="8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5">
      <c r="A2108" s="78">
        <v>43738.716273148151</v>
      </c>
      <c r="B2108" s="79">
        <v>43731</v>
      </c>
      <c r="C2108" s="20" t="s">
        <v>1</v>
      </c>
      <c r="D2108" s="20">
        <v>1950</v>
      </c>
      <c r="F2108" s="114">
        <v>2507.1</v>
      </c>
      <c r="G2108" s="105">
        <f>SUM($E$2:E2108)-SUM($F$2:F2108)</f>
        <v>1777669.130000025</v>
      </c>
      <c r="H2108" s="20"/>
      <c r="I2108" s="20"/>
      <c r="J2108" s="20"/>
      <c r="K2108" s="20"/>
      <c r="L2108" s="8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5">
      <c r="A2109" s="78">
        <v>43738.716273148151</v>
      </c>
      <c r="B2109" s="79">
        <v>43731</v>
      </c>
      <c r="C2109" s="20" t="s">
        <v>1</v>
      </c>
      <c r="D2109" s="20">
        <v>1951</v>
      </c>
      <c r="F2109" s="114">
        <v>2946</v>
      </c>
      <c r="G2109" s="105">
        <f>SUM($E$2:E2109)-SUM($F$2:F2109)</f>
        <v>1774723.130000025</v>
      </c>
      <c r="H2109" s="20"/>
      <c r="I2109" s="20"/>
      <c r="J2109" s="20"/>
      <c r="K2109" s="20"/>
      <c r="L2109" s="8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5">
      <c r="A2110" s="78">
        <v>43738.716273148151</v>
      </c>
      <c r="B2110" s="79">
        <v>43731</v>
      </c>
      <c r="C2110" s="20" t="s">
        <v>1</v>
      </c>
      <c r="D2110" s="20">
        <v>1952</v>
      </c>
      <c r="F2110" s="114">
        <v>1411</v>
      </c>
      <c r="G2110" s="105">
        <f>SUM($E$2:E2110)-SUM($F$2:F2110)</f>
        <v>1773312.130000025</v>
      </c>
      <c r="H2110" s="20"/>
      <c r="I2110" s="20"/>
      <c r="J2110" s="20"/>
      <c r="K2110" s="20"/>
      <c r="L2110" s="8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5">
      <c r="A2111" s="78">
        <v>43738.716273148151</v>
      </c>
      <c r="B2111" s="79">
        <v>43731</v>
      </c>
      <c r="C2111" s="20" t="s">
        <v>1</v>
      </c>
      <c r="D2111" s="20">
        <v>1953</v>
      </c>
      <c r="F2111" s="114">
        <v>276.97000000000003</v>
      </c>
      <c r="G2111" s="105">
        <f>SUM($E$2:E2111)-SUM($F$2:F2111)</f>
        <v>1773035.1600000262</v>
      </c>
      <c r="H2111" s="20"/>
      <c r="I2111" s="20"/>
      <c r="J2111" s="20"/>
      <c r="K2111" s="20"/>
      <c r="L2111" s="8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5">
      <c r="A2112" s="78">
        <v>43738.716273148151</v>
      </c>
      <c r="B2112" s="79">
        <v>43731</v>
      </c>
      <c r="C2112" s="20" t="s">
        <v>1</v>
      </c>
      <c r="D2112" s="20">
        <v>1954</v>
      </c>
      <c r="F2112" s="114">
        <v>2400</v>
      </c>
      <c r="G2112" s="105">
        <f>SUM($E$2:E2112)-SUM($F$2:F2112)</f>
        <v>1770635.1600000262</v>
      </c>
      <c r="H2112" s="20"/>
      <c r="I2112" s="20"/>
      <c r="J2112" s="20"/>
      <c r="K2112" s="20"/>
      <c r="L2112" s="8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5">
      <c r="A2113" s="78">
        <v>43738.716273148151</v>
      </c>
      <c r="B2113" s="79">
        <v>43731</v>
      </c>
      <c r="C2113" s="20" t="s">
        <v>1</v>
      </c>
      <c r="D2113" s="20">
        <v>1955</v>
      </c>
      <c r="F2113" s="114">
        <v>615.97</v>
      </c>
      <c r="G2113" s="105">
        <f>SUM($E$2:E2113)-SUM($F$2:F2113)</f>
        <v>1770019.1900000274</v>
      </c>
      <c r="H2113" s="20"/>
      <c r="I2113" s="20"/>
      <c r="J2113" s="20"/>
      <c r="K2113" s="20"/>
      <c r="L2113" s="8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5">
      <c r="A2114" s="78">
        <v>43738.716273148151</v>
      </c>
      <c r="B2114" s="79">
        <v>43731</v>
      </c>
      <c r="C2114" s="20" t="s">
        <v>1</v>
      </c>
      <c r="D2114" s="20">
        <v>1956</v>
      </c>
      <c r="F2114" s="114">
        <v>1320</v>
      </c>
      <c r="G2114" s="105">
        <f>SUM($E$2:E2114)-SUM($F$2:F2114)</f>
        <v>1768699.1900000274</v>
      </c>
      <c r="H2114" s="20"/>
      <c r="I2114" s="20"/>
      <c r="J2114" s="20"/>
      <c r="K2114" s="20"/>
      <c r="L2114" s="8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5">
      <c r="A2115" s="78">
        <v>43738.716273148151</v>
      </c>
      <c r="B2115" s="79">
        <v>43731</v>
      </c>
      <c r="C2115" s="20" t="s">
        <v>1</v>
      </c>
      <c r="D2115" s="20">
        <v>1957</v>
      </c>
      <c r="F2115" s="114">
        <v>2688</v>
      </c>
      <c r="G2115" s="105">
        <f>SUM($E$2:E2115)-SUM($F$2:F2115)</f>
        <v>1766011.1900000274</v>
      </c>
      <c r="H2115" s="20"/>
      <c r="I2115" s="20"/>
      <c r="J2115" s="20"/>
      <c r="K2115" s="20"/>
      <c r="L2115" s="8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5">
      <c r="A2116" s="78">
        <v>43738.716273148151</v>
      </c>
      <c r="B2116" s="79">
        <v>43731</v>
      </c>
      <c r="C2116" s="20" t="s">
        <v>1</v>
      </c>
      <c r="D2116" s="20">
        <v>1958</v>
      </c>
      <c r="F2116" s="114">
        <v>1270</v>
      </c>
      <c r="G2116" s="105">
        <f>SUM($E$2:E2116)-SUM($F$2:F2116)</f>
        <v>1764741.1900000274</v>
      </c>
      <c r="H2116" s="20"/>
      <c r="I2116" s="20"/>
      <c r="J2116" s="20"/>
      <c r="K2116" s="20"/>
      <c r="L2116" s="8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5">
      <c r="A2117" s="78">
        <v>43738.716273148151</v>
      </c>
      <c r="B2117" s="79">
        <v>43731</v>
      </c>
      <c r="C2117" s="20" t="s">
        <v>1</v>
      </c>
      <c r="D2117" s="20">
        <v>1959</v>
      </c>
      <c r="F2117" s="114">
        <v>1076</v>
      </c>
      <c r="G2117" s="105">
        <f>SUM($E$2:E2117)-SUM($F$2:F2117)</f>
        <v>1763665.1900000274</v>
      </c>
      <c r="H2117" s="20"/>
      <c r="I2117" s="20"/>
      <c r="J2117" s="20"/>
      <c r="K2117" s="20"/>
      <c r="L2117" s="8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5">
      <c r="A2118" s="78">
        <v>43738.716273148151</v>
      </c>
      <c r="B2118" s="79">
        <v>43731</v>
      </c>
      <c r="C2118" s="20" t="s">
        <v>1</v>
      </c>
      <c r="D2118" s="20">
        <v>1960</v>
      </c>
      <c r="F2118" s="114">
        <v>2422</v>
      </c>
      <c r="G2118" s="105">
        <f>SUM($E$2:E2118)-SUM($F$2:F2118)</f>
        <v>1761243.1900000274</v>
      </c>
      <c r="H2118" s="20"/>
      <c r="I2118" s="20"/>
      <c r="J2118" s="20"/>
      <c r="K2118" s="20"/>
      <c r="L2118" s="8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5">
      <c r="A2119" s="78">
        <v>43738.716273148151</v>
      </c>
      <c r="B2119" s="79">
        <v>43731</v>
      </c>
      <c r="C2119" s="20" t="s">
        <v>1</v>
      </c>
      <c r="D2119" s="20">
        <v>1961</v>
      </c>
      <c r="F2119" s="114">
        <v>1260</v>
      </c>
      <c r="G2119" s="105">
        <f>SUM($E$2:E2119)-SUM($F$2:F2119)</f>
        <v>1759983.1900000274</v>
      </c>
      <c r="H2119" s="20"/>
      <c r="I2119" s="20"/>
      <c r="J2119" s="20"/>
      <c r="K2119" s="20"/>
      <c r="L2119" s="8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5">
      <c r="A2120" s="78">
        <v>43738.716273148151</v>
      </c>
      <c r="B2120" s="79">
        <v>43731</v>
      </c>
      <c r="C2120" s="20" t="s">
        <v>1</v>
      </c>
      <c r="D2120" s="20">
        <v>1962</v>
      </c>
      <c r="F2120" s="114">
        <v>1705</v>
      </c>
      <c r="G2120" s="105">
        <f>SUM($E$2:E2120)-SUM($F$2:F2120)</f>
        <v>1758278.1900000274</v>
      </c>
      <c r="H2120" s="20"/>
      <c r="I2120" s="20"/>
      <c r="J2120" s="20"/>
      <c r="K2120" s="20"/>
      <c r="L2120" s="8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5">
      <c r="A2121" s="78">
        <v>43738.716273148151</v>
      </c>
      <c r="B2121" s="79">
        <v>43731</v>
      </c>
      <c r="C2121" s="20" t="s">
        <v>1</v>
      </c>
      <c r="D2121" s="20">
        <v>1963</v>
      </c>
      <c r="F2121" s="114">
        <v>1608</v>
      </c>
      <c r="G2121" s="105">
        <f>SUM($E$2:E2121)-SUM($F$2:F2121)</f>
        <v>1756670.1900000274</v>
      </c>
      <c r="H2121" s="20"/>
      <c r="I2121" s="20"/>
      <c r="J2121" s="20"/>
      <c r="K2121" s="20"/>
      <c r="L2121" s="8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5">
      <c r="A2122" s="78">
        <v>43738.716273148151</v>
      </c>
      <c r="B2122" s="79">
        <v>43731</v>
      </c>
      <c r="C2122" s="20" t="s">
        <v>1</v>
      </c>
      <c r="D2122" s="20">
        <v>1964</v>
      </c>
      <c r="F2122" s="114">
        <v>1490</v>
      </c>
      <c r="G2122" s="105">
        <f>SUM($E$2:E2122)-SUM($F$2:F2122)</f>
        <v>1755180.1900000274</v>
      </c>
      <c r="H2122" s="20"/>
      <c r="I2122" s="20"/>
      <c r="J2122" s="20"/>
      <c r="K2122" s="20"/>
      <c r="L2122" s="8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5">
      <c r="A2123" s="78">
        <v>43738.716273148151</v>
      </c>
      <c r="B2123" s="79">
        <v>43731</v>
      </c>
      <c r="C2123" s="20" t="s">
        <v>1</v>
      </c>
      <c r="D2123" s="20">
        <v>1965</v>
      </c>
      <c r="F2123" s="114">
        <v>1254</v>
      </c>
      <c r="G2123" s="105">
        <f>SUM($E$2:E2123)-SUM($F$2:F2123)</f>
        <v>1753926.1900000274</v>
      </c>
      <c r="H2123" s="20"/>
      <c r="I2123" s="20"/>
      <c r="J2123" s="20"/>
      <c r="K2123" s="20"/>
      <c r="L2123" s="8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5">
      <c r="A2124" s="78">
        <v>43738.716273148151</v>
      </c>
      <c r="B2124" s="79">
        <v>43731</v>
      </c>
      <c r="C2124" s="20" t="s">
        <v>1</v>
      </c>
      <c r="D2124" s="20">
        <v>1966</v>
      </c>
      <c r="F2124" s="114">
        <v>1924</v>
      </c>
      <c r="G2124" s="105">
        <f>SUM($E$2:E2124)-SUM($F$2:F2124)</f>
        <v>1752002.1900000274</v>
      </c>
      <c r="H2124" s="20"/>
      <c r="I2124" s="20"/>
      <c r="J2124" s="20"/>
      <c r="K2124" s="20"/>
      <c r="L2124" s="8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5">
      <c r="A2125" s="78">
        <v>43738.716273148151</v>
      </c>
      <c r="B2125" s="79">
        <v>43731</v>
      </c>
      <c r="C2125" s="20" t="s">
        <v>1</v>
      </c>
      <c r="D2125" s="20">
        <v>1967</v>
      </c>
      <c r="F2125" s="114">
        <v>1291</v>
      </c>
      <c r="G2125" s="105">
        <f>SUM($E$2:E2125)-SUM($F$2:F2125)</f>
        <v>1750711.1900000274</v>
      </c>
      <c r="H2125" s="20"/>
      <c r="I2125" s="20"/>
      <c r="J2125" s="20"/>
      <c r="K2125" s="20"/>
      <c r="L2125" s="8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5">
      <c r="A2126" s="78">
        <v>43738.716273148151</v>
      </c>
      <c r="B2126" s="79">
        <v>43731</v>
      </c>
      <c r="C2126" s="20" t="s">
        <v>1</v>
      </c>
      <c r="D2126" s="20">
        <v>1968</v>
      </c>
      <c r="F2126" s="114">
        <v>88112.22</v>
      </c>
      <c r="G2126" s="105">
        <f>SUM($E$2:E2126)-SUM($F$2:F2126)</f>
        <v>1662598.9700000286</v>
      </c>
      <c r="H2126" s="20"/>
      <c r="I2126" s="20"/>
      <c r="J2126" s="20"/>
      <c r="K2126" s="20"/>
      <c r="L2126" s="8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5">
      <c r="A2127" s="78">
        <v>43738.716273148151</v>
      </c>
      <c r="B2127" s="79">
        <v>43731</v>
      </c>
      <c r="C2127" s="20" t="s">
        <v>1</v>
      </c>
      <c r="D2127" s="20">
        <v>1969</v>
      </c>
      <c r="F2127" s="114">
        <v>4602.8599999999997</v>
      </c>
      <c r="G2127" s="105">
        <f>SUM($E$2:E2127)-SUM($F$2:F2127)</f>
        <v>1657996.1100000292</v>
      </c>
      <c r="H2127" s="20"/>
      <c r="I2127" s="20"/>
      <c r="J2127" s="20"/>
      <c r="K2127" s="20"/>
      <c r="L2127" s="8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5">
      <c r="A2128" s="78">
        <v>43738.716273148151</v>
      </c>
      <c r="B2128" s="79">
        <v>43733</v>
      </c>
      <c r="C2128" s="20" t="s">
        <v>1</v>
      </c>
      <c r="D2128" s="20">
        <v>1970</v>
      </c>
      <c r="F2128" s="114">
        <v>1163</v>
      </c>
      <c r="G2128" s="105">
        <f>SUM($E$2:E2128)-SUM($F$2:F2128)</f>
        <v>1656833.1100000292</v>
      </c>
      <c r="H2128" s="20"/>
      <c r="I2128" s="20"/>
      <c r="J2128" s="20"/>
      <c r="K2128" s="20"/>
      <c r="L2128" s="8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5">
      <c r="A2129" s="78">
        <v>43738.716273148151</v>
      </c>
      <c r="B2129" s="79">
        <v>43733</v>
      </c>
      <c r="C2129" s="20" t="s">
        <v>1</v>
      </c>
      <c r="D2129" s="20">
        <v>1971</v>
      </c>
      <c r="F2129" s="114">
        <v>4100</v>
      </c>
      <c r="G2129" s="105">
        <f>SUM($E$2:E2129)-SUM($F$2:F2129)</f>
        <v>1652733.1100000292</v>
      </c>
      <c r="H2129" s="20"/>
      <c r="I2129" s="20"/>
      <c r="J2129" s="20"/>
      <c r="K2129" s="20"/>
      <c r="L2129" s="8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5">
      <c r="A2130" s="78">
        <v>43738.716273148151</v>
      </c>
      <c r="B2130" s="79">
        <v>43733</v>
      </c>
      <c r="C2130" s="20" t="s">
        <v>1</v>
      </c>
      <c r="D2130" s="20">
        <v>1972</v>
      </c>
      <c r="F2130" s="114">
        <v>1700</v>
      </c>
      <c r="G2130" s="105">
        <f>SUM($E$2:E2130)-SUM($F$2:F2130)</f>
        <v>1651033.1100000292</v>
      </c>
      <c r="H2130" s="20"/>
      <c r="I2130" s="20"/>
      <c r="J2130" s="20"/>
      <c r="K2130" s="20"/>
      <c r="L2130" s="8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5">
      <c r="A2131" s="78">
        <v>43738.716273148151</v>
      </c>
      <c r="B2131" s="79">
        <v>43733</v>
      </c>
      <c r="C2131" s="20" t="s">
        <v>1</v>
      </c>
      <c r="D2131" s="20">
        <v>1973</v>
      </c>
      <c r="F2131" s="114">
        <v>1513.9</v>
      </c>
      <c r="G2131" s="105">
        <f>SUM($E$2:E2131)-SUM($F$2:F2131)</f>
        <v>1649519.2100000307</v>
      </c>
      <c r="H2131" s="20"/>
      <c r="I2131" s="20"/>
      <c r="J2131" s="20"/>
      <c r="K2131" s="20"/>
      <c r="L2131" s="8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5">
      <c r="A2132" s="78">
        <v>43738.716273148151</v>
      </c>
      <c r="B2132" s="79">
        <v>43733</v>
      </c>
      <c r="C2132" s="20" t="s">
        <v>1</v>
      </c>
      <c r="D2132" s="20">
        <v>1974</v>
      </c>
      <c r="F2132" s="114">
        <v>1218</v>
      </c>
      <c r="G2132" s="105">
        <f>SUM($E$2:E2132)-SUM($F$2:F2132)</f>
        <v>1648301.2100000307</v>
      </c>
      <c r="H2132" s="20"/>
      <c r="I2132" s="20"/>
      <c r="J2132" s="20"/>
      <c r="K2132" s="20"/>
      <c r="L2132" s="8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5">
      <c r="A2133" s="78">
        <v>43738.716273148151</v>
      </c>
      <c r="B2133" s="79">
        <v>43733</v>
      </c>
      <c r="C2133" s="20" t="s">
        <v>1</v>
      </c>
      <c r="D2133" s="20">
        <v>1975</v>
      </c>
      <c r="F2133" s="114">
        <v>2207</v>
      </c>
      <c r="G2133" s="105">
        <f>SUM($E$2:E2133)-SUM($F$2:F2133)</f>
        <v>1646094.2100000307</v>
      </c>
      <c r="H2133" s="20"/>
      <c r="I2133" s="20"/>
      <c r="J2133" s="20"/>
      <c r="K2133" s="20"/>
      <c r="L2133" s="8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5">
      <c r="A2134" s="78">
        <v>43738.716273148151</v>
      </c>
      <c r="B2134" s="79">
        <v>43733</v>
      </c>
      <c r="C2134" s="20" t="s">
        <v>1</v>
      </c>
      <c r="D2134" s="20">
        <v>1976</v>
      </c>
      <c r="F2134" s="114">
        <v>2850</v>
      </c>
      <c r="G2134" s="105">
        <f>SUM($E$2:E2134)-SUM($F$2:F2134)</f>
        <v>1643244.2100000307</v>
      </c>
      <c r="H2134" s="20"/>
      <c r="I2134" s="20"/>
      <c r="J2134" s="20"/>
      <c r="K2134" s="20"/>
      <c r="L2134" s="8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5">
      <c r="A2135" s="78">
        <v>43738.716273148151</v>
      </c>
      <c r="B2135" s="79">
        <v>43733</v>
      </c>
      <c r="C2135" s="20" t="s">
        <v>1</v>
      </c>
      <c r="D2135" s="20">
        <v>1977</v>
      </c>
      <c r="F2135" s="114">
        <v>1485</v>
      </c>
      <c r="G2135" s="105">
        <f>SUM($E$2:E2135)-SUM($F$2:F2135)</f>
        <v>1641759.2100000307</v>
      </c>
      <c r="H2135" s="20"/>
      <c r="I2135" s="20"/>
      <c r="J2135" s="20"/>
      <c r="K2135" s="20"/>
      <c r="L2135" s="8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5">
      <c r="A2136" s="78">
        <v>43738.716273148151</v>
      </c>
      <c r="B2136" s="79">
        <v>43733</v>
      </c>
      <c r="C2136" s="20" t="s">
        <v>1</v>
      </c>
      <c r="D2136" s="20">
        <v>1978</v>
      </c>
      <c r="F2136" s="114">
        <v>1420</v>
      </c>
      <c r="G2136" s="105">
        <f>SUM($E$2:E2136)-SUM($F$2:F2136)</f>
        <v>1640339.2100000307</v>
      </c>
      <c r="H2136" s="20"/>
      <c r="I2136" s="20"/>
      <c r="J2136" s="20"/>
      <c r="K2136" s="20"/>
      <c r="L2136" s="8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5">
      <c r="A2137" s="78">
        <v>43738.716284722221</v>
      </c>
      <c r="B2137" s="79">
        <v>43733</v>
      </c>
      <c r="C2137" s="20" t="s">
        <v>1</v>
      </c>
      <c r="D2137" s="20">
        <v>1979</v>
      </c>
      <c r="F2137" s="114">
        <v>2023</v>
      </c>
      <c r="G2137" s="105">
        <f>SUM($E$2:E2137)-SUM($F$2:F2137)</f>
        <v>1638316.2100000307</v>
      </c>
      <c r="H2137" s="20"/>
      <c r="I2137" s="20"/>
      <c r="J2137" s="20"/>
      <c r="K2137" s="20"/>
      <c r="L2137" s="8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5">
      <c r="A2138" s="78">
        <v>43738.716284722221</v>
      </c>
      <c r="B2138" s="79">
        <v>43733</v>
      </c>
      <c r="C2138" s="20" t="s">
        <v>1</v>
      </c>
      <c r="D2138" s="20">
        <v>1980</v>
      </c>
      <c r="F2138" s="114">
        <v>1459</v>
      </c>
      <c r="G2138" s="105">
        <f>SUM($E$2:E2138)-SUM($F$2:F2138)</f>
        <v>1636857.2100000307</v>
      </c>
      <c r="H2138" s="20"/>
      <c r="I2138" s="20"/>
      <c r="J2138" s="20"/>
      <c r="K2138" s="20"/>
      <c r="L2138" s="8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5">
      <c r="A2139" s="78">
        <v>43738.716284722221</v>
      </c>
      <c r="B2139" s="79">
        <v>43733</v>
      </c>
      <c r="C2139" s="20" t="s">
        <v>1</v>
      </c>
      <c r="D2139" s="20">
        <v>1981</v>
      </c>
      <c r="F2139" s="114">
        <v>3047</v>
      </c>
      <c r="G2139" s="105">
        <f>SUM($E$2:E2139)-SUM($F$2:F2139)</f>
        <v>1633810.2100000307</v>
      </c>
      <c r="H2139" s="20"/>
      <c r="I2139" s="20"/>
      <c r="J2139" s="20"/>
      <c r="K2139" s="20"/>
      <c r="L2139" s="8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5">
      <c r="A2140" s="78">
        <v>43738.716284722221</v>
      </c>
      <c r="B2140" s="79">
        <v>43733</v>
      </c>
      <c r="C2140" s="20" t="s">
        <v>1</v>
      </c>
      <c r="D2140" s="20">
        <v>1982</v>
      </c>
      <c r="F2140" s="114">
        <v>983.82</v>
      </c>
      <c r="G2140" s="105">
        <f>SUM($E$2:E2140)-SUM($F$2:F2140)</f>
        <v>1632826.3900000304</v>
      </c>
      <c r="H2140" s="20"/>
      <c r="I2140" s="20"/>
      <c r="J2140" s="20"/>
      <c r="K2140" s="20"/>
      <c r="L2140" s="8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5">
      <c r="A2141" s="78">
        <v>43738.716284722221</v>
      </c>
      <c r="B2141" s="79">
        <v>43733</v>
      </c>
      <c r="C2141" s="20" t="s">
        <v>1</v>
      </c>
      <c r="D2141" s="20">
        <v>1983</v>
      </c>
      <c r="F2141" s="114">
        <v>203</v>
      </c>
      <c r="G2141" s="105">
        <f>SUM($E$2:E2141)-SUM($F$2:F2141)</f>
        <v>1632623.3900000304</v>
      </c>
      <c r="H2141" s="20"/>
      <c r="I2141" s="20"/>
      <c r="J2141" s="20"/>
      <c r="K2141" s="20"/>
      <c r="L2141" s="8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5">
      <c r="A2142" s="78">
        <v>43738.716284722221</v>
      </c>
      <c r="B2142" s="79">
        <v>43733</v>
      </c>
      <c r="C2142" s="20" t="s">
        <v>1</v>
      </c>
      <c r="D2142" s="20">
        <v>1984</v>
      </c>
      <c r="F2142" s="114">
        <v>1936</v>
      </c>
      <c r="G2142" s="105">
        <f>SUM($E$2:E2142)-SUM($F$2:F2142)</f>
        <v>1630687.3900000304</v>
      </c>
      <c r="H2142" s="20"/>
      <c r="I2142" s="20"/>
      <c r="J2142" s="20"/>
      <c r="K2142" s="20"/>
      <c r="L2142" s="8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5">
      <c r="A2143" s="78">
        <v>43738.716284722221</v>
      </c>
      <c r="B2143" s="79">
        <v>43733</v>
      </c>
      <c r="C2143" s="20" t="s">
        <v>1</v>
      </c>
      <c r="D2143" s="20">
        <v>1985</v>
      </c>
      <c r="F2143" s="114">
        <v>209</v>
      </c>
      <c r="G2143" s="105">
        <f>SUM($E$2:E2143)-SUM($F$2:F2143)</f>
        <v>1630478.3900000304</v>
      </c>
      <c r="H2143" s="20"/>
      <c r="I2143" s="20"/>
      <c r="J2143" s="20"/>
      <c r="K2143" s="20"/>
      <c r="L2143" s="8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5">
      <c r="A2144" s="78">
        <v>43738.716284722221</v>
      </c>
      <c r="B2144" s="79">
        <v>43735</v>
      </c>
      <c r="C2144" s="20" t="s">
        <v>1</v>
      </c>
      <c r="D2144" s="20">
        <v>1986</v>
      </c>
      <c r="F2144" s="114">
        <v>200</v>
      </c>
      <c r="G2144" s="105">
        <f>SUM($E$2:E2144)-SUM($F$2:F2144)</f>
        <v>1630278.3900000304</v>
      </c>
      <c r="H2144" s="20"/>
      <c r="I2144" s="20"/>
      <c r="J2144" s="20"/>
      <c r="K2144" s="20"/>
      <c r="L2144" s="8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5">
      <c r="A2145" s="78">
        <v>43738.716284722221</v>
      </c>
      <c r="B2145" s="79">
        <v>43735</v>
      </c>
      <c r="C2145" s="20" t="s">
        <v>1</v>
      </c>
      <c r="D2145" s="20">
        <v>1987</v>
      </c>
      <c r="F2145" s="114">
        <v>1260</v>
      </c>
      <c r="G2145" s="105">
        <f>SUM($E$2:E2145)-SUM($F$2:F2145)</f>
        <v>1629018.3900000304</v>
      </c>
      <c r="H2145" s="20"/>
      <c r="I2145" s="20"/>
      <c r="J2145" s="20"/>
      <c r="K2145" s="20"/>
      <c r="L2145" s="8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5">
      <c r="A2146" s="78">
        <v>43738.716284722221</v>
      </c>
      <c r="B2146" s="79">
        <v>43735</v>
      </c>
      <c r="C2146" s="20" t="s">
        <v>1</v>
      </c>
      <c r="D2146" s="20">
        <v>1988</v>
      </c>
      <c r="F2146" s="114">
        <v>1260</v>
      </c>
      <c r="G2146" s="105">
        <f>SUM($E$2:E2146)-SUM($F$2:F2146)</f>
        <v>1627758.3900000304</v>
      </c>
      <c r="H2146" s="20"/>
      <c r="I2146" s="20"/>
      <c r="J2146" s="20"/>
      <c r="K2146" s="20"/>
      <c r="L2146" s="8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5">
      <c r="A2147" s="78">
        <v>43738.716284722221</v>
      </c>
      <c r="B2147" s="79">
        <v>43735</v>
      </c>
      <c r="C2147" s="20" t="s">
        <v>1</v>
      </c>
      <c r="D2147" s="20">
        <v>1989</v>
      </c>
      <c r="F2147" s="114">
        <v>20</v>
      </c>
      <c r="G2147" s="105">
        <f>SUM($E$2:E2147)-SUM($F$2:F2147)</f>
        <v>1627738.3900000304</v>
      </c>
      <c r="H2147" s="20"/>
      <c r="I2147" s="20"/>
      <c r="J2147" s="20"/>
      <c r="K2147" s="20"/>
      <c r="L2147" s="8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5">
      <c r="A2148" s="78">
        <v>43738.716284722221</v>
      </c>
      <c r="B2148" s="79">
        <v>43737</v>
      </c>
      <c r="C2148" s="20" t="s">
        <v>1</v>
      </c>
      <c r="D2148" s="20">
        <v>1990</v>
      </c>
      <c r="F2148" s="114">
        <v>15032.28</v>
      </c>
      <c r="G2148" s="105">
        <f>SUM($E$2:E2148)-SUM($F$2:F2148)</f>
        <v>1612706.1100000292</v>
      </c>
      <c r="H2148" s="20"/>
      <c r="I2148" s="20"/>
      <c r="J2148" s="20"/>
      <c r="K2148" s="20"/>
      <c r="L2148" s="8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5">
      <c r="A2149" s="78">
        <v>43738.716284722221</v>
      </c>
      <c r="B2149" s="79">
        <v>43737</v>
      </c>
      <c r="C2149" s="20" t="s">
        <v>1</v>
      </c>
      <c r="D2149" s="20">
        <v>1991</v>
      </c>
      <c r="F2149" s="114">
        <v>1230</v>
      </c>
      <c r="G2149" s="105">
        <f>SUM($E$2:E2149)-SUM($F$2:F2149)</f>
        <v>1611476.1100000292</v>
      </c>
      <c r="H2149" s="20"/>
      <c r="I2149" s="20"/>
      <c r="J2149" s="20"/>
      <c r="K2149" s="20"/>
      <c r="L2149" s="8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5">
      <c r="A2150" s="78">
        <v>43738.716284722221</v>
      </c>
      <c r="B2150" s="79">
        <v>43737</v>
      </c>
      <c r="C2150" s="20" t="s">
        <v>1</v>
      </c>
      <c r="D2150" s="20">
        <v>1992</v>
      </c>
      <c r="F2150" s="114">
        <v>1080</v>
      </c>
      <c r="G2150" s="105">
        <f>SUM($E$2:E2150)-SUM($F$2:F2150)</f>
        <v>1610396.1100000292</v>
      </c>
      <c r="H2150" s="20"/>
      <c r="I2150" s="20"/>
      <c r="J2150" s="20"/>
      <c r="K2150" s="20"/>
      <c r="L2150" s="8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5">
      <c r="A2151" s="78">
        <v>43738.716284722221</v>
      </c>
      <c r="B2151" s="79">
        <v>43737</v>
      </c>
      <c r="C2151" s="20" t="s">
        <v>1</v>
      </c>
      <c r="D2151" s="20">
        <v>1993</v>
      </c>
      <c r="F2151" s="114">
        <v>1188</v>
      </c>
      <c r="G2151" s="105">
        <f>SUM($E$2:E2151)-SUM($F$2:F2151)</f>
        <v>1609208.1100000292</v>
      </c>
      <c r="H2151" s="20"/>
      <c r="I2151" s="20"/>
      <c r="J2151" s="20"/>
      <c r="K2151" s="20"/>
      <c r="L2151" s="8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5">
      <c r="A2152" s="78">
        <v>43738.716284722221</v>
      </c>
      <c r="B2152" s="79">
        <v>43737</v>
      </c>
      <c r="C2152" s="20" t="s">
        <v>1</v>
      </c>
      <c r="D2152" s="20">
        <v>1994</v>
      </c>
      <c r="F2152" s="114">
        <v>1494</v>
      </c>
      <c r="G2152" s="105">
        <f>SUM($E$2:E2152)-SUM($F$2:F2152)</f>
        <v>1607714.1100000292</v>
      </c>
      <c r="H2152" s="20"/>
      <c r="I2152" s="20"/>
      <c r="J2152" s="20"/>
      <c r="K2152" s="20"/>
      <c r="L2152" s="8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5">
      <c r="A2153" s="78">
        <v>43738.716284722221</v>
      </c>
      <c r="B2153" s="79">
        <v>43737</v>
      </c>
      <c r="C2153" s="20" t="s">
        <v>1</v>
      </c>
      <c r="D2153" s="20">
        <v>1995</v>
      </c>
      <c r="F2153" s="114">
        <v>1080</v>
      </c>
      <c r="G2153" s="105">
        <f>SUM($E$2:E2153)-SUM($F$2:F2153)</f>
        <v>1606634.1100000292</v>
      </c>
      <c r="H2153" s="20"/>
      <c r="I2153" s="20"/>
      <c r="J2153" s="20"/>
      <c r="K2153" s="20"/>
      <c r="L2153" s="8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5">
      <c r="A2154" s="78">
        <v>43738.716284722221</v>
      </c>
      <c r="B2154" s="79">
        <v>43737</v>
      </c>
      <c r="C2154" s="20" t="s">
        <v>1</v>
      </c>
      <c r="D2154" s="20">
        <v>1996</v>
      </c>
      <c r="F2154" s="114">
        <v>1188</v>
      </c>
      <c r="G2154" s="105">
        <f>SUM($E$2:E2154)-SUM($F$2:F2154)</f>
        <v>1605446.1100000292</v>
      </c>
      <c r="H2154" s="20"/>
      <c r="I2154" s="20"/>
      <c r="J2154" s="20"/>
      <c r="K2154" s="20"/>
      <c r="L2154" s="8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5">
      <c r="A2155" s="78">
        <v>43738.716284722221</v>
      </c>
      <c r="B2155" s="79">
        <v>43737</v>
      </c>
      <c r="C2155" s="20" t="s">
        <v>1</v>
      </c>
      <c r="D2155" s="20">
        <v>1997</v>
      </c>
      <c r="F2155" s="114">
        <v>1260</v>
      </c>
      <c r="G2155" s="105">
        <f>SUM($E$2:E2155)-SUM($F$2:F2155)</f>
        <v>1604186.1100000292</v>
      </c>
      <c r="H2155" s="20"/>
      <c r="I2155" s="20"/>
      <c r="J2155" s="20"/>
      <c r="K2155" s="20"/>
      <c r="L2155" s="8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5">
      <c r="A2156" s="78">
        <v>43738.716284722221</v>
      </c>
      <c r="B2156" s="79">
        <v>43737</v>
      </c>
      <c r="C2156" s="20" t="s">
        <v>1</v>
      </c>
      <c r="D2156" s="20">
        <v>1998</v>
      </c>
      <c r="F2156" s="114">
        <v>1080</v>
      </c>
      <c r="G2156" s="105">
        <f>SUM($E$2:E2156)-SUM($F$2:F2156)</f>
        <v>1603106.1100000292</v>
      </c>
      <c r="H2156" s="20"/>
      <c r="I2156" s="20"/>
      <c r="J2156" s="20"/>
      <c r="K2156" s="20"/>
      <c r="L2156" s="8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5">
      <c r="A2157" s="78">
        <v>43738.716284722221</v>
      </c>
      <c r="B2157" s="79">
        <v>43737</v>
      </c>
      <c r="C2157" s="20" t="s">
        <v>1</v>
      </c>
      <c r="D2157" s="20">
        <v>1999</v>
      </c>
      <c r="F2157" s="114">
        <v>1592</v>
      </c>
      <c r="G2157" s="105">
        <f>SUM($E$2:E2157)-SUM($F$2:F2157)</f>
        <v>1601514.1100000292</v>
      </c>
      <c r="H2157" s="20"/>
      <c r="I2157" s="20"/>
      <c r="J2157" s="20"/>
      <c r="K2157" s="20"/>
      <c r="L2157" s="8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5">
      <c r="A2158" s="78">
        <v>43738.716284722221</v>
      </c>
      <c r="B2158" s="79">
        <v>43737</v>
      </c>
      <c r="C2158" s="20" t="s">
        <v>1</v>
      </c>
      <c r="D2158" s="20">
        <v>2000</v>
      </c>
      <c r="F2158" s="114">
        <v>1415</v>
      </c>
      <c r="G2158" s="105">
        <f>SUM($E$2:E2158)-SUM($F$2:F2158)</f>
        <v>1600099.1100000292</v>
      </c>
      <c r="H2158" s="20"/>
      <c r="I2158" s="20"/>
      <c r="J2158" s="20"/>
      <c r="K2158" s="20"/>
      <c r="L2158" s="8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5">
      <c r="A2159" s="78">
        <v>43738.716284722221</v>
      </c>
      <c r="B2159" s="79">
        <v>43737</v>
      </c>
      <c r="C2159" s="20" t="s">
        <v>1</v>
      </c>
      <c r="D2159" s="20">
        <v>2001</v>
      </c>
      <c r="F2159" s="114">
        <v>291.04000000000002</v>
      </c>
      <c r="G2159" s="105">
        <f>SUM($E$2:E2159)-SUM($F$2:F2159)</f>
        <v>1599808.0700000301</v>
      </c>
      <c r="H2159" s="20"/>
      <c r="I2159" s="20"/>
      <c r="J2159" s="20"/>
      <c r="K2159" s="20"/>
      <c r="L2159" s="8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5">
      <c r="A2160" s="78">
        <v>43738.716284722221</v>
      </c>
      <c r="B2160" s="79">
        <v>43737</v>
      </c>
      <c r="C2160" s="20" t="s">
        <v>1</v>
      </c>
      <c r="D2160" s="20">
        <v>2002</v>
      </c>
      <c r="F2160" s="114">
        <v>689.23</v>
      </c>
      <c r="G2160" s="105">
        <f>SUM($E$2:E2160)-SUM($F$2:F2160)</f>
        <v>1599118.8400000297</v>
      </c>
      <c r="H2160" s="20"/>
      <c r="I2160" s="20"/>
      <c r="J2160" s="20"/>
      <c r="K2160" s="20"/>
      <c r="L2160" s="8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5">
      <c r="A2161" s="78">
        <v>43738.716284722221</v>
      </c>
      <c r="B2161" s="79">
        <v>43737</v>
      </c>
      <c r="C2161" s="20" t="s">
        <v>1</v>
      </c>
      <c r="D2161" s="20">
        <v>2003</v>
      </c>
      <c r="F2161" s="114">
        <v>16</v>
      </c>
      <c r="G2161" s="105">
        <f>SUM($E$2:E2161)-SUM($F$2:F2161)</f>
        <v>1599102.8400000297</v>
      </c>
      <c r="H2161" s="20"/>
      <c r="I2161" s="20"/>
      <c r="J2161" s="20"/>
      <c r="K2161" s="20"/>
      <c r="L2161" s="8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5">
      <c r="A2162" s="78">
        <v>43738.716284722221</v>
      </c>
      <c r="B2162" s="79">
        <v>43737</v>
      </c>
      <c r="C2162" s="20" t="s">
        <v>1</v>
      </c>
      <c r="D2162" s="20">
        <v>2004</v>
      </c>
      <c r="F2162" s="114">
        <v>1680</v>
      </c>
      <c r="G2162" s="105">
        <f>SUM($E$2:E2162)-SUM($F$2:F2162)</f>
        <v>1597422.8400000297</v>
      </c>
      <c r="H2162" s="20"/>
      <c r="I2162" s="20"/>
      <c r="J2162" s="20"/>
      <c r="K2162" s="20"/>
      <c r="L2162" s="8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5">
      <c r="A2163" s="78">
        <v>43738.716284722221</v>
      </c>
      <c r="B2163" s="79">
        <v>43737</v>
      </c>
      <c r="C2163" s="20" t="s">
        <v>1</v>
      </c>
      <c r="D2163" s="20">
        <v>2005</v>
      </c>
      <c r="F2163" s="114">
        <v>1188</v>
      </c>
      <c r="G2163" s="105">
        <f>SUM($E$2:E2163)-SUM($F$2:F2163)</f>
        <v>1596234.8400000297</v>
      </c>
      <c r="H2163" s="20"/>
      <c r="I2163" s="20"/>
      <c r="J2163" s="20"/>
      <c r="K2163" s="20"/>
      <c r="L2163" s="8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5">
      <c r="A2164" s="78">
        <v>43738.716284722221</v>
      </c>
      <c r="B2164" s="79">
        <v>43737</v>
      </c>
      <c r="C2164" s="20" t="s">
        <v>1</v>
      </c>
      <c r="D2164" s="20">
        <v>2006</v>
      </c>
      <c r="F2164" s="114">
        <v>31366</v>
      </c>
      <c r="G2164" s="105">
        <f>SUM($E$2:E2164)-SUM($F$2:F2164)</f>
        <v>1564868.8400000297</v>
      </c>
      <c r="H2164" s="20"/>
      <c r="I2164" s="20"/>
      <c r="J2164" s="20"/>
      <c r="K2164" s="20"/>
      <c r="L2164" s="8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5">
      <c r="A2165" s="78">
        <v>43738.716284722221</v>
      </c>
      <c r="B2165" s="79">
        <v>43737</v>
      </c>
      <c r="C2165" s="20" t="s">
        <v>1</v>
      </c>
      <c r="D2165" s="20">
        <v>2007</v>
      </c>
      <c r="F2165" s="114">
        <v>106767.24</v>
      </c>
      <c r="G2165" s="105">
        <f>SUM($E$2:E2165)-SUM($F$2:F2165)</f>
        <v>1458101.6000000313</v>
      </c>
      <c r="H2165" s="20"/>
      <c r="I2165" s="20"/>
      <c r="J2165" s="20"/>
      <c r="K2165" s="20"/>
      <c r="L2165" s="8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5">
      <c r="A2166" s="78">
        <v>43738.716284722221</v>
      </c>
      <c r="B2166" s="79">
        <v>43737</v>
      </c>
      <c r="C2166" s="20" t="s">
        <v>1</v>
      </c>
      <c r="D2166" s="20">
        <v>2008</v>
      </c>
      <c r="F2166" s="114">
        <v>12570</v>
      </c>
      <c r="G2166" s="105">
        <f>SUM($E$2:E2166)-SUM($F$2:F2166)</f>
        <v>1445531.6000000313</v>
      </c>
      <c r="H2166" s="20"/>
      <c r="I2166" s="20"/>
      <c r="J2166" s="20"/>
      <c r="K2166" s="20"/>
      <c r="L2166" s="8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5">
      <c r="A2167" s="78">
        <v>43738.716296296298</v>
      </c>
      <c r="B2167" s="79">
        <v>43737</v>
      </c>
      <c r="C2167" s="20" t="s">
        <v>1</v>
      </c>
      <c r="D2167" s="20">
        <v>2009</v>
      </c>
      <c r="F2167" s="114">
        <v>1894.62</v>
      </c>
      <c r="G2167" s="105">
        <f>SUM($E$2:E2167)-SUM($F$2:F2167)</f>
        <v>1443636.9800000302</v>
      </c>
      <c r="H2167" s="20"/>
      <c r="I2167" s="20"/>
      <c r="J2167" s="20"/>
      <c r="K2167" s="20"/>
      <c r="L2167" s="8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5">
      <c r="A2168" s="78">
        <v>43738.716296296298</v>
      </c>
      <c r="B2168" s="79">
        <v>43737</v>
      </c>
      <c r="C2168" s="20" t="s">
        <v>1</v>
      </c>
      <c r="D2168" s="20">
        <v>2010</v>
      </c>
      <c r="F2168" s="114">
        <v>1200</v>
      </c>
      <c r="G2168" s="105">
        <f>SUM($E$2:E2168)-SUM($F$2:F2168)</f>
        <v>1442436.9800000302</v>
      </c>
      <c r="H2168" s="20"/>
      <c r="I2168" s="20"/>
      <c r="J2168" s="20"/>
      <c r="K2168" s="20"/>
      <c r="L2168" s="8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5">
      <c r="A2169" s="78">
        <v>43738.716296296298</v>
      </c>
      <c r="B2169" s="79">
        <v>43737</v>
      </c>
      <c r="C2169" s="20" t="s">
        <v>1</v>
      </c>
      <c r="D2169" s="20">
        <v>2011</v>
      </c>
      <c r="F2169" s="114">
        <v>1300</v>
      </c>
      <c r="G2169" s="105">
        <f>SUM($E$2:E2169)-SUM($F$2:F2169)</f>
        <v>1441136.9800000302</v>
      </c>
      <c r="H2169" s="20"/>
      <c r="I2169" s="20"/>
      <c r="J2169" s="20"/>
      <c r="K2169" s="20"/>
      <c r="L2169" s="8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5">
      <c r="A2170" s="78">
        <v>43738.716296296298</v>
      </c>
      <c r="B2170" s="79">
        <v>43737</v>
      </c>
      <c r="C2170" s="20" t="s">
        <v>1</v>
      </c>
      <c r="D2170" s="20">
        <v>2012</v>
      </c>
      <c r="F2170" s="114">
        <v>920</v>
      </c>
      <c r="G2170" s="105">
        <f>SUM($E$2:E2170)-SUM($F$2:F2170)</f>
        <v>1440216.9800000302</v>
      </c>
      <c r="H2170" s="20"/>
      <c r="I2170" s="20"/>
      <c r="J2170" s="20"/>
      <c r="K2170" s="20"/>
      <c r="L2170" s="8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5">
      <c r="A2171" s="78">
        <v>43738.716296296298</v>
      </c>
      <c r="B2171" s="79">
        <v>43737</v>
      </c>
      <c r="C2171" s="20" t="s">
        <v>1</v>
      </c>
      <c r="D2171" s="20">
        <v>2013</v>
      </c>
      <c r="F2171" s="114">
        <v>1940</v>
      </c>
      <c r="G2171" s="105">
        <f>SUM($E$2:E2171)-SUM($F$2:F2171)</f>
        <v>1438276.9800000302</v>
      </c>
      <c r="H2171" s="20"/>
      <c r="I2171" s="20"/>
      <c r="J2171" s="20"/>
      <c r="K2171" s="20"/>
      <c r="L2171" s="8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5">
      <c r="A2172" s="78">
        <v>43738.716296296298</v>
      </c>
      <c r="B2172" s="79">
        <v>43737</v>
      </c>
      <c r="C2172" s="20" t="s">
        <v>1</v>
      </c>
      <c r="D2172" s="20">
        <v>2014</v>
      </c>
      <c r="F2172" s="114">
        <v>1930</v>
      </c>
      <c r="G2172" s="105">
        <f>SUM($E$2:E2172)-SUM($F$2:F2172)</f>
        <v>1436346.9800000302</v>
      </c>
      <c r="H2172" s="20"/>
      <c r="I2172" s="20"/>
      <c r="J2172" s="20"/>
      <c r="K2172" s="20"/>
      <c r="L2172" s="8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5">
      <c r="A2173" s="78">
        <v>43738.716296296298</v>
      </c>
      <c r="B2173" s="79">
        <v>43737</v>
      </c>
      <c r="C2173" s="20" t="s">
        <v>1</v>
      </c>
      <c r="D2173" s="20">
        <v>2015</v>
      </c>
      <c r="F2173" s="114">
        <v>2245.5</v>
      </c>
      <c r="G2173" s="105">
        <f>SUM($E$2:E2173)-SUM($F$2:F2173)</f>
        <v>1434101.4800000302</v>
      </c>
      <c r="H2173" s="20"/>
      <c r="I2173" s="20"/>
      <c r="J2173" s="20"/>
      <c r="K2173" s="20"/>
      <c r="L2173" s="8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5">
      <c r="A2174" s="78">
        <v>43738.716296296298</v>
      </c>
      <c r="B2174" s="79">
        <v>43737</v>
      </c>
      <c r="C2174" s="20" t="s">
        <v>1</v>
      </c>
      <c r="D2174" s="20">
        <v>2016</v>
      </c>
      <c r="F2174" s="114">
        <v>2144</v>
      </c>
      <c r="G2174" s="105">
        <f>SUM($E$2:E2174)-SUM($F$2:F2174)</f>
        <v>1431957.4800000302</v>
      </c>
      <c r="H2174" s="20"/>
      <c r="I2174" s="20"/>
      <c r="J2174" s="20"/>
      <c r="K2174" s="20"/>
      <c r="L2174" s="8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5">
      <c r="A2175" s="78">
        <v>43738.716296296298</v>
      </c>
      <c r="B2175" s="79">
        <v>43737</v>
      </c>
      <c r="C2175" s="20" t="s">
        <v>1</v>
      </c>
      <c r="D2175" s="20">
        <v>2017</v>
      </c>
      <c r="F2175" s="114">
        <v>914</v>
      </c>
      <c r="G2175" s="105">
        <f>SUM($E$2:E2175)-SUM($F$2:F2175)</f>
        <v>1431043.4800000302</v>
      </c>
      <c r="H2175" s="20"/>
      <c r="I2175" s="20"/>
      <c r="J2175" s="20"/>
      <c r="K2175" s="20"/>
      <c r="L2175" s="8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5">
      <c r="A2176" s="78">
        <v>43738.716296296298</v>
      </c>
      <c r="B2176" s="79">
        <v>43737</v>
      </c>
      <c r="C2176" s="20" t="s">
        <v>1</v>
      </c>
      <c r="D2176" s="20">
        <v>2018</v>
      </c>
      <c r="F2176" s="114">
        <v>1498</v>
      </c>
      <c r="G2176" s="105">
        <f>SUM($E$2:E2176)-SUM($F$2:F2176)</f>
        <v>1429545.4800000302</v>
      </c>
      <c r="H2176" s="20"/>
      <c r="I2176" s="20"/>
      <c r="J2176" s="20"/>
      <c r="K2176" s="20"/>
      <c r="L2176" s="8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5">
      <c r="A2177" s="78">
        <v>43738.716296296298</v>
      </c>
      <c r="B2177" s="79">
        <v>43737</v>
      </c>
      <c r="C2177" s="20" t="s">
        <v>1</v>
      </c>
      <c r="D2177" s="20">
        <v>2019</v>
      </c>
      <c r="F2177" s="114">
        <v>1430</v>
      </c>
      <c r="G2177" s="105">
        <f>SUM($E$2:E2177)-SUM($F$2:F2177)</f>
        <v>1428115.4800000302</v>
      </c>
      <c r="H2177" s="20"/>
      <c r="I2177" s="20"/>
      <c r="J2177" s="20"/>
      <c r="K2177" s="20"/>
      <c r="L2177" s="8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5">
      <c r="A2178" s="78">
        <v>43738.716296296298</v>
      </c>
      <c r="B2178" s="79">
        <v>43737</v>
      </c>
      <c r="C2178" s="20" t="s">
        <v>1</v>
      </c>
      <c r="D2178" s="20">
        <v>2020</v>
      </c>
      <c r="F2178" s="114">
        <v>2561</v>
      </c>
      <c r="G2178" s="105">
        <f>SUM($E$2:E2178)-SUM($F$2:F2178)</f>
        <v>1425554.4800000302</v>
      </c>
      <c r="H2178" s="20"/>
      <c r="I2178" s="20"/>
      <c r="J2178" s="20"/>
      <c r="K2178" s="20"/>
      <c r="L2178" s="8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5">
      <c r="A2179" s="78">
        <v>43738.716296296298</v>
      </c>
      <c r="B2179" s="79">
        <v>43737</v>
      </c>
      <c r="C2179" s="20" t="s">
        <v>1</v>
      </c>
      <c r="D2179" s="20">
        <v>2021</v>
      </c>
      <c r="F2179" s="114">
        <v>605</v>
      </c>
      <c r="G2179" s="105">
        <f>SUM($E$2:E2179)-SUM($F$2:F2179)</f>
        <v>1424949.4800000302</v>
      </c>
      <c r="H2179" s="20"/>
      <c r="I2179" s="20"/>
      <c r="J2179" s="20"/>
      <c r="K2179" s="20"/>
      <c r="L2179" s="8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5">
      <c r="A2180" s="78">
        <v>43738.716296296298</v>
      </c>
      <c r="B2180" s="79">
        <v>43737</v>
      </c>
      <c r="C2180" s="20" t="s">
        <v>1</v>
      </c>
      <c r="D2180" s="20">
        <v>2022</v>
      </c>
      <c r="F2180" s="114">
        <v>1120</v>
      </c>
      <c r="G2180" s="105">
        <f>SUM($E$2:E2180)-SUM($F$2:F2180)</f>
        <v>1423829.4800000302</v>
      </c>
      <c r="H2180" s="20"/>
      <c r="I2180" s="20"/>
      <c r="J2180" s="20"/>
      <c r="K2180" s="20"/>
      <c r="L2180" s="8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5">
      <c r="A2181" s="78">
        <v>43738.716296296298</v>
      </c>
      <c r="B2181" s="79">
        <v>43737</v>
      </c>
      <c r="C2181" s="20" t="s">
        <v>1</v>
      </c>
      <c r="D2181" s="20">
        <v>2023</v>
      </c>
      <c r="F2181" s="114">
        <v>1400</v>
      </c>
      <c r="G2181" s="105">
        <f>SUM($E$2:E2181)-SUM($F$2:F2181)</f>
        <v>1422429.4800000302</v>
      </c>
      <c r="H2181" s="20"/>
      <c r="I2181" s="20"/>
      <c r="J2181" s="20"/>
      <c r="K2181" s="20"/>
      <c r="L2181" s="8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5">
      <c r="A2182" s="78">
        <v>43738.716296296298</v>
      </c>
      <c r="B2182" s="79">
        <v>43737</v>
      </c>
      <c r="C2182" s="20" t="s">
        <v>1</v>
      </c>
      <c r="D2182" s="20">
        <v>2024</v>
      </c>
      <c r="F2182" s="114">
        <v>1580</v>
      </c>
      <c r="G2182" s="105">
        <f>SUM($E$2:E2182)-SUM($F$2:F2182)</f>
        <v>1420849.4800000302</v>
      </c>
      <c r="H2182" s="20"/>
      <c r="I2182" s="20"/>
      <c r="J2182" s="20"/>
      <c r="K2182" s="20"/>
      <c r="L2182" s="8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5">
      <c r="A2183" s="78">
        <v>43738.716296296298</v>
      </c>
      <c r="B2183" s="79">
        <v>43737</v>
      </c>
      <c r="C2183" s="20" t="s">
        <v>1</v>
      </c>
      <c r="D2183" s="20">
        <v>2025</v>
      </c>
      <c r="F2183" s="114">
        <v>2928</v>
      </c>
      <c r="G2183" s="105">
        <f>SUM($E$2:E2183)-SUM($F$2:F2183)</f>
        <v>1417921.4800000302</v>
      </c>
      <c r="H2183" s="20"/>
      <c r="I2183" s="20"/>
      <c r="J2183" s="20"/>
      <c r="K2183" s="20"/>
      <c r="L2183" s="8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5">
      <c r="A2184" s="78">
        <v>43738.716296296298</v>
      </c>
      <c r="B2184" s="79">
        <v>43737</v>
      </c>
      <c r="C2184" s="20" t="s">
        <v>1</v>
      </c>
      <c r="D2184" s="20">
        <v>2026</v>
      </c>
      <c r="F2184" s="114">
        <v>2711</v>
      </c>
      <c r="G2184" s="105">
        <f>SUM($E$2:E2184)-SUM($F$2:F2184)</f>
        <v>1415210.4800000302</v>
      </c>
      <c r="H2184" s="20"/>
      <c r="I2184" s="20"/>
      <c r="J2184" s="20"/>
      <c r="K2184" s="20"/>
      <c r="L2184" s="8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5">
      <c r="A2185" s="78">
        <v>43738.716296296298</v>
      </c>
      <c r="B2185" s="79">
        <v>43737</v>
      </c>
      <c r="C2185" s="20" t="s">
        <v>1</v>
      </c>
      <c r="D2185" s="20">
        <v>2027</v>
      </c>
      <c r="F2185" s="114">
        <v>1945</v>
      </c>
      <c r="G2185" s="105">
        <f>SUM($E$2:E2185)-SUM($F$2:F2185)</f>
        <v>1413265.4800000302</v>
      </c>
      <c r="H2185" s="20"/>
      <c r="I2185" s="20"/>
      <c r="J2185" s="20"/>
      <c r="K2185" s="20"/>
      <c r="L2185" s="8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5">
      <c r="A2186" s="78">
        <v>43738.716296296298</v>
      </c>
      <c r="B2186" s="79">
        <v>43737</v>
      </c>
      <c r="C2186" s="20" t="s">
        <v>1</v>
      </c>
      <c r="D2186" s="20">
        <v>2028</v>
      </c>
      <c r="F2186" s="114">
        <v>3371</v>
      </c>
      <c r="G2186" s="105">
        <f>SUM($E$2:E2186)-SUM($F$2:F2186)</f>
        <v>1409894.4800000302</v>
      </c>
      <c r="H2186" s="20"/>
      <c r="I2186" s="20"/>
      <c r="J2186" s="20"/>
      <c r="K2186" s="20"/>
      <c r="L2186" s="8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5">
      <c r="A2187" s="78">
        <v>43738.716296296298</v>
      </c>
      <c r="B2187" s="79">
        <v>43737</v>
      </c>
      <c r="C2187" s="20" t="s">
        <v>1</v>
      </c>
      <c r="D2187" s="20">
        <v>2029</v>
      </c>
      <c r="F2187" s="114">
        <v>3470</v>
      </c>
      <c r="G2187" s="105">
        <f>SUM($E$2:E2187)-SUM($F$2:F2187)</f>
        <v>1406424.4800000302</v>
      </c>
      <c r="H2187" s="20"/>
      <c r="I2187" s="20"/>
      <c r="J2187" s="20"/>
      <c r="K2187" s="20"/>
      <c r="L2187" s="8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5">
      <c r="A2188" s="78">
        <v>43738.716296296298</v>
      </c>
      <c r="B2188" s="79">
        <v>43737</v>
      </c>
      <c r="C2188" s="20" t="s">
        <v>1</v>
      </c>
      <c r="D2188" s="20">
        <v>2030</v>
      </c>
      <c r="F2188" s="114">
        <v>3389</v>
      </c>
      <c r="G2188" s="105">
        <f>SUM($E$2:E2188)-SUM($F$2:F2188)</f>
        <v>1403035.4800000302</v>
      </c>
      <c r="H2188" s="20"/>
      <c r="I2188" s="20"/>
      <c r="J2188" s="20"/>
      <c r="K2188" s="20"/>
      <c r="L2188" s="8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5">
      <c r="A2189" s="78">
        <v>43738.716296296298</v>
      </c>
      <c r="B2189" s="79">
        <v>43737</v>
      </c>
      <c r="C2189" s="20" t="s">
        <v>1</v>
      </c>
      <c r="D2189" s="20">
        <v>2031</v>
      </c>
      <c r="F2189" s="114">
        <v>3031</v>
      </c>
      <c r="G2189" s="105">
        <f>SUM($E$2:E2189)-SUM($F$2:F2189)</f>
        <v>1400004.4800000302</v>
      </c>
      <c r="H2189" s="20"/>
      <c r="I2189" s="20"/>
      <c r="J2189" s="20"/>
      <c r="K2189" s="20"/>
      <c r="L2189" s="8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5">
      <c r="A2190" s="78">
        <v>43738.716296296298</v>
      </c>
      <c r="B2190" s="79">
        <v>43737</v>
      </c>
      <c r="C2190" s="20" t="s">
        <v>1</v>
      </c>
      <c r="D2190" s="20">
        <v>2032</v>
      </c>
      <c r="F2190" s="114">
        <v>1320</v>
      </c>
      <c r="G2190" s="105">
        <f>SUM($E$2:E2190)-SUM($F$2:F2190)</f>
        <v>1398684.4800000302</v>
      </c>
      <c r="H2190" s="20"/>
      <c r="I2190" s="20"/>
      <c r="J2190" s="20"/>
      <c r="K2190" s="20"/>
      <c r="L2190" s="8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5">
      <c r="A2191" s="78">
        <v>43738.716296296298</v>
      </c>
      <c r="B2191" s="79">
        <v>43737</v>
      </c>
      <c r="C2191" s="20" t="s">
        <v>1</v>
      </c>
      <c r="D2191" s="20">
        <v>2033</v>
      </c>
      <c r="F2191" s="114">
        <v>1640</v>
      </c>
      <c r="G2191" s="105">
        <f>SUM($E$2:E2191)-SUM($F$2:F2191)</f>
        <v>1397044.4800000302</v>
      </c>
      <c r="H2191" s="20"/>
      <c r="I2191" s="20"/>
      <c r="J2191" s="20"/>
      <c r="K2191" s="20"/>
      <c r="L2191" s="8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5">
      <c r="A2192" s="78">
        <v>43738.716296296298</v>
      </c>
      <c r="B2192" s="79">
        <v>43737</v>
      </c>
      <c r="C2192" s="20" t="s">
        <v>1</v>
      </c>
      <c r="D2192" s="20">
        <v>2034</v>
      </c>
      <c r="F2192" s="114">
        <v>1483</v>
      </c>
      <c r="G2192" s="105">
        <f>SUM($E$2:E2192)-SUM($F$2:F2192)</f>
        <v>1395561.4800000302</v>
      </c>
      <c r="H2192" s="20"/>
      <c r="I2192" s="20"/>
      <c r="J2192" s="20"/>
      <c r="K2192" s="20"/>
      <c r="L2192" s="8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5">
      <c r="A2193" s="78">
        <v>43738.716296296298</v>
      </c>
      <c r="B2193" s="79">
        <v>43737</v>
      </c>
      <c r="C2193" s="20" t="s">
        <v>1</v>
      </c>
      <c r="D2193" s="20">
        <v>2035</v>
      </c>
      <c r="F2193" s="105">
        <v>343.82</v>
      </c>
      <c r="G2193" s="105">
        <f>SUM($E$2:E2193)-SUM($F$2:F2193)</f>
        <v>1395217.66000003</v>
      </c>
      <c r="H2193" s="20"/>
      <c r="I2193" s="20"/>
      <c r="J2193" s="20"/>
      <c r="K2193" s="20"/>
      <c r="L2193" s="8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5">
      <c r="A2194" s="78">
        <v>43738.716296296298</v>
      </c>
      <c r="B2194" s="79">
        <v>43738</v>
      </c>
      <c r="C2194" s="20" t="s">
        <v>1</v>
      </c>
      <c r="D2194" s="20">
        <v>2036</v>
      </c>
      <c r="F2194" s="114">
        <v>666</v>
      </c>
      <c r="G2194" s="105">
        <f>SUM($E$2:E2194)-SUM($F$2:F2194)</f>
        <v>1394551.66000003</v>
      </c>
      <c r="H2194" s="20"/>
      <c r="I2194" s="20"/>
      <c r="J2194" s="20"/>
      <c r="K2194" s="20"/>
      <c r="L2194" s="8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5">
      <c r="A2195" s="78">
        <v>43738.716296296298</v>
      </c>
      <c r="B2195" s="79">
        <v>43738</v>
      </c>
      <c r="C2195" s="20" t="s">
        <v>1</v>
      </c>
      <c r="D2195" s="20">
        <v>2037</v>
      </c>
      <c r="F2195" s="114">
        <v>3164.9</v>
      </c>
      <c r="G2195" s="105">
        <f>SUM($E$2:E2195)-SUM($F$2:F2195)</f>
        <v>1391386.7600000314</v>
      </c>
      <c r="H2195" s="20"/>
      <c r="I2195" s="20"/>
      <c r="J2195" s="20"/>
      <c r="K2195" s="20"/>
      <c r="L2195" s="8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5">
      <c r="A2196" s="78">
        <v>43738.716296296298</v>
      </c>
      <c r="B2196" s="79">
        <v>43738</v>
      </c>
      <c r="C2196" s="20" t="s">
        <v>1</v>
      </c>
      <c r="D2196" s="20">
        <v>2038</v>
      </c>
      <c r="F2196" s="114">
        <v>2776</v>
      </c>
      <c r="G2196" s="105">
        <f>SUM($E$2:E2196)-SUM($F$2:F2196)</f>
        <v>1388610.7600000314</v>
      </c>
      <c r="H2196" s="20"/>
      <c r="I2196" s="20"/>
      <c r="J2196" s="20"/>
      <c r="K2196" s="20"/>
      <c r="L2196" s="8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5">
      <c r="A2197" s="78">
        <v>43738.716307870367</v>
      </c>
      <c r="B2197" s="79">
        <v>43738</v>
      </c>
      <c r="C2197" s="20" t="s">
        <v>1</v>
      </c>
      <c r="D2197" s="20">
        <v>2039</v>
      </c>
      <c r="F2197" s="114">
        <v>2031</v>
      </c>
      <c r="G2197" s="105">
        <f>SUM($E$2:E2197)-SUM($F$2:F2197)</f>
        <v>1386579.7600000314</v>
      </c>
      <c r="H2197" s="20"/>
      <c r="I2197" s="20"/>
      <c r="J2197" s="20"/>
      <c r="K2197" s="20"/>
      <c r="L2197" s="8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5">
      <c r="A2198" s="78">
        <v>43738.716307870367</v>
      </c>
      <c r="B2198" s="79">
        <v>43738</v>
      </c>
      <c r="C2198" s="20" t="s">
        <v>1</v>
      </c>
      <c r="D2198" s="20">
        <v>2040</v>
      </c>
      <c r="F2198" s="114">
        <v>1872</v>
      </c>
      <c r="G2198" s="105">
        <f>SUM($E$2:E2198)-SUM($F$2:F2198)</f>
        <v>1384707.7600000314</v>
      </c>
      <c r="H2198" s="20"/>
      <c r="I2198" s="20"/>
      <c r="J2198" s="20"/>
      <c r="K2198" s="20"/>
      <c r="L2198" s="8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5">
      <c r="A2199" s="78">
        <v>43738.716307870367</v>
      </c>
      <c r="B2199" s="79">
        <v>43738</v>
      </c>
      <c r="C2199" s="20" t="s">
        <v>1</v>
      </c>
      <c r="D2199" s="20">
        <v>2041</v>
      </c>
      <c r="F2199" s="114">
        <v>2960</v>
      </c>
      <c r="G2199" s="105">
        <f>SUM($E$2:E2199)-SUM($F$2:F2199)</f>
        <v>1381747.7600000314</v>
      </c>
      <c r="H2199" s="20"/>
      <c r="I2199" s="20"/>
      <c r="J2199" s="20"/>
      <c r="K2199" s="20"/>
      <c r="L2199" s="8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5">
      <c r="A2200" s="78">
        <v>43738.716307870367</v>
      </c>
      <c r="B2200" s="79">
        <v>43738</v>
      </c>
      <c r="C2200" s="20" t="s">
        <v>1</v>
      </c>
      <c r="D2200" s="20">
        <v>2042</v>
      </c>
      <c r="F2200" s="114">
        <v>614</v>
      </c>
      <c r="G2200" s="105">
        <f>SUM($E$2:E2200)-SUM($F$2:F2200)</f>
        <v>1381133.7600000314</v>
      </c>
      <c r="H2200" s="20"/>
      <c r="I2200" s="20"/>
      <c r="J2200" s="20"/>
      <c r="K2200" s="20"/>
      <c r="L2200" s="8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5">
      <c r="A2201" s="78">
        <v>43738.716307870367</v>
      </c>
      <c r="B2201" s="79">
        <v>43738</v>
      </c>
      <c r="C2201" s="20" t="s">
        <v>1</v>
      </c>
      <c r="D2201" s="20">
        <v>2043</v>
      </c>
      <c r="F2201" s="114">
        <v>1396</v>
      </c>
      <c r="G2201" s="105">
        <f>SUM($E$2:E2201)-SUM($F$2:F2201)</f>
        <v>1379737.7600000314</v>
      </c>
      <c r="H2201" s="20"/>
      <c r="I2201" s="20"/>
      <c r="J2201" s="20"/>
      <c r="K2201" s="20"/>
      <c r="L2201" s="8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5">
      <c r="A2202" s="78">
        <v>43738.716307870367</v>
      </c>
      <c r="B2202" s="79">
        <v>43738</v>
      </c>
      <c r="C2202" s="20" t="s">
        <v>1</v>
      </c>
      <c r="D2202" s="20">
        <v>2044</v>
      </c>
      <c r="F2202" s="114">
        <v>151</v>
      </c>
      <c r="G2202" s="105">
        <f>SUM($E$2:E2202)-SUM($F$2:F2202)</f>
        <v>1379586.7600000314</v>
      </c>
      <c r="H2202" s="20"/>
      <c r="I2202" s="20"/>
      <c r="J2202" s="20"/>
      <c r="K2202" s="20"/>
      <c r="L2202" s="8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5">
      <c r="A2203" s="78">
        <v>43738.716307870367</v>
      </c>
      <c r="B2203" s="79">
        <v>43738</v>
      </c>
      <c r="C2203" s="20" t="s">
        <v>1</v>
      </c>
      <c r="D2203" s="20">
        <v>2045</v>
      </c>
      <c r="F2203" s="114">
        <v>1590</v>
      </c>
      <c r="G2203" s="105">
        <f>SUM($E$2:E2203)-SUM($F$2:F2203)</f>
        <v>1377996.7600000314</v>
      </c>
      <c r="H2203" s="20"/>
      <c r="I2203" s="20"/>
      <c r="J2203" s="20"/>
      <c r="K2203" s="20"/>
      <c r="L2203" s="8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5">
      <c r="A2204" s="78">
        <v>43738.716307870367</v>
      </c>
      <c r="B2204" s="79">
        <v>43738</v>
      </c>
      <c r="C2204" s="20" t="s">
        <v>1</v>
      </c>
      <c r="D2204" s="20">
        <v>2046</v>
      </c>
      <c r="F2204" s="114">
        <v>1700</v>
      </c>
      <c r="G2204" s="105">
        <f>SUM($E$2:E2204)-SUM($F$2:F2204)</f>
        <v>1376296.7600000314</v>
      </c>
      <c r="H2204" s="20"/>
      <c r="I2204" s="20"/>
      <c r="J2204" s="20"/>
      <c r="K2204" s="20"/>
      <c r="L2204" s="8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5">
      <c r="A2205" s="78">
        <v>43738.716307870367</v>
      </c>
      <c r="B2205" s="79">
        <v>43738</v>
      </c>
      <c r="C2205" s="20" t="s">
        <v>1</v>
      </c>
      <c r="D2205" s="20">
        <v>2047</v>
      </c>
      <c r="F2205" s="114">
        <v>2520</v>
      </c>
      <c r="G2205" s="105">
        <f>SUM($E$2:E2205)-SUM($F$2:F2205)</f>
        <v>1373776.7600000314</v>
      </c>
      <c r="H2205" s="20"/>
      <c r="I2205" s="20"/>
      <c r="J2205" s="20"/>
      <c r="K2205" s="20"/>
      <c r="L2205" s="8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5">
      <c r="A2206" s="78">
        <v>43738.716307870367</v>
      </c>
      <c r="B2206" s="79">
        <v>43738</v>
      </c>
      <c r="C2206" s="20" t="s">
        <v>1</v>
      </c>
      <c r="D2206" s="20">
        <v>2048</v>
      </c>
      <c r="F2206" s="114">
        <v>310</v>
      </c>
      <c r="G2206" s="105">
        <f>SUM($E$2:E2206)-SUM($F$2:F2206)</f>
        <v>1373466.7600000314</v>
      </c>
      <c r="H2206" s="20"/>
      <c r="I2206" s="20"/>
      <c r="J2206" s="20"/>
      <c r="K2206" s="20"/>
      <c r="L2206" s="8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5">
      <c r="A2207" s="78">
        <v>43738.716307870367</v>
      </c>
      <c r="B2207" s="79">
        <v>43738</v>
      </c>
      <c r="C2207" s="20" t="s">
        <v>1</v>
      </c>
      <c r="D2207" s="20">
        <v>2049</v>
      </c>
      <c r="F2207" s="114">
        <v>1037.42</v>
      </c>
      <c r="G2207" s="105">
        <f>SUM($E$2:E2207)-SUM($F$2:F2207)</f>
        <v>1372429.3400000297</v>
      </c>
      <c r="H2207" s="20"/>
      <c r="I2207" s="20"/>
      <c r="J2207" s="20"/>
      <c r="K2207" s="20"/>
      <c r="L2207" s="8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5">
      <c r="A2208" s="78">
        <v>43738.716307870367</v>
      </c>
      <c r="B2208" s="79">
        <v>43738</v>
      </c>
      <c r="C2208" s="20" t="s">
        <v>1</v>
      </c>
      <c r="D2208" s="20">
        <v>2050</v>
      </c>
      <c r="F2208" s="114">
        <v>-8000</v>
      </c>
      <c r="G2208" s="105">
        <f>SUM($E$2:E2208)-SUM($F$2:F2208)</f>
        <v>1380429.3400000297</v>
      </c>
      <c r="H2208" s="20"/>
      <c r="I2208" s="20"/>
      <c r="J2208" s="20"/>
      <c r="K2208" s="20"/>
      <c r="L2208" s="8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5">
      <c r="A2209" s="78">
        <v>43738.716307870367</v>
      </c>
      <c r="B2209" s="79">
        <v>43727</v>
      </c>
      <c r="C2209" s="20" t="s">
        <v>2</v>
      </c>
      <c r="D2209" s="20">
        <v>68</v>
      </c>
      <c r="E2209" s="114">
        <v>624</v>
      </c>
      <c r="G2209" s="105">
        <f>SUM($E$2:E2209)-SUM($F$2:F2209)</f>
        <v>1381053.3400000297</v>
      </c>
      <c r="H2209" s="20"/>
      <c r="I2209" s="20"/>
      <c r="J2209" s="20"/>
      <c r="K2209" s="20"/>
      <c r="L2209" s="8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5">
      <c r="A2210" s="78">
        <v>43738.716307870367</v>
      </c>
      <c r="B2210" s="79">
        <v>43729</v>
      </c>
      <c r="C2210" s="20" t="s">
        <v>2</v>
      </c>
      <c r="D2210" s="20">
        <v>69</v>
      </c>
      <c r="E2210" s="114">
        <v>80.09</v>
      </c>
      <c r="G2210" s="105">
        <f>SUM($E$2:E2210)-SUM($F$2:F2210)</f>
        <v>1381133.4300000295</v>
      </c>
      <c r="H2210" s="20"/>
      <c r="I2210" s="20"/>
      <c r="J2210" s="20"/>
      <c r="K2210" s="20"/>
      <c r="L2210" s="8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5">
      <c r="A2211" s="78">
        <v>43738.716307870367</v>
      </c>
      <c r="B2211" s="79">
        <v>43732</v>
      </c>
      <c r="C2211" s="20" t="s">
        <v>2</v>
      </c>
      <c r="D2211" s="20">
        <v>70</v>
      </c>
      <c r="E2211" s="114">
        <v>4758</v>
      </c>
      <c r="G2211" s="105">
        <f>SUM($E$2:E2211)-SUM($F$2:F2211)</f>
        <v>1385891.4300000295</v>
      </c>
      <c r="H2211" s="20"/>
      <c r="I2211" s="20"/>
      <c r="J2211" s="20"/>
      <c r="K2211" s="20"/>
      <c r="L2211" s="8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5">
      <c r="A2212" s="78">
        <v>43738.716307870367</v>
      </c>
      <c r="B2212" s="79">
        <v>43689</v>
      </c>
      <c r="C2212" s="20" t="s">
        <v>4</v>
      </c>
      <c r="D2212" s="20">
        <v>57</v>
      </c>
      <c r="E2212" s="114">
        <v>22690.22</v>
      </c>
      <c r="G2212" s="105">
        <f>SUM($E$2:E2212)-SUM($F$2:F2212)</f>
        <v>1408581.6500000283</v>
      </c>
      <c r="H2212" s="20"/>
      <c r="I2212" s="20"/>
      <c r="J2212" s="20"/>
      <c r="K2212" s="20"/>
      <c r="L2212" s="8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5">
      <c r="A2213" s="78">
        <v>43738.716307870367</v>
      </c>
      <c r="B2213" s="79">
        <v>43712</v>
      </c>
      <c r="C2213" s="20" t="s">
        <v>4</v>
      </c>
      <c r="D2213" s="20">
        <v>58</v>
      </c>
      <c r="F2213" s="114">
        <v>300</v>
      </c>
      <c r="G2213" s="105">
        <f>SUM($E$2:E2213)-SUM($F$2:F2213)</f>
        <v>1408281.6500000283</v>
      </c>
      <c r="H2213" s="20"/>
      <c r="I2213" s="20"/>
      <c r="J2213" s="20"/>
      <c r="K2213" s="20"/>
      <c r="L2213" s="8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5">
      <c r="A2214" s="78">
        <v>43738.716307870367</v>
      </c>
      <c r="B2214" s="79">
        <v>43712</v>
      </c>
      <c r="C2214" s="20" t="s">
        <v>4</v>
      </c>
      <c r="D2214" s="20">
        <v>59</v>
      </c>
      <c r="F2214" s="114">
        <v>7632.95</v>
      </c>
      <c r="G2214" s="105">
        <f>SUM($E$2:E2214)-SUM($F$2:F2214)</f>
        <v>1400648.7000000291</v>
      </c>
      <c r="H2214" s="20"/>
      <c r="I2214" s="20"/>
      <c r="J2214" s="20"/>
      <c r="K2214" s="20"/>
      <c r="L2214" s="8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5">
      <c r="A2215" s="78">
        <v>43738.716307870367</v>
      </c>
      <c r="B2215" s="79">
        <v>43712</v>
      </c>
      <c r="C2215" s="20" t="s">
        <v>4</v>
      </c>
      <c r="D2215" s="20">
        <v>60</v>
      </c>
      <c r="F2215" s="114">
        <v>3080</v>
      </c>
      <c r="G2215" s="105">
        <f>SUM($E$2:E2215)-SUM($F$2:F2215)</f>
        <v>1397568.7000000291</v>
      </c>
      <c r="H2215" s="20"/>
      <c r="I2215" s="20"/>
      <c r="J2215" s="20"/>
      <c r="K2215" s="20"/>
      <c r="L2215" s="8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5">
      <c r="A2216" s="78">
        <v>43738.716307870367</v>
      </c>
      <c r="B2216" s="79">
        <v>43712</v>
      </c>
      <c r="C2216" s="20" t="s">
        <v>4</v>
      </c>
      <c r="D2216" s="20">
        <v>61</v>
      </c>
      <c r="F2216" s="114">
        <v>6093</v>
      </c>
      <c r="G2216" s="105">
        <f>SUM($E$2:E2216)-SUM($F$2:F2216)</f>
        <v>1391475.7000000291</v>
      </c>
      <c r="H2216" s="20"/>
      <c r="I2216" s="20"/>
      <c r="J2216" s="20"/>
      <c r="K2216" s="20"/>
      <c r="L2216" s="8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5">
      <c r="A2217" s="78">
        <v>43738.716307870367</v>
      </c>
      <c r="B2217" s="79">
        <v>43725</v>
      </c>
      <c r="C2217" s="20" t="s">
        <v>4</v>
      </c>
      <c r="D2217" s="20">
        <v>62</v>
      </c>
      <c r="F2217" s="114">
        <v>5000</v>
      </c>
      <c r="G2217" s="105">
        <f>SUM($E$2:E2217)-SUM($F$2:F2217)</f>
        <v>1386475.7000000291</v>
      </c>
      <c r="H2217" s="20"/>
      <c r="I2217" s="20"/>
      <c r="J2217" s="20"/>
      <c r="K2217" s="20"/>
      <c r="L2217" s="8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5">
      <c r="A2218" s="78">
        <v>43738.716307870367</v>
      </c>
      <c r="B2218" s="79">
        <v>43725</v>
      </c>
      <c r="C2218" s="20" t="s">
        <v>4</v>
      </c>
      <c r="D2218" s="20">
        <v>63</v>
      </c>
      <c r="F2218" s="114">
        <v>4950</v>
      </c>
      <c r="G2218" s="105">
        <f>SUM($E$2:E2218)-SUM($F$2:F2218)</f>
        <v>1381525.7000000291</v>
      </c>
      <c r="H2218" s="20"/>
      <c r="I2218" s="20"/>
      <c r="J2218" s="20"/>
      <c r="K2218" s="20"/>
      <c r="L2218" s="8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5">
      <c r="A2219" s="78">
        <v>43738.716307870367</v>
      </c>
      <c r="B2219" s="79">
        <v>43725</v>
      </c>
      <c r="C2219" s="20" t="s">
        <v>4</v>
      </c>
      <c r="D2219" s="20">
        <v>64</v>
      </c>
      <c r="F2219" s="114">
        <v>7272.5</v>
      </c>
      <c r="G2219" s="105">
        <f>SUM($E$2:E2219)-SUM($F$2:F2219)</f>
        <v>1374253.2000000291</v>
      </c>
      <c r="H2219" s="20"/>
      <c r="I2219" s="20"/>
      <c r="J2219" s="20"/>
      <c r="K2219" s="20"/>
      <c r="L2219" s="8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5">
      <c r="A2220" s="78">
        <v>43738.716307870367</v>
      </c>
      <c r="B2220" s="79">
        <v>43671</v>
      </c>
      <c r="C2220" s="20" t="s">
        <v>3</v>
      </c>
      <c r="D2220" s="20">
        <v>39</v>
      </c>
      <c r="E2220" s="114">
        <v>6309</v>
      </c>
      <c r="G2220" s="105">
        <f>SUM($E$2:E2220)-SUM($F$2:F2220)</f>
        <v>1380562.2000000291</v>
      </c>
    </row>
    <row r="2221" spans="1:26" x14ac:dyDescent="0.25">
      <c r="A2221" s="78">
        <v>43738.716307870367</v>
      </c>
      <c r="B2221" s="79">
        <v>43677</v>
      </c>
      <c r="C2221" s="20" t="s">
        <v>3</v>
      </c>
      <c r="D2221" s="20">
        <v>40</v>
      </c>
      <c r="F2221" s="114">
        <v>5</v>
      </c>
      <c r="G2221" s="105">
        <f>SUM($E$2:E2221)-SUM($F$2:F2221)</f>
        <v>1380557.2000000291</v>
      </c>
    </row>
    <row r="2222" spans="1:26" x14ac:dyDescent="0.25">
      <c r="A2222" s="78">
        <v>43738.716307870367</v>
      </c>
      <c r="B2222" s="79">
        <v>43737</v>
      </c>
      <c r="C2222" s="20" t="s">
        <v>3</v>
      </c>
      <c r="D2222" s="20">
        <v>41</v>
      </c>
      <c r="E2222" s="114">
        <v>9593</v>
      </c>
      <c r="G2222" s="105">
        <f>SUM($E$2:E2222)-SUM($F$2:F2222)</f>
        <v>1390150.2000000291</v>
      </c>
    </row>
    <row r="2223" spans="1:26" x14ac:dyDescent="0.25">
      <c r="A2223" s="78">
        <v>43738.716307870367</v>
      </c>
      <c r="B2223" s="79">
        <v>43737</v>
      </c>
      <c r="C2223" s="20" t="s">
        <v>3</v>
      </c>
      <c r="D2223" s="20">
        <v>42</v>
      </c>
      <c r="F2223" s="114">
        <v>1872</v>
      </c>
      <c r="G2223" s="105">
        <f>SUM($E$2:E2223)-SUM($F$2:F2223)</f>
        <v>1388278.2000000291</v>
      </c>
      <c r="H2223" s="20"/>
      <c r="I2223" s="20"/>
      <c r="J2223" s="20"/>
      <c r="K2223" s="20"/>
      <c r="L2223" s="8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5">
      <c r="A2224" s="78">
        <v>43798.682395833333</v>
      </c>
      <c r="B2224" s="79">
        <v>43746</v>
      </c>
      <c r="C2224" s="20" t="s">
        <v>1</v>
      </c>
      <c r="D2224" s="20">
        <v>2051</v>
      </c>
      <c r="E2224" s="114">
        <v>2000000</v>
      </c>
      <c r="G2224" s="105">
        <f>SUM($E$2:E2224)-SUM($F$2:F2224)</f>
        <v>3388278.2000000291</v>
      </c>
      <c r="H2224" s="20"/>
      <c r="I2224" s="20"/>
      <c r="J2224" s="20"/>
      <c r="K2224" s="20"/>
      <c r="L2224" s="8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5">
      <c r="A2225" s="78">
        <v>43798.682395833333</v>
      </c>
      <c r="B2225" s="79">
        <v>43747</v>
      </c>
      <c r="C2225" s="20" t="s">
        <v>1</v>
      </c>
      <c r="D2225" s="20">
        <v>2052</v>
      </c>
      <c r="F2225" s="114">
        <v>10663.05</v>
      </c>
      <c r="G2225" s="105">
        <f>SUM($E$2:E2225)-SUM($F$2:F2225)</f>
        <v>3377615.1500000283</v>
      </c>
      <c r="H2225" s="20"/>
      <c r="I2225" s="20"/>
      <c r="J2225" s="20"/>
      <c r="K2225" s="20"/>
      <c r="L2225" s="8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5">
      <c r="A2226" s="78">
        <v>43798.682395833333</v>
      </c>
      <c r="B2226" s="79">
        <v>43747</v>
      </c>
      <c r="C2226" s="20" t="s">
        <v>1</v>
      </c>
      <c r="D2226" s="20">
        <v>2053</v>
      </c>
      <c r="F2226" s="114">
        <v>14928.26</v>
      </c>
      <c r="G2226" s="105">
        <f>SUM($E$2:E2226)-SUM($F$2:F2226)</f>
        <v>3362686.8900000267</v>
      </c>
      <c r="H2226" s="20"/>
      <c r="I2226" s="20"/>
      <c r="J2226" s="20"/>
      <c r="K2226" s="20"/>
      <c r="L2226" s="8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5">
      <c r="A2227" s="78">
        <v>43798.682395833333</v>
      </c>
      <c r="B2227" s="79">
        <v>43747</v>
      </c>
      <c r="C2227" s="20" t="s">
        <v>1</v>
      </c>
      <c r="D2227" s="20">
        <v>2054</v>
      </c>
      <c r="F2227" s="114">
        <v>209196.23</v>
      </c>
      <c r="G2227" s="105">
        <f>SUM($E$2:E2227)-SUM($F$2:F2227)</f>
        <v>3153490.6600000262</v>
      </c>
      <c r="H2227" s="20"/>
      <c r="I2227" s="20"/>
      <c r="J2227" s="20"/>
      <c r="K2227" s="20"/>
      <c r="L2227" s="8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5">
      <c r="A2228" s="78">
        <v>43798.682395833333</v>
      </c>
      <c r="B2228" s="79">
        <v>43747</v>
      </c>
      <c r="C2228" s="20" t="s">
        <v>1</v>
      </c>
      <c r="D2228" s="20">
        <v>2055</v>
      </c>
      <c r="F2228" s="114">
        <v>4064.64</v>
      </c>
      <c r="G2228" s="105">
        <f>SUM($E$2:E2228)-SUM($F$2:F2228)</f>
        <v>3149426.0200000256</v>
      </c>
      <c r="H2228" s="20"/>
      <c r="I2228" s="20"/>
      <c r="J2228" s="20"/>
      <c r="K2228" s="20"/>
      <c r="L2228" s="8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5">
      <c r="A2229" s="78">
        <v>43798.682395833333</v>
      </c>
      <c r="B2229" s="79">
        <v>43747</v>
      </c>
      <c r="C2229" s="20" t="s">
        <v>1</v>
      </c>
      <c r="D2229" s="20">
        <v>2056</v>
      </c>
      <c r="F2229" s="114">
        <v>1446.16</v>
      </c>
      <c r="G2229" s="105">
        <f>SUM($E$2:E2229)-SUM($F$2:F2229)</f>
        <v>3147979.8600000255</v>
      </c>
      <c r="H2229" s="20"/>
      <c r="I2229" s="20"/>
      <c r="J2229" s="20"/>
      <c r="K2229" s="20"/>
      <c r="L2229" s="8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5">
      <c r="A2230" s="78">
        <v>43798.682395833333</v>
      </c>
      <c r="B2230" s="79">
        <v>43747</v>
      </c>
      <c r="C2230" s="20" t="s">
        <v>1</v>
      </c>
      <c r="D2230" s="20">
        <v>2057</v>
      </c>
      <c r="F2230" s="114">
        <v>364503.53</v>
      </c>
      <c r="G2230" s="105">
        <f>SUM($E$2:E2230)-SUM($F$2:F2230)</f>
        <v>2783476.3300000243</v>
      </c>
      <c r="H2230" s="20"/>
      <c r="I2230" s="20"/>
      <c r="J2230" s="20"/>
      <c r="K2230" s="20"/>
      <c r="L2230" s="8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5">
      <c r="A2231" s="78">
        <v>43798.682395833333</v>
      </c>
      <c r="B2231" s="79">
        <v>43748</v>
      </c>
      <c r="C2231" s="20" t="s">
        <v>1</v>
      </c>
      <c r="D2231" s="20">
        <v>2058</v>
      </c>
      <c r="F2231" s="114">
        <v>19200.2</v>
      </c>
      <c r="G2231" s="105">
        <f>SUM($E$2:E2231)-SUM($F$2:F2231)</f>
        <v>2764276.130000025</v>
      </c>
      <c r="H2231" s="20"/>
      <c r="I2231" s="20"/>
      <c r="J2231" s="20"/>
      <c r="K2231" s="20"/>
      <c r="L2231" s="8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5">
      <c r="A2232" s="78">
        <v>43798.682395833333</v>
      </c>
      <c r="B2232" s="79">
        <v>43748</v>
      </c>
      <c r="C2232" s="20" t="s">
        <v>1</v>
      </c>
      <c r="D2232" s="20">
        <v>2059</v>
      </c>
      <c r="F2232" s="114">
        <v>8105.35</v>
      </c>
      <c r="G2232" s="105">
        <f>SUM($E$2:E2232)-SUM($F$2:F2232)</f>
        <v>2756170.7800000235</v>
      </c>
      <c r="H2232" s="20"/>
      <c r="I2232" s="20"/>
      <c r="J2232" s="20"/>
      <c r="K2232" s="20"/>
      <c r="L2232" s="8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5">
      <c r="A2233" s="78">
        <v>43798.682395833333</v>
      </c>
      <c r="B2233" s="79">
        <v>43753</v>
      </c>
      <c r="C2233" s="20" t="s">
        <v>1</v>
      </c>
      <c r="D2233" s="20">
        <v>2060</v>
      </c>
      <c r="F2233" s="114">
        <v>128266.52</v>
      </c>
      <c r="G2233" s="105">
        <f>SUM($E$2:E2233)-SUM($F$2:F2233)</f>
        <v>2627904.260000024</v>
      </c>
      <c r="H2233" s="20"/>
      <c r="I2233" s="20"/>
      <c r="J2233" s="20"/>
      <c r="K2233" s="20"/>
      <c r="L2233" s="8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5">
      <c r="A2234" s="78">
        <v>43798.682395833333</v>
      </c>
      <c r="B2234" s="79">
        <v>43753</v>
      </c>
      <c r="C2234" s="20" t="s">
        <v>1</v>
      </c>
      <c r="D2234" s="20">
        <v>2061</v>
      </c>
      <c r="F2234" s="114">
        <v>165438.54999999999</v>
      </c>
      <c r="G2234" s="105">
        <f>SUM($E$2:E2234)-SUM($F$2:F2234)</f>
        <v>2462465.7100000232</v>
      </c>
      <c r="H2234" s="20"/>
      <c r="I2234" s="20"/>
      <c r="J2234" s="20"/>
      <c r="K2234" s="20"/>
      <c r="L2234" s="8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5">
      <c r="A2235" s="78">
        <v>43798.682395833333</v>
      </c>
      <c r="B2235" s="79">
        <v>43753</v>
      </c>
      <c r="C2235" s="20" t="s">
        <v>1</v>
      </c>
      <c r="D2235" s="20">
        <v>2062</v>
      </c>
      <c r="F2235" s="114">
        <v>2495.58</v>
      </c>
      <c r="G2235" s="105">
        <f>SUM($E$2:E2235)-SUM($F$2:F2235)</f>
        <v>2459970.130000025</v>
      </c>
      <c r="H2235" s="20"/>
      <c r="I2235" s="20"/>
      <c r="J2235" s="20"/>
      <c r="K2235" s="20"/>
      <c r="L2235" s="8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5">
      <c r="A2236" s="78">
        <v>43798.682395833333</v>
      </c>
      <c r="B2236" s="79">
        <v>43754</v>
      </c>
      <c r="C2236" s="20" t="s">
        <v>1</v>
      </c>
      <c r="D2236" s="20">
        <v>2063</v>
      </c>
      <c r="F2236" s="114">
        <v>87496</v>
      </c>
      <c r="G2236" s="105">
        <f>SUM($E$2:E2236)-SUM($F$2:F2236)</f>
        <v>2372474.130000025</v>
      </c>
      <c r="H2236" s="20"/>
      <c r="I2236" s="20"/>
      <c r="J2236" s="20"/>
      <c r="K2236" s="20"/>
      <c r="L2236" s="8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5">
      <c r="A2237" s="78">
        <v>43798.682395833333</v>
      </c>
      <c r="B2237" s="79">
        <v>43759</v>
      </c>
      <c r="C2237" s="20" t="s">
        <v>1</v>
      </c>
      <c r="D2237" s="20">
        <v>2064</v>
      </c>
      <c r="F2237" s="114">
        <v>4551.34</v>
      </c>
      <c r="G2237" s="105">
        <f>SUM($E$2:E2237)-SUM($F$2:F2237)</f>
        <v>2367922.7900000252</v>
      </c>
      <c r="H2237" s="20"/>
      <c r="I2237" s="20"/>
      <c r="J2237" s="20"/>
      <c r="K2237" s="20"/>
      <c r="L2237" s="8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5">
      <c r="A2238" s="78">
        <v>43798.682395833333</v>
      </c>
      <c r="B2238" s="79">
        <v>43760</v>
      </c>
      <c r="C2238" s="20" t="s">
        <v>1</v>
      </c>
      <c r="D2238" s="20">
        <v>2065</v>
      </c>
      <c r="F2238" s="114">
        <v>6085</v>
      </c>
      <c r="G2238" s="105">
        <f>SUM($E$2:E2238)-SUM($F$2:F2238)</f>
        <v>2361837.7900000252</v>
      </c>
      <c r="H2238" s="20"/>
      <c r="I2238" s="20"/>
      <c r="J2238" s="20"/>
      <c r="K2238" s="20"/>
      <c r="L2238" s="8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5">
      <c r="A2239" s="78">
        <v>43798.682395833333</v>
      </c>
      <c r="B2239" s="79">
        <v>43761</v>
      </c>
      <c r="C2239" s="20" t="s">
        <v>1</v>
      </c>
      <c r="D2239" s="20">
        <v>2066</v>
      </c>
      <c r="F2239" s="114">
        <v>247</v>
      </c>
      <c r="G2239" s="105">
        <f>SUM($E$2:E2239)-SUM($F$2:F2239)</f>
        <v>2361590.7900000252</v>
      </c>
      <c r="H2239" s="20"/>
      <c r="I2239" s="20"/>
      <c r="J2239" s="20"/>
      <c r="K2239" s="20"/>
      <c r="L2239" s="8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5">
      <c r="A2240" s="78">
        <v>43798.682395833333</v>
      </c>
      <c r="B2240" s="79">
        <v>43761</v>
      </c>
      <c r="C2240" s="20" t="s">
        <v>1</v>
      </c>
      <c r="D2240" s="20">
        <v>2067</v>
      </c>
      <c r="F2240" s="114">
        <v>333.3</v>
      </c>
      <c r="G2240" s="105">
        <f>SUM($E$2:E2240)-SUM($F$2:F2240)</f>
        <v>2361257.4900000244</v>
      </c>
      <c r="H2240" s="20"/>
      <c r="I2240" s="20"/>
      <c r="J2240" s="20"/>
      <c r="K2240" s="20"/>
      <c r="L2240" s="8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5">
      <c r="A2241" s="78">
        <v>43798.682395833333</v>
      </c>
      <c r="B2241" s="79">
        <v>43761</v>
      </c>
      <c r="C2241" s="20" t="s">
        <v>1</v>
      </c>
      <c r="D2241" s="20">
        <v>2068</v>
      </c>
      <c r="F2241" s="114">
        <v>596.84</v>
      </c>
      <c r="G2241" s="105">
        <f>SUM($E$2:E2241)-SUM($F$2:F2241)</f>
        <v>2360660.6500000246</v>
      </c>
      <c r="H2241" s="20"/>
      <c r="I2241" s="20"/>
      <c r="J2241" s="20"/>
      <c r="K2241" s="20"/>
      <c r="L2241" s="8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5">
      <c r="A2242" s="78">
        <v>43798.682395833333</v>
      </c>
      <c r="B2242" s="79">
        <v>43761</v>
      </c>
      <c r="C2242" s="20" t="s">
        <v>1</v>
      </c>
      <c r="D2242" s="20">
        <v>2069</v>
      </c>
      <c r="F2242" s="114">
        <v>225.98</v>
      </c>
      <c r="G2242" s="105">
        <f>SUM($E$2:E2242)-SUM($F$2:F2242)</f>
        <v>2360434.6700000241</v>
      </c>
      <c r="H2242" s="20"/>
      <c r="I2242" s="20"/>
      <c r="J2242" s="20"/>
      <c r="K2242" s="20"/>
      <c r="L2242" s="8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5">
      <c r="A2243" s="78">
        <v>43798.682395833333</v>
      </c>
      <c r="B2243" s="79">
        <v>43761</v>
      </c>
      <c r="C2243" s="20" t="s">
        <v>1</v>
      </c>
      <c r="D2243" s="20">
        <v>2070</v>
      </c>
      <c r="F2243" s="114">
        <v>100</v>
      </c>
      <c r="G2243" s="105">
        <f>SUM($E$2:E2243)-SUM($F$2:F2243)</f>
        <v>2360334.6700000241</v>
      </c>
      <c r="H2243" s="20"/>
      <c r="I2243" s="20"/>
      <c r="J2243" s="20"/>
      <c r="K2243" s="20"/>
      <c r="L2243" s="8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5">
      <c r="A2244" s="78">
        <v>43798.682395833333</v>
      </c>
      <c r="B2244" s="79">
        <v>43761</v>
      </c>
      <c r="C2244" s="20" t="s">
        <v>1</v>
      </c>
      <c r="D2244" s="20">
        <v>2071</v>
      </c>
      <c r="F2244" s="114">
        <v>304</v>
      </c>
      <c r="G2244" s="105">
        <f>SUM($E$2:E2244)-SUM($F$2:F2244)</f>
        <v>2360030.6700000241</v>
      </c>
      <c r="H2244" s="20"/>
      <c r="I2244" s="20"/>
      <c r="J2244" s="20"/>
      <c r="K2244" s="20"/>
      <c r="L2244" s="8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5">
      <c r="A2245" s="78">
        <v>43798.682395833333</v>
      </c>
      <c r="B2245" s="79">
        <v>43761</v>
      </c>
      <c r="C2245" s="20" t="s">
        <v>1</v>
      </c>
      <c r="D2245" s="20">
        <v>2072</v>
      </c>
      <c r="F2245" s="114">
        <v>1080</v>
      </c>
      <c r="G2245" s="105">
        <f>SUM($E$2:E2245)-SUM($F$2:F2245)</f>
        <v>2358950.6700000241</v>
      </c>
      <c r="H2245" s="20"/>
      <c r="I2245" s="20"/>
      <c r="J2245" s="20"/>
      <c r="K2245" s="20"/>
      <c r="L2245" s="8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5">
      <c r="A2246" s="78">
        <v>43798.682395833333</v>
      </c>
      <c r="B2246" s="79">
        <v>43761</v>
      </c>
      <c r="C2246" s="20" t="s">
        <v>1</v>
      </c>
      <c r="D2246" s="20">
        <v>2073</v>
      </c>
      <c r="F2246" s="114">
        <v>719535.23</v>
      </c>
      <c r="G2246" s="105">
        <f>SUM($E$2:E2246)-SUM($F$2:F2246)</f>
        <v>1639415.4400000237</v>
      </c>
      <c r="H2246" s="20"/>
      <c r="I2246" s="20"/>
      <c r="J2246" s="20"/>
      <c r="K2246" s="20"/>
      <c r="L2246" s="8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5">
      <c r="A2247" s="78">
        <v>43798.682395833333</v>
      </c>
      <c r="B2247" s="79">
        <v>43761</v>
      </c>
      <c r="C2247" s="20" t="s">
        <v>1</v>
      </c>
      <c r="D2247" s="20">
        <v>2074</v>
      </c>
      <c r="F2247" s="114">
        <v>668.8</v>
      </c>
      <c r="G2247" s="105">
        <f>SUM($E$2:E2247)-SUM($F$2:F2247)</f>
        <v>1638746.6400000229</v>
      </c>
      <c r="H2247" s="20"/>
      <c r="I2247" s="20"/>
      <c r="J2247" s="20"/>
      <c r="K2247" s="20"/>
      <c r="L2247" s="8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5">
      <c r="A2248" s="78">
        <v>43798.682395833333</v>
      </c>
      <c r="B2248" s="79">
        <v>43765</v>
      </c>
      <c r="C2248" s="20" t="s">
        <v>1</v>
      </c>
      <c r="D2248" s="20">
        <v>2075</v>
      </c>
      <c r="F2248" s="114">
        <v>41</v>
      </c>
      <c r="G2248" s="105">
        <f>SUM($E$2:E2248)-SUM($F$2:F2248)</f>
        <v>1638705.6400000229</v>
      </c>
      <c r="H2248" s="20"/>
      <c r="I2248" s="20"/>
      <c r="J2248" s="20"/>
      <c r="K2248" s="20"/>
      <c r="L2248" s="8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5">
      <c r="A2249" s="78">
        <v>43798.682395833333</v>
      </c>
      <c r="B2249" s="79">
        <v>43766</v>
      </c>
      <c r="C2249" s="20" t="s">
        <v>1</v>
      </c>
      <c r="D2249" s="20">
        <v>2076</v>
      </c>
      <c r="F2249" s="114">
        <v>512.76</v>
      </c>
      <c r="G2249" s="105">
        <f>SUM($E$2:E2249)-SUM($F$2:F2249)</f>
        <v>1638192.8800000213</v>
      </c>
      <c r="H2249" s="20"/>
      <c r="I2249" s="20"/>
      <c r="J2249" s="20"/>
      <c r="K2249" s="20"/>
      <c r="L2249" s="8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5">
      <c r="A2250" s="78">
        <v>43798.682395833333</v>
      </c>
      <c r="B2250" s="79">
        <v>43766</v>
      </c>
      <c r="C2250" s="20" t="s">
        <v>1</v>
      </c>
      <c r="D2250" s="20">
        <v>2077</v>
      </c>
      <c r="F2250" s="114">
        <v>1029.76</v>
      </c>
      <c r="G2250" s="105">
        <f>SUM($E$2:E2250)-SUM($F$2:F2250)</f>
        <v>1637163.1200000197</v>
      </c>
      <c r="H2250" s="20"/>
      <c r="I2250" s="20"/>
      <c r="J2250" s="20"/>
      <c r="K2250" s="20"/>
      <c r="L2250" s="8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5">
      <c r="A2251" s="78">
        <v>43798.682395833333</v>
      </c>
      <c r="B2251" s="79">
        <v>43768</v>
      </c>
      <c r="C2251" s="20" t="s">
        <v>1</v>
      </c>
      <c r="D2251" s="20">
        <v>2078</v>
      </c>
      <c r="F2251" s="114">
        <v>52765.63</v>
      </c>
      <c r="G2251" s="105">
        <f>SUM($E$2:E2251)-SUM($F$2:F2251)</f>
        <v>1584397.4900000207</v>
      </c>
      <c r="H2251" s="20"/>
      <c r="I2251" s="20"/>
      <c r="J2251" s="20"/>
      <c r="K2251" s="20"/>
      <c r="L2251" s="8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5">
      <c r="A2252" s="78">
        <v>43798.682395833333</v>
      </c>
      <c r="B2252" s="79">
        <v>43769</v>
      </c>
      <c r="C2252" s="20" t="s">
        <v>1</v>
      </c>
      <c r="D2252" s="20">
        <v>2079</v>
      </c>
      <c r="F2252" s="114">
        <v>2336</v>
      </c>
      <c r="G2252" s="105">
        <f>SUM($E$2:E2252)-SUM($F$2:F2252)</f>
        <v>1582061.4900000207</v>
      </c>
      <c r="H2252" s="20"/>
      <c r="I2252" s="20"/>
      <c r="J2252" s="20"/>
      <c r="K2252" s="20"/>
      <c r="L2252" s="8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5">
      <c r="A2253" s="78">
        <v>43798.682395833333</v>
      </c>
      <c r="B2253" s="79">
        <v>43769</v>
      </c>
      <c r="C2253" s="20" t="s">
        <v>1</v>
      </c>
      <c r="D2253" s="20">
        <v>2080</v>
      </c>
      <c r="F2253" s="114">
        <v>6000</v>
      </c>
      <c r="G2253" s="105">
        <f>SUM($E$2:E2253)-SUM($F$2:F2253)</f>
        <v>1576061.4900000207</v>
      </c>
      <c r="H2253" s="20"/>
      <c r="I2253" s="20"/>
      <c r="J2253" s="20"/>
      <c r="K2253" s="20"/>
      <c r="L2253" s="8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5">
      <c r="A2254" s="78">
        <v>43798.68240740741</v>
      </c>
      <c r="B2254" s="79">
        <v>43769</v>
      </c>
      <c r="C2254" s="20" t="s">
        <v>1</v>
      </c>
      <c r="D2254" s="20">
        <v>2081</v>
      </c>
      <c r="F2254" s="114">
        <v>6300</v>
      </c>
      <c r="G2254" s="105">
        <f>SUM($E$2:E2254)-SUM($F$2:F2254)</f>
        <v>1569761.4900000207</v>
      </c>
      <c r="H2254" s="20"/>
      <c r="I2254" s="20"/>
      <c r="J2254" s="20"/>
      <c r="K2254" s="20"/>
      <c r="L2254" s="8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5">
      <c r="A2255" s="78">
        <v>43798.68240740741</v>
      </c>
      <c r="B2255" s="79">
        <v>43770</v>
      </c>
      <c r="C2255" s="20" t="s">
        <v>1</v>
      </c>
      <c r="D2255" s="20">
        <v>2082</v>
      </c>
      <c r="E2255" s="114">
        <v>1500000</v>
      </c>
      <c r="G2255" s="105">
        <f>SUM($E$2:E2255)-SUM($F$2:F2255)</f>
        <v>3069761.4900000207</v>
      </c>
      <c r="H2255" s="20"/>
      <c r="I2255" s="20"/>
      <c r="J2255" s="20"/>
      <c r="K2255" s="20"/>
      <c r="L2255" s="8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5">
      <c r="A2256" s="78">
        <v>43798.68240740741</v>
      </c>
      <c r="B2256" s="79">
        <v>43773</v>
      </c>
      <c r="C2256" s="20" t="s">
        <v>1</v>
      </c>
      <c r="D2256" s="20">
        <v>2083</v>
      </c>
      <c r="F2256" s="114">
        <v>255.62</v>
      </c>
      <c r="G2256" s="105">
        <f>SUM($E$2:E2256)-SUM($F$2:F2256)</f>
        <v>3069505.8700000197</v>
      </c>
      <c r="H2256" s="20"/>
      <c r="I2256" s="20"/>
      <c r="J2256" s="20"/>
      <c r="K2256" s="20"/>
      <c r="L2256" s="8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5">
      <c r="A2257" s="78">
        <v>43798.68240740741</v>
      </c>
      <c r="B2257" s="79">
        <v>43773</v>
      </c>
      <c r="C2257" s="20" t="s">
        <v>1</v>
      </c>
      <c r="D2257" s="20">
        <v>2084</v>
      </c>
      <c r="F2257" s="114">
        <v>1150</v>
      </c>
      <c r="G2257" s="105">
        <f>SUM($E$2:E2257)-SUM($F$2:F2257)</f>
        <v>3068355.8700000197</v>
      </c>
      <c r="H2257" s="20"/>
      <c r="I2257" s="20"/>
      <c r="J2257" s="20"/>
      <c r="K2257" s="20"/>
      <c r="L2257" s="8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5">
      <c r="A2258" s="78">
        <v>43798.68240740741</v>
      </c>
      <c r="B2258" s="79">
        <v>43773</v>
      </c>
      <c r="C2258" s="20" t="s">
        <v>1</v>
      </c>
      <c r="D2258" s="20">
        <v>2085</v>
      </c>
      <c r="F2258" s="114">
        <v>2948</v>
      </c>
      <c r="G2258" s="105">
        <f>SUM($E$2:E2258)-SUM($F$2:F2258)</f>
        <v>3065407.8700000197</v>
      </c>
      <c r="H2258" s="20"/>
      <c r="I2258" s="20"/>
      <c r="J2258" s="20"/>
      <c r="K2258" s="20"/>
      <c r="L2258" s="8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5">
      <c r="A2259" s="78">
        <v>43798.68240740741</v>
      </c>
      <c r="B2259" s="79">
        <v>43773</v>
      </c>
      <c r="C2259" s="20" t="s">
        <v>1</v>
      </c>
      <c r="D2259" s="20">
        <v>2086</v>
      </c>
      <c r="F2259" s="114">
        <v>1560</v>
      </c>
      <c r="G2259" s="105">
        <f>SUM($E$2:E2259)-SUM($F$2:F2259)</f>
        <v>3063847.8700000197</v>
      </c>
      <c r="H2259" s="20"/>
      <c r="I2259" s="20"/>
      <c r="J2259" s="20"/>
      <c r="K2259" s="20"/>
      <c r="L2259" s="8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5">
      <c r="A2260" s="78">
        <v>43798.68240740741</v>
      </c>
      <c r="B2260" s="79">
        <v>43773</v>
      </c>
      <c r="C2260" s="20" t="s">
        <v>1</v>
      </c>
      <c r="D2260" s="20">
        <v>2087</v>
      </c>
      <c r="F2260" s="114">
        <v>2913</v>
      </c>
      <c r="G2260" s="105">
        <f>SUM($E$2:E2260)-SUM($F$2:F2260)</f>
        <v>3060934.8700000197</v>
      </c>
      <c r="H2260" s="20"/>
      <c r="I2260" s="20"/>
      <c r="J2260" s="20"/>
      <c r="K2260" s="20"/>
      <c r="L2260" s="8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5">
      <c r="A2261" s="78">
        <v>43798.68240740741</v>
      </c>
      <c r="B2261" s="79">
        <v>43773</v>
      </c>
      <c r="C2261" s="20" t="s">
        <v>1</v>
      </c>
      <c r="D2261" s="20">
        <v>2088</v>
      </c>
      <c r="F2261" s="114">
        <v>1670</v>
      </c>
      <c r="G2261" s="105">
        <f>SUM($E$2:E2261)-SUM($F$2:F2261)</f>
        <v>3059264.8700000197</v>
      </c>
      <c r="H2261" s="20"/>
      <c r="I2261" s="20"/>
      <c r="J2261" s="20"/>
      <c r="K2261" s="20"/>
      <c r="L2261" s="8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5">
      <c r="A2262" s="78">
        <v>43798.68240740741</v>
      </c>
      <c r="B2262" s="79">
        <v>43773</v>
      </c>
      <c r="C2262" s="20" t="s">
        <v>1</v>
      </c>
      <c r="D2262" s="20">
        <v>2089</v>
      </c>
      <c r="F2262" s="114">
        <v>1980</v>
      </c>
      <c r="G2262" s="105">
        <f>SUM($E$2:E2262)-SUM($F$2:F2262)</f>
        <v>3057284.8700000197</v>
      </c>
      <c r="H2262" s="20"/>
      <c r="I2262" s="20"/>
      <c r="J2262" s="20"/>
      <c r="K2262" s="20"/>
      <c r="L2262" s="8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5">
      <c r="A2263" s="78">
        <v>43798.68240740741</v>
      </c>
      <c r="B2263" s="79">
        <v>43773</v>
      </c>
      <c r="C2263" s="20" t="s">
        <v>1</v>
      </c>
      <c r="D2263" s="20">
        <v>2090</v>
      </c>
      <c r="F2263" s="114">
        <v>1260</v>
      </c>
      <c r="G2263" s="105">
        <f>SUM($E$2:E2263)-SUM($F$2:F2263)</f>
        <v>3056024.8700000197</v>
      </c>
      <c r="H2263" s="20"/>
      <c r="I2263" s="20"/>
      <c r="J2263" s="20"/>
      <c r="K2263" s="20"/>
      <c r="L2263" s="8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5">
      <c r="A2264" s="78">
        <v>43798.68240740741</v>
      </c>
      <c r="B2264" s="79">
        <v>43773</v>
      </c>
      <c r="C2264" s="20" t="s">
        <v>1</v>
      </c>
      <c r="D2264" s="20">
        <v>2091</v>
      </c>
      <c r="F2264" s="114">
        <v>1260</v>
      </c>
      <c r="G2264" s="105">
        <f>SUM($E$2:E2264)-SUM($F$2:F2264)</f>
        <v>3054764.8700000197</v>
      </c>
      <c r="H2264" s="20"/>
      <c r="I2264" s="20"/>
      <c r="J2264" s="20"/>
      <c r="K2264" s="20"/>
      <c r="L2264" s="8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5">
      <c r="A2265" s="78">
        <v>43798.68240740741</v>
      </c>
      <c r="B2265" s="79">
        <v>43773</v>
      </c>
      <c r="C2265" s="20" t="s">
        <v>1</v>
      </c>
      <c r="D2265" s="20">
        <v>2092</v>
      </c>
      <c r="F2265" s="114">
        <v>211.89</v>
      </c>
      <c r="G2265" s="105">
        <f>SUM($E$2:E2265)-SUM($F$2:F2265)</f>
        <v>3054552.9800000191</v>
      </c>
      <c r="H2265" s="20"/>
      <c r="I2265" s="20"/>
      <c r="J2265" s="20"/>
      <c r="K2265" s="20"/>
      <c r="L2265" s="8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5">
      <c r="A2266" s="78">
        <v>43798.68240740741</v>
      </c>
      <c r="B2266" s="79">
        <v>43773</v>
      </c>
      <c r="C2266" s="20" t="s">
        <v>1</v>
      </c>
      <c r="D2266" s="20">
        <v>2093</v>
      </c>
      <c r="F2266" s="114">
        <v>500</v>
      </c>
      <c r="G2266" s="105">
        <f>SUM($E$2:E2266)-SUM($F$2:F2266)</f>
        <v>3054052.9800000191</v>
      </c>
      <c r="H2266" s="20"/>
      <c r="I2266" s="20"/>
      <c r="J2266" s="20"/>
      <c r="K2266" s="20"/>
      <c r="L2266" s="8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5">
      <c r="A2267" s="78">
        <v>43798.68240740741</v>
      </c>
      <c r="B2267" s="79">
        <v>43773</v>
      </c>
      <c r="C2267" s="20" t="s">
        <v>1</v>
      </c>
      <c r="D2267" s="20">
        <v>2094</v>
      </c>
      <c r="F2267" s="114">
        <v>310</v>
      </c>
      <c r="G2267" s="105">
        <f>SUM($E$2:E2267)-SUM($F$2:F2267)</f>
        <v>3053742.9800000191</v>
      </c>
      <c r="H2267" s="20"/>
      <c r="I2267" s="20"/>
      <c r="J2267" s="20"/>
      <c r="K2267" s="20"/>
      <c r="L2267" s="8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5">
      <c r="A2268" s="78">
        <v>43798.68240740741</v>
      </c>
      <c r="B2268" s="79">
        <v>43773</v>
      </c>
      <c r="C2268" s="20" t="s">
        <v>1</v>
      </c>
      <c r="D2268" s="20">
        <v>2095</v>
      </c>
      <c r="F2268" s="114">
        <v>729.73</v>
      </c>
      <c r="G2268" s="105">
        <f>SUM($E$2:E2268)-SUM($F$2:F2268)</f>
        <v>3053013.2500000186</v>
      </c>
      <c r="H2268" s="20"/>
      <c r="I2268" s="20"/>
      <c r="J2268" s="20"/>
      <c r="K2268" s="20"/>
      <c r="L2268" s="8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5">
      <c r="A2269" s="78">
        <v>43798.68240740741</v>
      </c>
      <c r="B2269" s="79">
        <v>43775</v>
      </c>
      <c r="C2269" s="20" t="s">
        <v>1</v>
      </c>
      <c r="D2269" s="20">
        <v>2096</v>
      </c>
      <c r="F2269" s="114">
        <v>3380</v>
      </c>
      <c r="G2269" s="105">
        <f>SUM($E$2:E2269)-SUM($F$2:F2269)</f>
        <v>3049633.2500000186</v>
      </c>
      <c r="H2269" s="20"/>
      <c r="I2269" s="20"/>
      <c r="J2269" s="20"/>
      <c r="K2269" s="20"/>
      <c r="L2269" s="8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5">
      <c r="A2270" s="78">
        <v>43798.68240740741</v>
      </c>
      <c r="B2270" s="79">
        <v>43775</v>
      </c>
      <c r="C2270" s="20" t="s">
        <v>1</v>
      </c>
      <c r="D2270" s="20">
        <v>2097</v>
      </c>
      <c r="F2270" s="114">
        <v>16301.4</v>
      </c>
      <c r="G2270" s="105">
        <f>SUM($E$2:E2270)-SUM($F$2:F2270)</f>
        <v>3033331.8500000201</v>
      </c>
      <c r="H2270" s="20"/>
      <c r="I2270" s="20"/>
      <c r="J2270" s="20"/>
      <c r="K2270" s="20"/>
      <c r="L2270" s="8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5">
      <c r="A2271" s="78">
        <v>43798.68240740741</v>
      </c>
      <c r="B2271" s="79">
        <v>43775</v>
      </c>
      <c r="C2271" s="20" t="s">
        <v>1</v>
      </c>
      <c r="D2271" s="20">
        <v>2098</v>
      </c>
      <c r="F2271" s="114">
        <v>4940</v>
      </c>
      <c r="G2271" s="105">
        <f>SUM($E$2:E2271)-SUM($F$2:F2271)</f>
        <v>3028391.8500000201</v>
      </c>
      <c r="H2271" s="20"/>
      <c r="I2271" s="20"/>
      <c r="J2271" s="20"/>
      <c r="K2271" s="20"/>
      <c r="L2271" s="8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5">
      <c r="A2272" s="78">
        <v>43798.68240740741</v>
      </c>
      <c r="B2272" s="79">
        <v>43775</v>
      </c>
      <c r="C2272" s="20" t="s">
        <v>1</v>
      </c>
      <c r="D2272" s="20">
        <v>2099</v>
      </c>
      <c r="F2272" s="114">
        <v>11430</v>
      </c>
      <c r="G2272" s="105">
        <f>SUM($E$2:E2272)-SUM($F$2:F2272)</f>
        <v>3016961.8500000201</v>
      </c>
      <c r="H2272" s="20"/>
      <c r="I2272" s="20"/>
      <c r="J2272" s="20"/>
      <c r="K2272" s="20"/>
      <c r="L2272" s="8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5">
      <c r="A2273" s="78">
        <v>43798.68240740741</v>
      </c>
      <c r="B2273" s="79">
        <v>43775</v>
      </c>
      <c r="C2273" s="20" t="s">
        <v>1</v>
      </c>
      <c r="D2273" s="20">
        <v>2100</v>
      </c>
      <c r="F2273" s="114">
        <v>1926</v>
      </c>
      <c r="G2273" s="105">
        <f>SUM($E$2:E2273)-SUM($F$2:F2273)</f>
        <v>3015035.8500000201</v>
      </c>
      <c r="H2273" s="20"/>
      <c r="I2273" s="20"/>
      <c r="J2273" s="20"/>
      <c r="K2273" s="20"/>
      <c r="L2273" s="8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5">
      <c r="A2274" s="78">
        <v>43798.68240740741</v>
      </c>
      <c r="B2274" s="79">
        <v>43777</v>
      </c>
      <c r="C2274" s="20" t="s">
        <v>1</v>
      </c>
      <c r="D2274" s="20">
        <v>2101</v>
      </c>
      <c r="F2274" s="114">
        <v>2904</v>
      </c>
      <c r="G2274" s="105">
        <f>SUM($E$2:E2274)-SUM($F$2:F2274)</f>
        <v>3012131.8500000201</v>
      </c>
      <c r="H2274" s="20"/>
      <c r="I2274" s="20"/>
      <c r="J2274" s="20"/>
      <c r="K2274" s="20"/>
      <c r="L2274" s="8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5">
      <c r="A2275" s="78">
        <v>43798.68240740741</v>
      </c>
      <c r="B2275" s="79">
        <v>43780</v>
      </c>
      <c r="C2275" s="20" t="s">
        <v>1</v>
      </c>
      <c r="D2275" s="20">
        <v>2102</v>
      </c>
      <c r="F2275" s="114">
        <v>104.31</v>
      </c>
      <c r="G2275" s="105">
        <f>SUM($E$2:E2275)-SUM($F$2:F2275)</f>
        <v>3012027.5400000215</v>
      </c>
      <c r="H2275" s="20"/>
      <c r="I2275" s="20"/>
      <c r="J2275" s="20"/>
      <c r="K2275" s="20"/>
      <c r="L2275" s="8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5">
      <c r="A2276" s="78">
        <v>43798.68240740741</v>
      </c>
      <c r="B2276" s="79">
        <v>43780</v>
      </c>
      <c r="C2276" s="20" t="s">
        <v>1</v>
      </c>
      <c r="D2276" s="20">
        <v>2103</v>
      </c>
      <c r="F2276" s="114">
        <v>133173.37</v>
      </c>
      <c r="G2276" s="105">
        <f>SUM($E$2:E2276)-SUM($F$2:F2276)</f>
        <v>2878854.1700000204</v>
      </c>
      <c r="H2276" s="20"/>
      <c r="I2276" s="20"/>
      <c r="J2276" s="20"/>
      <c r="K2276" s="20"/>
      <c r="L2276" s="8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5">
      <c r="A2277" s="78">
        <v>43798.68240740741</v>
      </c>
      <c r="B2277" s="79">
        <v>43780</v>
      </c>
      <c r="C2277" s="20" t="s">
        <v>1</v>
      </c>
      <c r="D2277" s="20">
        <v>2104</v>
      </c>
      <c r="F2277" s="114">
        <v>9329.44</v>
      </c>
      <c r="G2277" s="105">
        <f>SUM($E$2:E2277)-SUM($F$2:F2277)</f>
        <v>2869524.7300000191</v>
      </c>
      <c r="H2277" s="20"/>
      <c r="I2277" s="20"/>
      <c r="J2277" s="20"/>
      <c r="K2277" s="20"/>
      <c r="L2277" s="8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5">
      <c r="A2278" s="78">
        <v>43798.68240740741</v>
      </c>
      <c r="B2278" s="79">
        <v>43780</v>
      </c>
      <c r="C2278" s="20" t="s">
        <v>1</v>
      </c>
      <c r="D2278" s="20">
        <v>2105</v>
      </c>
      <c r="F2278" s="114">
        <v>6663.88</v>
      </c>
      <c r="G2278" s="105">
        <f>SUM($E$2:E2278)-SUM($F$2:F2278)</f>
        <v>2862860.8500000201</v>
      </c>
      <c r="H2278" s="20"/>
      <c r="I2278" s="20"/>
      <c r="J2278" s="20"/>
      <c r="K2278" s="20"/>
      <c r="L2278" s="8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5">
      <c r="A2279" s="78">
        <v>43798.68240740741</v>
      </c>
      <c r="B2279" s="79">
        <v>43780</v>
      </c>
      <c r="C2279" s="20" t="s">
        <v>1</v>
      </c>
      <c r="D2279" s="20">
        <v>2106</v>
      </c>
      <c r="F2279" s="114">
        <v>1160.21</v>
      </c>
      <c r="G2279" s="105">
        <f>SUM($E$2:E2279)-SUM($F$2:F2279)</f>
        <v>2861700.6400000192</v>
      </c>
      <c r="H2279" s="20"/>
      <c r="I2279" s="20"/>
      <c r="J2279" s="20"/>
      <c r="K2279" s="20"/>
      <c r="L2279" s="8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5">
      <c r="A2280" s="78">
        <v>43798.68240740741</v>
      </c>
      <c r="B2280" s="79">
        <v>43780</v>
      </c>
      <c r="C2280" s="20" t="s">
        <v>1</v>
      </c>
      <c r="D2280" s="20">
        <v>2107</v>
      </c>
      <c r="F2280" s="114">
        <v>262.14</v>
      </c>
      <c r="G2280" s="105">
        <f>SUM($E$2:E2280)-SUM($F$2:F2280)</f>
        <v>2861438.5000000186</v>
      </c>
      <c r="H2280" s="20"/>
      <c r="I2280" s="20"/>
      <c r="J2280" s="20"/>
      <c r="K2280" s="20"/>
      <c r="L2280" s="8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5">
      <c r="A2281" s="78">
        <v>43798.68240740741</v>
      </c>
      <c r="B2281" s="79">
        <v>43780</v>
      </c>
      <c r="C2281" s="20" t="s">
        <v>1</v>
      </c>
      <c r="D2281" s="20">
        <v>2108</v>
      </c>
      <c r="F2281" s="114">
        <v>9739.49</v>
      </c>
      <c r="G2281" s="105">
        <f>SUM($E$2:E2281)-SUM($F$2:F2281)</f>
        <v>2851699.0100000203</v>
      </c>
      <c r="H2281" s="20"/>
      <c r="I2281" s="20"/>
      <c r="J2281" s="20"/>
      <c r="K2281" s="20"/>
      <c r="L2281" s="8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5">
      <c r="A2282" s="78">
        <v>43798.68240740741</v>
      </c>
      <c r="B2282" s="79">
        <v>43780</v>
      </c>
      <c r="C2282" s="20" t="s">
        <v>1</v>
      </c>
      <c r="D2282" s="20">
        <v>2109</v>
      </c>
      <c r="F2282" s="114">
        <v>87496</v>
      </c>
      <c r="G2282" s="105">
        <f>SUM($E$2:E2282)-SUM($F$2:F2282)</f>
        <v>2764203.0100000203</v>
      </c>
      <c r="H2282" s="20"/>
      <c r="I2282" s="20"/>
      <c r="J2282" s="20"/>
      <c r="K2282" s="20"/>
      <c r="L2282" s="8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5">
      <c r="A2283" s="78">
        <v>43798.68240740741</v>
      </c>
      <c r="B2283" s="79">
        <v>43780</v>
      </c>
      <c r="C2283" s="20" t="s">
        <v>1</v>
      </c>
      <c r="D2283" s="20">
        <v>2110</v>
      </c>
      <c r="F2283" s="114">
        <v>2792.48</v>
      </c>
      <c r="G2283" s="105">
        <f>SUM($E$2:E2283)-SUM($F$2:F2283)</f>
        <v>2761410.5300000198</v>
      </c>
      <c r="H2283" s="20"/>
      <c r="I2283" s="20"/>
      <c r="J2283" s="20"/>
      <c r="K2283" s="20"/>
      <c r="L2283" s="8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5">
      <c r="A2284" s="78">
        <v>43798.68241898148</v>
      </c>
      <c r="B2284" s="79">
        <v>43780</v>
      </c>
      <c r="C2284" s="20" t="s">
        <v>1</v>
      </c>
      <c r="D2284" s="20">
        <v>2111</v>
      </c>
      <c r="F2284" s="114">
        <v>127140.42</v>
      </c>
      <c r="G2284" s="105">
        <f>SUM($E$2:E2284)-SUM($F$2:F2284)</f>
        <v>2634270.110000018</v>
      </c>
      <c r="H2284" s="20"/>
      <c r="I2284" s="20"/>
      <c r="J2284" s="20"/>
      <c r="K2284" s="20"/>
      <c r="L2284" s="8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5">
      <c r="A2285" s="78">
        <v>43798.68241898148</v>
      </c>
      <c r="B2285" s="79">
        <v>43780</v>
      </c>
      <c r="C2285" s="20" t="s">
        <v>1</v>
      </c>
      <c r="D2285" s="20">
        <v>2112</v>
      </c>
      <c r="F2285" s="114">
        <v>167797.09</v>
      </c>
      <c r="G2285" s="105">
        <f>SUM($E$2:E2285)-SUM($F$2:F2285)</f>
        <v>2466473.0200000182</v>
      </c>
      <c r="H2285" s="20"/>
      <c r="I2285" s="20"/>
      <c r="J2285" s="20"/>
      <c r="K2285" s="20"/>
      <c r="L2285" s="8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5">
      <c r="A2286" s="78">
        <v>43798.68241898148</v>
      </c>
      <c r="B2286" s="79">
        <v>43782</v>
      </c>
      <c r="C2286" s="20" t="s">
        <v>1</v>
      </c>
      <c r="D2286" s="20">
        <v>2113</v>
      </c>
      <c r="F2286" s="114">
        <v>2505</v>
      </c>
      <c r="G2286" s="105">
        <f>SUM($E$2:E2286)-SUM($F$2:F2286)</f>
        <v>2463968.0200000182</v>
      </c>
      <c r="H2286" s="20"/>
      <c r="I2286" s="20"/>
      <c r="J2286" s="20"/>
      <c r="K2286" s="20"/>
      <c r="L2286" s="8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5">
      <c r="A2287" s="78">
        <v>43798.68241898148</v>
      </c>
      <c r="B2287" s="79">
        <v>43782</v>
      </c>
      <c r="C2287" s="20" t="s">
        <v>1</v>
      </c>
      <c r="D2287" s="20">
        <v>2114</v>
      </c>
      <c r="F2287" s="114">
        <v>316</v>
      </c>
      <c r="G2287" s="105">
        <f>SUM($E$2:E2287)-SUM($F$2:F2287)</f>
        <v>2463652.0200000182</v>
      </c>
      <c r="H2287" s="20"/>
      <c r="I2287" s="20"/>
      <c r="J2287" s="20"/>
      <c r="K2287" s="20"/>
      <c r="L2287" s="8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5">
      <c r="A2288" s="78">
        <v>43798.68241898148</v>
      </c>
      <c r="B2288" s="79">
        <v>43782</v>
      </c>
      <c r="C2288" s="20" t="s">
        <v>1</v>
      </c>
      <c r="D2288" s="20">
        <v>2115</v>
      </c>
      <c r="F2288" s="114">
        <v>450</v>
      </c>
      <c r="G2288" s="105">
        <f>SUM($E$2:E2288)-SUM($F$2:F2288)</f>
        <v>2463202.0200000182</v>
      </c>
      <c r="H2288" s="20"/>
      <c r="I2288" s="20"/>
      <c r="J2288" s="20"/>
      <c r="K2288" s="20"/>
      <c r="L2288" s="8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5">
      <c r="A2289" s="78">
        <v>43798.68241898148</v>
      </c>
      <c r="B2289" s="79">
        <v>43782</v>
      </c>
      <c r="C2289" s="20" t="s">
        <v>1</v>
      </c>
      <c r="D2289" s="20">
        <v>2116</v>
      </c>
      <c r="F2289" s="114">
        <v>1880</v>
      </c>
      <c r="G2289" s="105">
        <f>SUM($E$2:E2289)-SUM($F$2:F2289)</f>
        <v>2461322.0200000182</v>
      </c>
      <c r="H2289" s="20"/>
      <c r="I2289" s="20"/>
      <c r="J2289" s="20"/>
      <c r="K2289" s="20"/>
      <c r="L2289" s="8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5">
      <c r="A2290" s="78">
        <v>43798.68241898148</v>
      </c>
      <c r="B2290" s="79">
        <v>43782</v>
      </c>
      <c r="C2290" s="20" t="s">
        <v>1</v>
      </c>
      <c r="D2290" s="20">
        <v>2117</v>
      </c>
      <c r="F2290" s="114">
        <v>935</v>
      </c>
      <c r="G2290" s="105">
        <f>SUM($E$2:E2290)-SUM($F$2:F2290)</f>
        <v>2460387.0200000182</v>
      </c>
      <c r="H2290" s="20"/>
      <c r="I2290" s="20"/>
      <c r="J2290" s="20"/>
      <c r="K2290" s="20"/>
      <c r="L2290" s="8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5">
      <c r="A2291" s="78">
        <v>43798.68241898148</v>
      </c>
      <c r="B2291" s="79">
        <v>43782</v>
      </c>
      <c r="C2291" s="20" t="s">
        <v>1</v>
      </c>
      <c r="D2291" s="20">
        <v>2118</v>
      </c>
      <c r="F2291" s="114">
        <v>1552</v>
      </c>
      <c r="G2291" s="105">
        <f>SUM($E$2:E2291)-SUM($F$2:F2291)</f>
        <v>2458835.0200000182</v>
      </c>
      <c r="H2291" s="20"/>
      <c r="I2291" s="20"/>
      <c r="J2291" s="20"/>
      <c r="K2291" s="20"/>
      <c r="L2291" s="8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5">
      <c r="A2292" s="78">
        <v>43798.68241898148</v>
      </c>
      <c r="B2292" s="79">
        <v>43782</v>
      </c>
      <c r="C2292" s="20" t="s">
        <v>1</v>
      </c>
      <c r="D2292" s="20">
        <v>2119</v>
      </c>
      <c r="F2292" s="114">
        <v>767</v>
      </c>
      <c r="G2292" s="105">
        <f>SUM($E$2:E2292)-SUM($F$2:F2292)</f>
        <v>2458068.0200000182</v>
      </c>
      <c r="H2292" s="20"/>
      <c r="I2292" s="20"/>
      <c r="J2292" s="20"/>
      <c r="K2292" s="20"/>
      <c r="L2292" s="8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5">
      <c r="A2293" s="78">
        <v>43798.68241898148</v>
      </c>
      <c r="B2293" s="79">
        <v>43782</v>
      </c>
      <c r="C2293" s="20" t="s">
        <v>1</v>
      </c>
      <c r="D2293" s="20">
        <v>2120</v>
      </c>
      <c r="F2293" s="114">
        <v>974</v>
      </c>
      <c r="G2293" s="105">
        <f>SUM($E$2:E2293)-SUM($F$2:F2293)</f>
        <v>2457094.0200000182</v>
      </c>
      <c r="H2293" s="20"/>
      <c r="I2293" s="20"/>
      <c r="J2293" s="20"/>
      <c r="K2293" s="20"/>
      <c r="L2293" s="8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5">
      <c r="A2294" s="78">
        <v>43798.68241898148</v>
      </c>
      <c r="B2294" s="79">
        <v>43782</v>
      </c>
      <c r="C2294" s="20" t="s">
        <v>1</v>
      </c>
      <c r="D2294" s="20">
        <v>2121</v>
      </c>
      <c r="F2294" s="114">
        <v>1750</v>
      </c>
      <c r="G2294" s="105">
        <f>SUM($E$2:E2294)-SUM($F$2:F2294)</f>
        <v>2455344.0200000182</v>
      </c>
      <c r="H2294" s="20"/>
      <c r="I2294" s="20"/>
      <c r="J2294" s="20"/>
      <c r="K2294" s="20"/>
      <c r="L2294" s="8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5">
      <c r="A2295" s="78">
        <v>43798.68241898148</v>
      </c>
      <c r="B2295" s="79">
        <v>43782</v>
      </c>
      <c r="C2295" s="20" t="s">
        <v>1</v>
      </c>
      <c r="D2295" s="20">
        <v>2122</v>
      </c>
      <c r="F2295" s="114">
        <v>2452</v>
      </c>
      <c r="G2295" s="105">
        <f>SUM($E$2:E2295)-SUM($F$2:F2295)</f>
        <v>2452892.0200000182</v>
      </c>
      <c r="H2295" s="20"/>
      <c r="I2295" s="20"/>
      <c r="J2295" s="20"/>
      <c r="K2295" s="20"/>
      <c r="L2295" s="8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5">
      <c r="A2296" s="78">
        <v>43798.68241898148</v>
      </c>
      <c r="B2296" s="79">
        <v>43782</v>
      </c>
      <c r="C2296" s="20" t="s">
        <v>1</v>
      </c>
      <c r="D2296" s="20">
        <v>2123</v>
      </c>
      <c r="F2296" s="114">
        <v>25</v>
      </c>
      <c r="G2296" s="105">
        <f>SUM($E$2:E2296)-SUM($F$2:F2296)</f>
        <v>2452867.0200000182</v>
      </c>
      <c r="H2296" s="20"/>
      <c r="I2296" s="20"/>
      <c r="J2296" s="20"/>
      <c r="K2296" s="20"/>
      <c r="L2296" s="8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5">
      <c r="A2297" s="78">
        <v>43798.68241898148</v>
      </c>
      <c r="B2297" s="79">
        <v>43782</v>
      </c>
      <c r="C2297" s="20" t="s">
        <v>1</v>
      </c>
      <c r="D2297" s="20">
        <v>2124</v>
      </c>
      <c r="F2297" s="114">
        <v>1782.47</v>
      </c>
      <c r="G2297" s="105">
        <f>SUM($E$2:E2297)-SUM($F$2:F2297)</f>
        <v>2451084.5500000194</v>
      </c>
      <c r="H2297" s="20"/>
      <c r="I2297" s="20"/>
      <c r="J2297" s="20"/>
      <c r="K2297" s="20"/>
      <c r="L2297" s="8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5">
      <c r="A2298" s="78">
        <v>43798.68241898148</v>
      </c>
      <c r="B2298" s="79">
        <v>43783</v>
      </c>
      <c r="C2298" s="20" t="s">
        <v>1</v>
      </c>
      <c r="D2298" s="20">
        <v>2125</v>
      </c>
      <c r="F2298" s="114">
        <v>32788.300000000003</v>
      </c>
      <c r="G2298" s="105">
        <f>SUM($E$2:E2298)-SUM($F$2:F2298)</f>
        <v>2418296.2500000186</v>
      </c>
      <c r="H2298" s="20"/>
      <c r="I2298" s="20"/>
      <c r="J2298" s="20"/>
      <c r="K2298" s="20"/>
      <c r="L2298" s="8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5">
      <c r="A2299" s="78">
        <v>43798.68241898148</v>
      </c>
      <c r="B2299" s="79">
        <v>43784</v>
      </c>
      <c r="C2299" s="20" t="s">
        <v>1</v>
      </c>
      <c r="D2299" s="20">
        <v>2126</v>
      </c>
      <c r="F2299" s="114">
        <v>3094.4</v>
      </c>
      <c r="G2299" s="105">
        <f>SUM($E$2:E2299)-SUM($F$2:F2299)</f>
        <v>2415201.8500000201</v>
      </c>
      <c r="H2299" s="20"/>
      <c r="I2299" s="20"/>
      <c r="J2299" s="20"/>
      <c r="K2299" s="20"/>
      <c r="L2299" s="8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5">
      <c r="A2300" s="78">
        <v>43798.68241898148</v>
      </c>
      <c r="B2300" s="79">
        <v>43784</v>
      </c>
      <c r="C2300" s="20" t="s">
        <v>1</v>
      </c>
      <c r="D2300" s="20">
        <v>2127</v>
      </c>
      <c r="F2300" s="114">
        <v>3726.6</v>
      </c>
      <c r="G2300" s="105">
        <f>SUM($E$2:E2300)-SUM($F$2:F2300)</f>
        <v>2411475.2500000186</v>
      </c>
      <c r="H2300" s="20"/>
      <c r="I2300" s="20"/>
      <c r="J2300" s="20"/>
      <c r="K2300" s="20"/>
      <c r="L2300" s="8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5">
      <c r="A2301" s="78">
        <v>43798.68241898148</v>
      </c>
      <c r="B2301" s="79">
        <v>43784</v>
      </c>
      <c r="C2301" s="20" t="s">
        <v>1</v>
      </c>
      <c r="D2301" s="20">
        <v>2128</v>
      </c>
      <c r="F2301" s="114">
        <v>1188</v>
      </c>
      <c r="G2301" s="105">
        <f>SUM($E$2:E2301)-SUM($F$2:F2301)</f>
        <v>2410287.2500000186</v>
      </c>
      <c r="H2301" s="20"/>
      <c r="I2301" s="20"/>
      <c r="J2301" s="20"/>
      <c r="K2301" s="20"/>
      <c r="L2301" s="8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5">
      <c r="A2302" s="78">
        <v>43798.68241898148</v>
      </c>
      <c r="B2302" s="79">
        <v>43784</v>
      </c>
      <c r="C2302" s="20" t="s">
        <v>1</v>
      </c>
      <c r="D2302" s="20">
        <v>2129</v>
      </c>
      <c r="F2302" s="114">
        <v>177</v>
      </c>
      <c r="G2302" s="105">
        <f>SUM($E$2:E2302)-SUM($F$2:F2302)</f>
        <v>2410110.2500000186</v>
      </c>
      <c r="H2302" s="20"/>
      <c r="I2302" s="20"/>
      <c r="J2302" s="20"/>
      <c r="K2302" s="20"/>
      <c r="L2302" s="8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5">
      <c r="A2303" s="78">
        <v>43798.68241898148</v>
      </c>
      <c r="B2303" s="79">
        <v>43784</v>
      </c>
      <c r="C2303" s="20" t="s">
        <v>1</v>
      </c>
      <c r="D2303" s="20">
        <v>2130</v>
      </c>
      <c r="F2303" s="114">
        <v>100</v>
      </c>
      <c r="G2303" s="105">
        <f>SUM($E$2:E2303)-SUM($F$2:F2303)</f>
        <v>2410010.2500000186</v>
      </c>
      <c r="H2303" s="20"/>
      <c r="I2303" s="20"/>
      <c r="J2303" s="20"/>
      <c r="K2303" s="20"/>
      <c r="L2303" s="8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5">
      <c r="A2304" s="78">
        <v>43798.68241898148</v>
      </c>
      <c r="B2304" s="79">
        <v>43784</v>
      </c>
      <c r="C2304" s="20" t="s">
        <v>1</v>
      </c>
      <c r="D2304" s="20">
        <v>2131</v>
      </c>
      <c r="F2304" s="114">
        <v>138.80000000000001</v>
      </c>
      <c r="G2304" s="105">
        <f>SUM($E$2:E2304)-SUM($F$2:F2304)</f>
        <v>2409871.4500000179</v>
      </c>
      <c r="H2304" s="20"/>
      <c r="I2304" s="20"/>
      <c r="J2304" s="20"/>
      <c r="K2304" s="20"/>
      <c r="L2304" s="8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5">
      <c r="A2305" s="78">
        <v>43798.68241898148</v>
      </c>
      <c r="B2305" s="79">
        <v>43784</v>
      </c>
      <c r="C2305" s="20" t="s">
        <v>1</v>
      </c>
      <c r="D2305" s="20">
        <v>2132</v>
      </c>
      <c r="F2305" s="114">
        <v>23.55</v>
      </c>
      <c r="G2305" s="105">
        <f>SUM($E$2:E2305)-SUM($F$2:F2305)</f>
        <v>2409847.9000000171</v>
      </c>
      <c r="H2305" s="20"/>
      <c r="I2305" s="20"/>
      <c r="J2305" s="20"/>
      <c r="K2305" s="20"/>
      <c r="L2305" s="8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5">
      <c r="A2306" s="78">
        <v>43798.68241898148</v>
      </c>
      <c r="B2306" s="79">
        <v>43784</v>
      </c>
      <c r="C2306" s="20" t="s">
        <v>1</v>
      </c>
      <c r="D2306" s="20">
        <v>2133</v>
      </c>
      <c r="F2306" s="114">
        <v>45.32</v>
      </c>
      <c r="G2306" s="105">
        <f>SUM($E$2:E2306)-SUM($F$2:F2306)</f>
        <v>2409802.5800000168</v>
      </c>
      <c r="H2306" s="20"/>
      <c r="I2306" s="20"/>
      <c r="J2306" s="20"/>
      <c r="K2306" s="20"/>
      <c r="L2306" s="8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5">
      <c r="A2307" s="78">
        <v>43798.68241898148</v>
      </c>
      <c r="B2307" s="79">
        <v>43784</v>
      </c>
      <c r="C2307" s="20" t="s">
        <v>1</v>
      </c>
      <c r="D2307" s="20">
        <v>2134</v>
      </c>
      <c r="F2307" s="114">
        <v>31.79</v>
      </c>
      <c r="G2307" s="105">
        <f>SUM($E$2:E2307)-SUM($F$2:F2307)</f>
        <v>2409770.7900000177</v>
      </c>
      <c r="H2307" s="20"/>
      <c r="I2307" s="20"/>
      <c r="J2307" s="20"/>
      <c r="K2307" s="20"/>
      <c r="L2307" s="8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5">
      <c r="A2308" s="78">
        <v>43798.68241898148</v>
      </c>
      <c r="B2308" s="79">
        <v>43784</v>
      </c>
      <c r="C2308" s="20" t="s">
        <v>1</v>
      </c>
      <c r="D2308" s="20">
        <v>2135</v>
      </c>
      <c r="F2308" s="114">
        <v>4577.16</v>
      </c>
      <c r="G2308" s="105">
        <f>SUM($E$2:E2308)-SUM($F$2:F2308)</f>
        <v>2405193.6300000176</v>
      </c>
      <c r="H2308" s="20"/>
      <c r="I2308" s="20"/>
      <c r="J2308" s="20"/>
      <c r="K2308" s="20"/>
      <c r="L2308" s="8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5">
      <c r="A2309" s="78">
        <v>43798.68241898148</v>
      </c>
      <c r="B2309" s="79">
        <v>43787</v>
      </c>
      <c r="C2309" s="20" t="s">
        <v>1</v>
      </c>
      <c r="D2309" s="20">
        <v>2136</v>
      </c>
      <c r="F2309" s="114">
        <v>850</v>
      </c>
      <c r="G2309" s="105">
        <f>SUM($E$2:E2309)-SUM($F$2:F2309)</f>
        <v>2404343.6300000176</v>
      </c>
      <c r="H2309" s="20"/>
      <c r="I2309" s="20"/>
      <c r="J2309" s="20"/>
      <c r="K2309" s="20"/>
      <c r="L2309" s="8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5">
      <c r="A2310" s="78">
        <v>43798.68241898148</v>
      </c>
      <c r="B2310" s="79">
        <v>43789</v>
      </c>
      <c r="C2310" s="20" t="s">
        <v>1</v>
      </c>
      <c r="D2310" s="20">
        <v>2137</v>
      </c>
      <c r="F2310" s="114">
        <v>1325</v>
      </c>
      <c r="G2310" s="105">
        <f>SUM($E$2:E2310)-SUM($F$2:F2310)</f>
        <v>2403018.6300000176</v>
      </c>
      <c r="H2310" s="20"/>
      <c r="I2310" s="20"/>
      <c r="J2310" s="20"/>
      <c r="K2310" s="20"/>
      <c r="L2310" s="8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5">
      <c r="A2311" s="78">
        <v>43798.68241898148</v>
      </c>
      <c r="B2311" s="79">
        <v>43789</v>
      </c>
      <c r="C2311" s="20" t="s">
        <v>1</v>
      </c>
      <c r="D2311" s="20">
        <v>2138</v>
      </c>
      <c r="F2311" s="114">
        <v>800</v>
      </c>
      <c r="G2311" s="105">
        <f>SUM($E$2:E2311)-SUM($F$2:F2311)</f>
        <v>2402218.6300000176</v>
      </c>
      <c r="H2311" s="20"/>
      <c r="I2311" s="20"/>
      <c r="J2311" s="20"/>
      <c r="K2311" s="20"/>
      <c r="L2311" s="8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5">
      <c r="A2312" s="78">
        <v>43798.68241898148</v>
      </c>
      <c r="B2312" s="79">
        <v>43789</v>
      </c>
      <c r="C2312" s="20" t="s">
        <v>1</v>
      </c>
      <c r="D2312" s="20">
        <v>2139</v>
      </c>
      <c r="F2312" s="114">
        <v>5871.1</v>
      </c>
      <c r="G2312" s="105">
        <f>SUM($E$2:E2312)-SUM($F$2:F2312)</f>
        <v>2396347.5300000161</v>
      </c>
      <c r="H2312" s="20"/>
      <c r="I2312" s="20"/>
      <c r="J2312" s="20"/>
      <c r="K2312" s="20"/>
      <c r="L2312" s="8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5">
      <c r="A2313" s="78">
        <v>43798.682430555556</v>
      </c>
      <c r="B2313" s="79">
        <v>43789</v>
      </c>
      <c r="C2313" s="20" t="s">
        <v>1</v>
      </c>
      <c r="D2313" s="20">
        <v>2140</v>
      </c>
      <c r="F2313" s="114">
        <v>2106.8000000000002</v>
      </c>
      <c r="G2313" s="105">
        <f>SUM($E$2:E2313)-SUM($F$2:F2313)</f>
        <v>2394240.7300000153</v>
      </c>
      <c r="H2313" s="20"/>
      <c r="I2313" s="20"/>
      <c r="J2313" s="20"/>
      <c r="K2313" s="20"/>
      <c r="L2313" s="8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5">
      <c r="A2314" s="78">
        <v>43798.682430555556</v>
      </c>
      <c r="B2314" s="79">
        <v>43789</v>
      </c>
      <c r="C2314" s="20" t="s">
        <v>1</v>
      </c>
      <c r="D2314" s="20">
        <v>2141</v>
      </c>
      <c r="F2314" s="114">
        <v>26050</v>
      </c>
      <c r="G2314" s="105">
        <f>SUM($E$2:E2314)-SUM($F$2:F2314)</f>
        <v>2368190.7300000153</v>
      </c>
      <c r="H2314" s="20"/>
      <c r="I2314" s="20"/>
      <c r="J2314" s="20"/>
      <c r="K2314" s="20"/>
      <c r="L2314" s="8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5">
      <c r="A2315" s="78">
        <v>43798.682430555556</v>
      </c>
      <c r="B2315" s="79">
        <v>43789</v>
      </c>
      <c r="C2315" s="20" t="s">
        <v>1</v>
      </c>
      <c r="D2315" s="20">
        <v>2142</v>
      </c>
      <c r="F2315" s="114">
        <v>3789</v>
      </c>
      <c r="G2315" s="105">
        <f>SUM($E$2:E2315)-SUM($F$2:F2315)</f>
        <v>2364401.7300000153</v>
      </c>
      <c r="H2315" s="20"/>
      <c r="I2315" s="20"/>
      <c r="J2315" s="20"/>
      <c r="K2315" s="20"/>
      <c r="L2315" s="8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5">
      <c r="A2316" s="78">
        <v>43798.682430555556</v>
      </c>
      <c r="B2316" s="79">
        <v>43789</v>
      </c>
      <c r="C2316" s="20" t="s">
        <v>1</v>
      </c>
      <c r="D2316" s="20">
        <v>2143</v>
      </c>
      <c r="F2316" s="114">
        <v>1925</v>
      </c>
      <c r="G2316" s="105">
        <f>SUM($E$2:E2316)-SUM($F$2:F2316)</f>
        <v>2362476.7300000153</v>
      </c>
      <c r="H2316" s="20"/>
      <c r="I2316" s="20"/>
      <c r="J2316" s="20"/>
      <c r="K2316" s="20"/>
      <c r="L2316" s="8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5">
      <c r="A2317" s="78">
        <v>43798.682430555556</v>
      </c>
      <c r="B2317" s="79">
        <v>43789</v>
      </c>
      <c r="C2317" s="20" t="s">
        <v>1</v>
      </c>
      <c r="D2317" s="20">
        <v>2144</v>
      </c>
      <c r="F2317" s="114">
        <v>5096.8999999999996</v>
      </c>
      <c r="G2317" s="105">
        <f>SUM($E$2:E2317)-SUM($F$2:F2317)</f>
        <v>2357379.8300000168</v>
      </c>
      <c r="H2317" s="20"/>
      <c r="I2317" s="20"/>
      <c r="J2317" s="20"/>
      <c r="K2317" s="20"/>
      <c r="L2317" s="8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5">
      <c r="A2318" s="78">
        <v>43798.682430555556</v>
      </c>
      <c r="B2318" s="79">
        <v>43789</v>
      </c>
      <c r="C2318" s="20" t="s">
        <v>1</v>
      </c>
      <c r="D2318" s="20">
        <v>2145</v>
      </c>
      <c r="F2318" s="114">
        <v>8775</v>
      </c>
      <c r="G2318" s="105">
        <f>SUM($E$2:E2318)-SUM($F$2:F2318)</f>
        <v>2348604.8300000168</v>
      </c>
      <c r="H2318" s="20"/>
      <c r="I2318" s="20"/>
      <c r="J2318" s="20"/>
      <c r="K2318" s="20"/>
      <c r="L2318" s="8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5">
      <c r="A2319" s="78">
        <v>43798.682430555556</v>
      </c>
      <c r="B2319" s="79">
        <v>43789</v>
      </c>
      <c r="C2319" s="20" t="s">
        <v>1</v>
      </c>
      <c r="D2319" s="20">
        <v>2146</v>
      </c>
      <c r="F2319" s="114">
        <v>565</v>
      </c>
      <c r="G2319" s="105">
        <f>SUM($E$2:E2319)-SUM($F$2:F2319)</f>
        <v>2348039.8300000168</v>
      </c>
      <c r="H2319" s="20"/>
      <c r="I2319" s="20"/>
      <c r="J2319" s="20"/>
      <c r="K2319" s="20"/>
      <c r="L2319" s="8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5">
      <c r="A2320" s="78">
        <v>43798.682430555556</v>
      </c>
      <c r="B2320" s="79">
        <v>43789</v>
      </c>
      <c r="C2320" s="20" t="s">
        <v>1</v>
      </c>
      <c r="D2320" s="20">
        <v>2147</v>
      </c>
      <c r="F2320" s="114">
        <v>1447</v>
      </c>
      <c r="G2320" s="105">
        <f>SUM($E$2:E2320)-SUM($F$2:F2320)</f>
        <v>2346592.8300000168</v>
      </c>
      <c r="H2320" s="20"/>
      <c r="I2320" s="20"/>
      <c r="J2320" s="20"/>
      <c r="K2320" s="20"/>
      <c r="L2320" s="8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5">
      <c r="A2321" s="78">
        <v>43798.682430555556</v>
      </c>
      <c r="B2321" s="79">
        <v>43789</v>
      </c>
      <c r="C2321" s="20" t="s">
        <v>1</v>
      </c>
      <c r="D2321" s="20">
        <v>2148</v>
      </c>
      <c r="F2321" s="114">
        <v>8930</v>
      </c>
      <c r="G2321" s="105">
        <f>SUM($E$2:E2321)-SUM($F$2:F2321)</f>
        <v>2337662.8300000168</v>
      </c>
      <c r="H2321" s="20"/>
      <c r="I2321" s="20"/>
      <c r="J2321" s="20"/>
      <c r="K2321" s="20"/>
      <c r="L2321" s="8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5">
      <c r="A2322" s="78">
        <v>43798.682430555556</v>
      </c>
      <c r="B2322" s="79">
        <v>43789</v>
      </c>
      <c r="C2322" s="20" t="s">
        <v>1</v>
      </c>
      <c r="D2322" s="20">
        <v>2149</v>
      </c>
      <c r="F2322" s="114">
        <v>3030</v>
      </c>
      <c r="G2322" s="105">
        <f>SUM($E$2:E2322)-SUM($F$2:F2322)</f>
        <v>2334632.8300000168</v>
      </c>
      <c r="H2322" s="20"/>
      <c r="I2322" s="20"/>
      <c r="J2322" s="20"/>
      <c r="K2322" s="20"/>
      <c r="L2322" s="8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5">
      <c r="A2323" s="78">
        <v>43798.682430555556</v>
      </c>
      <c r="B2323" s="79">
        <v>43790</v>
      </c>
      <c r="C2323" s="20" t="s">
        <v>1</v>
      </c>
      <c r="D2323" s="20">
        <v>2150</v>
      </c>
      <c r="F2323" s="114">
        <v>2809</v>
      </c>
      <c r="G2323" s="105">
        <f>SUM($E$2:E2323)-SUM($F$2:F2323)</f>
        <v>2331823.8300000168</v>
      </c>
      <c r="H2323" s="20"/>
      <c r="I2323" s="20"/>
      <c r="J2323" s="20"/>
      <c r="K2323" s="20"/>
      <c r="L2323" s="8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5">
      <c r="A2324" s="78">
        <v>43798.682430555556</v>
      </c>
      <c r="B2324" s="79">
        <v>43790</v>
      </c>
      <c r="C2324" s="20" t="s">
        <v>1</v>
      </c>
      <c r="D2324" s="20">
        <v>2151</v>
      </c>
      <c r="F2324" s="114">
        <v>2246</v>
      </c>
      <c r="G2324" s="105">
        <f>SUM($E$2:E2324)-SUM($F$2:F2324)</f>
        <v>2329577.8300000168</v>
      </c>
      <c r="H2324" s="20"/>
      <c r="I2324" s="20"/>
      <c r="J2324" s="20"/>
      <c r="K2324" s="20"/>
      <c r="L2324" s="8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5">
      <c r="A2325" s="78">
        <v>43798.682430555556</v>
      </c>
      <c r="B2325" s="79">
        <v>43790</v>
      </c>
      <c r="C2325" s="20" t="s">
        <v>1</v>
      </c>
      <c r="D2325" s="20">
        <v>2152</v>
      </c>
      <c r="F2325" s="114">
        <v>2304</v>
      </c>
      <c r="G2325" s="105">
        <f>SUM($E$2:E2325)-SUM($F$2:F2325)</f>
        <v>2327273.8300000168</v>
      </c>
      <c r="H2325" s="20"/>
      <c r="I2325" s="20"/>
      <c r="J2325" s="20"/>
      <c r="K2325" s="20"/>
      <c r="L2325" s="8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5">
      <c r="A2326" s="78">
        <v>43798.682430555556</v>
      </c>
      <c r="B2326" s="79">
        <v>43790</v>
      </c>
      <c r="C2326" s="20" t="s">
        <v>1</v>
      </c>
      <c r="D2326" s="20">
        <v>2153</v>
      </c>
      <c r="F2326" s="114">
        <v>2336</v>
      </c>
      <c r="G2326" s="105">
        <f>SUM($E$2:E2326)-SUM($F$2:F2326)</f>
        <v>2324937.8300000168</v>
      </c>
      <c r="H2326" s="20"/>
      <c r="I2326" s="20"/>
      <c r="J2326" s="20"/>
      <c r="K2326" s="20"/>
      <c r="L2326" s="8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5">
      <c r="A2327" s="78">
        <v>43798.682430555556</v>
      </c>
      <c r="B2327" s="79">
        <v>43790</v>
      </c>
      <c r="C2327" s="20" t="s">
        <v>1</v>
      </c>
      <c r="D2327" s="20">
        <v>2154</v>
      </c>
      <c r="F2327" s="114">
        <v>1470</v>
      </c>
      <c r="G2327" s="105">
        <f>SUM($E$2:E2327)-SUM($F$2:F2327)</f>
        <v>2323467.8300000168</v>
      </c>
      <c r="H2327" s="20"/>
      <c r="I2327" s="20"/>
      <c r="J2327" s="20"/>
      <c r="K2327" s="20"/>
      <c r="L2327" s="8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5">
      <c r="A2328" s="78">
        <v>43798.682430555556</v>
      </c>
      <c r="B2328" s="79">
        <v>43790</v>
      </c>
      <c r="C2328" s="20" t="s">
        <v>1</v>
      </c>
      <c r="D2328" s="20">
        <v>2155</v>
      </c>
      <c r="F2328" s="114">
        <v>2277.4</v>
      </c>
      <c r="G2328" s="105">
        <f>SUM($E$2:E2328)-SUM($F$2:F2328)</f>
        <v>2321190.4300000183</v>
      </c>
      <c r="H2328" s="20"/>
      <c r="I2328" s="20"/>
      <c r="J2328" s="20"/>
      <c r="K2328" s="20"/>
      <c r="L2328" s="8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5">
      <c r="A2329" s="78">
        <v>43798.682430555556</v>
      </c>
      <c r="B2329" s="79">
        <v>43790</v>
      </c>
      <c r="C2329" s="20" t="s">
        <v>1</v>
      </c>
      <c r="D2329" s="20">
        <v>2156</v>
      </c>
      <c r="F2329" s="114">
        <v>2265</v>
      </c>
      <c r="G2329" s="105">
        <f>SUM($E$2:E2329)-SUM($F$2:F2329)</f>
        <v>2318925.4300000183</v>
      </c>
      <c r="H2329" s="20"/>
      <c r="I2329" s="20"/>
      <c r="J2329" s="20"/>
      <c r="K2329" s="20"/>
      <c r="L2329" s="8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5">
      <c r="A2330" s="78">
        <v>43798.682430555556</v>
      </c>
      <c r="B2330" s="79">
        <v>43790</v>
      </c>
      <c r="C2330" s="20" t="s">
        <v>1</v>
      </c>
      <c r="D2330" s="20">
        <v>2157</v>
      </c>
      <c r="F2330" s="114">
        <v>1930</v>
      </c>
      <c r="G2330" s="105">
        <f>SUM($E$2:E2330)-SUM($F$2:F2330)</f>
        <v>2316995.4300000183</v>
      </c>
      <c r="H2330" s="20"/>
      <c r="I2330" s="20"/>
      <c r="J2330" s="20"/>
      <c r="K2330" s="20"/>
      <c r="L2330" s="8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5">
      <c r="A2331" s="78">
        <v>43798.682430555556</v>
      </c>
      <c r="B2331" s="79">
        <v>43790</v>
      </c>
      <c r="C2331" s="20" t="s">
        <v>1</v>
      </c>
      <c r="D2331" s="20">
        <v>2158</v>
      </c>
      <c r="F2331" s="114">
        <v>2222</v>
      </c>
      <c r="G2331" s="105">
        <f>SUM($E$2:E2331)-SUM($F$2:F2331)</f>
        <v>2314773.4300000183</v>
      </c>
      <c r="H2331" s="20"/>
      <c r="I2331" s="20"/>
      <c r="J2331" s="20"/>
      <c r="K2331" s="20"/>
      <c r="L2331" s="8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5">
      <c r="A2332" s="78">
        <v>43798.682430555556</v>
      </c>
      <c r="B2332" s="79">
        <v>43790</v>
      </c>
      <c r="C2332" s="20" t="s">
        <v>1</v>
      </c>
      <c r="D2332" s="20">
        <v>2159</v>
      </c>
      <c r="F2332" s="114">
        <v>848</v>
      </c>
      <c r="G2332" s="105">
        <f>SUM($E$2:E2332)-SUM($F$2:F2332)</f>
        <v>2313925.4300000183</v>
      </c>
      <c r="H2332" s="20"/>
      <c r="I2332" s="20"/>
      <c r="J2332" s="20"/>
      <c r="K2332" s="20"/>
      <c r="L2332" s="8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5">
      <c r="A2333" s="78">
        <v>43798.682430555556</v>
      </c>
      <c r="B2333" s="79">
        <v>43791</v>
      </c>
      <c r="C2333" s="20" t="s">
        <v>1</v>
      </c>
      <c r="D2333" s="20">
        <v>2160</v>
      </c>
      <c r="F2333" s="114">
        <v>695.37</v>
      </c>
      <c r="G2333" s="105">
        <f>SUM($E$2:E2333)-SUM($F$2:F2333)</f>
        <v>2313230.0600000173</v>
      </c>
      <c r="H2333" s="20"/>
      <c r="I2333" s="20"/>
      <c r="J2333" s="20"/>
      <c r="K2333" s="20"/>
      <c r="L2333" s="8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5">
      <c r="A2334" s="78">
        <v>43798.682430555556</v>
      </c>
      <c r="B2334" s="79">
        <v>43791</v>
      </c>
      <c r="C2334" s="20" t="s">
        <v>1</v>
      </c>
      <c r="D2334" s="20">
        <v>2161</v>
      </c>
      <c r="F2334" s="114">
        <v>63.24</v>
      </c>
      <c r="G2334" s="105">
        <f>SUM($E$2:E2334)-SUM($F$2:F2334)</f>
        <v>2313166.8200000189</v>
      </c>
      <c r="H2334" s="20"/>
      <c r="I2334" s="20"/>
      <c r="J2334" s="20"/>
      <c r="K2334" s="20"/>
      <c r="L2334" s="8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5">
      <c r="A2335" s="78">
        <v>43798.682430555556</v>
      </c>
      <c r="B2335" s="79">
        <v>43791</v>
      </c>
      <c r="C2335" s="20" t="s">
        <v>1</v>
      </c>
      <c r="D2335" s="20">
        <v>2162</v>
      </c>
      <c r="F2335" s="114">
        <v>700.54</v>
      </c>
      <c r="G2335" s="105">
        <f>SUM($E$2:E2335)-SUM($F$2:F2335)</f>
        <v>2312466.2800000198</v>
      </c>
      <c r="H2335" s="20"/>
      <c r="I2335" s="20"/>
      <c r="J2335" s="20"/>
      <c r="K2335" s="20"/>
      <c r="L2335" s="8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5">
      <c r="A2336" s="78">
        <v>43798.682430555556</v>
      </c>
      <c r="B2336" s="79">
        <v>43791</v>
      </c>
      <c r="C2336" s="20" t="s">
        <v>1</v>
      </c>
      <c r="D2336" s="20">
        <v>2163</v>
      </c>
      <c r="F2336" s="114">
        <v>760</v>
      </c>
      <c r="G2336" s="105">
        <f>SUM($E$2:E2336)-SUM($F$2:F2336)</f>
        <v>2311706.2800000198</v>
      </c>
      <c r="H2336" s="20"/>
      <c r="I2336" s="20"/>
      <c r="J2336" s="20"/>
      <c r="K2336" s="20"/>
      <c r="L2336" s="8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5">
      <c r="A2337" s="78">
        <v>43798.682430555556</v>
      </c>
      <c r="B2337" s="79">
        <v>43791</v>
      </c>
      <c r="C2337" s="20" t="s">
        <v>1</v>
      </c>
      <c r="D2337" s="20">
        <v>2164</v>
      </c>
      <c r="F2337" s="114">
        <v>838</v>
      </c>
      <c r="G2337" s="105">
        <f>SUM($E$2:E2337)-SUM($F$2:F2337)</f>
        <v>2310868.2800000198</v>
      </c>
      <c r="H2337" s="20"/>
      <c r="I2337" s="20"/>
      <c r="J2337" s="20"/>
      <c r="K2337" s="20"/>
      <c r="L2337" s="8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5">
      <c r="A2338" s="78">
        <v>43798.682430555556</v>
      </c>
      <c r="B2338" s="79">
        <v>43791</v>
      </c>
      <c r="C2338" s="20" t="s">
        <v>1</v>
      </c>
      <c r="D2338" s="20">
        <v>2165</v>
      </c>
      <c r="F2338" s="114">
        <v>2805</v>
      </c>
      <c r="G2338" s="105">
        <f>SUM($E$2:E2338)-SUM($F$2:F2338)</f>
        <v>2308063.2800000198</v>
      </c>
      <c r="H2338" s="20"/>
      <c r="I2338" s="20"/>
      <c r="J2338" s="20"/>
      <c r="K2338" s="20"/>
      <c r="L2338" s="8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5">
      <c r="A2339" s="78">
        <v>43798.682430555556</v>
      </c>
      <c r="B2339" s="79">
        <v>43791</v>
      </c>
      <c r="C2339" s="20" t="s">
        <v>1</v>
      </c>
      <c r="D2339" s="20">
        <v>2166</v>
      </c>
      <c r="F2339" s="114">
        <v>197.34</v>
      </c>
      <c r="G2339" s="105">
        <f>SUM($E$2:E2339)-SUM($F$2:F2339)</f>
        <v>2307865.94000002</v>
      </c>
      <c r="H2339" s="20"/>
      <c r="I2339" s="20"/>
      <c r="J2339" s="20"/>
      <c r="K2339" s="20"/>
      <c r="L2339" s="8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5">
      <c r="A2340" s="78">
        <v>43798.682430555556</v>
      </c>
      <c r="B2340" s="79">
        <v>43791</v>
      </c>
      <c r="C2340" s="20" t="s">
        <v>1</v>
      </c>
      <c r="D2340" s="20">
        <v>2167</v>
      </c>
      <c r="F2340" s="114">
        <v>4420</v>
      </c>
      <c r="G2340" s="105">
        <f>SUM($E$2:E2340)-SUM($F$2:F2340)</f>
        <v>2303445.94000002</v>
      </c>
      <c r="H2340" s="20"/>
      <c r="I2340" s="20"/>
      <c r="J2340" s="20"/>
      <c r="K2340" s="20"/>
      <c r="L2340" s="8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5">
      <c r="A2341" s="78">
        <v>43798.682430555556</v>
      </c>
      <c r="B2341" s="79">
        <v>43797</v>
      </c>
      <c r="C2341" s="20" t="s">
        <v>1</v>
      </c>
      <c r="D2341" s="20">
        <v>2168</v>
      </c>
      <c r="F2341" s="114">
        <v>35</v>
      </c>
      <c r="G2341" s="105">
        <f>SUM($E$2:E2341)-SUM($F$2:F2341)</f>
        <v>2303410.94000002</v>
      </c>
      <c r="H2341" s="20"/>
      <c r="I2341" s="20"/>
      <c r="J2341" s="20"/>
      <c r="K2341" s="20"/>
      <c r="L2341" s="8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5">
      <c r="A2342" s="78">
        <v>43798.682430555556</v>
      </c>
      <c r="B2342" s="79">
        <v>43797</v>
      </c>
      <c r="C2342" s="20" t="s">
        <v>1</v>
      </c>
      <c r="D2342" s="20">
        <v>2169</v>
      </c>
      <c r="F2342" s="114">
        <v>2610.5700000000002</v>
      </c>
      <c r="G2342" s="105">
        <f>SUM($E$2:E2342)-SUM($F$2:F2342)</f>
        <v>2300800.3700000197</v>
      </c>
      <c r="H2342" s="20"/>
      <c r="I2342" s="20"/>
      <c r="J2342" s="20"/>
      <c r="K2342" s="20"/>
      <c r="L2342" s="8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5">
      <c r="A2343" s="78">
        <v>43798.682442129626</v>
      </c>
      <c r="B2343" s="79">
        <v>43797</v>
      </c>
      <c r="C2343" s="20" t="s">
        <v>1</v>
      </c>
      <c r="D2343" s="20">
        <v>2170</v>
      </c>
      <c r="F2343" s="114">
        <v>740</v>
      </c>
      <c r="G2343" s="105">
        <f>SUM($E$2:E2343)-SUM($F$2:F2343)</f>
        <v>2300060.3700000197</v>
      </c>
      <c r="H2343" s="20"/>
      <c r="I2343" s="20"/>
      <c r="J2343" s="20"/>
      <c r="K2343" s="20"/>
      <c r="L2343" s="8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5">
      <c r="A2344" s="78">
        <v>43798.682442129626</v>
      </c>
      <c r="B2344" s="79">
        <v>43797</v>
      </c>
      <c r="C2344" s="20" t="s">
        <v>1</v>
      </c>
      <c r="D2344" s="20">
        <v>2171</v>
      </c>
      <c r="F2344" s="114">
        <v>1007</v>
      </c>
      <c r="G2344" s="105">
        <f>SUM($E$2:E2344)-SUM($F$2:F2344)</f>
        <v>2299053.3700000197</v>
      </c>
      <c r="H2344" s="20"/>
      <c r="I2344" s="20"/>
      <c r="J2344" s="20"/>
      <c r="K2344" s="20"/>
      <c r="L2344" s="8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5">
      <c r="A2345" s="78">
        <v>43798.682442129626</v>
      </c>
      <c r="B2345" s="79">
        <v>43797</v>
      </c>
      <c r="C2345" s="20" t="s">
        <v>1</v>
      </c>
      <c r="D2345" s="20">
        <v>2172</v>
      </c>
      <c r="F2345" s="114">
        <v>1896</v>
      </c>
      <c r="G2345" s="105">
        <f>SUM($E$2:E2345)-SUM($F$2:F2345)</f>
        <v>2297157.3700000197</v>
      </c>
      <c r="H2345" s="20"/>
      <c r="I2345" s="20"/>
      <c r="J2345" s="20"/>
      <c r="K2345" s="20"/>
      <c r="L2345" s="8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5">
      <c r="A2346" s="78">
        <v>43798.682442129626</v>
      </c>
      <c r="B2346" s="79">
        <v>43797</v>
      </c>
      <c r="C2346" s="20" t="s">
        <v>1</v>
      </c>
      <c r="D2346" s="20">
        <v>2173</v>
      </c>
      <c r="F2346" s="114">
        <v>911</v>
      </c>
      <c r="G2346" s="105">
        <f>SUM($E$2:E2346)-SUM($F$2:F2346)</f>
        <v>2296246.3700000197</v>
      </c>
      <c r="H2346" s="20"/>
      <c r="I2346" s="20"/>
      <c r="J2346" s="20"/>
      <c r="K2346" s="20"/>
      <c r="L2346" s="8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5">
      <c r="A2347" s="78">
        <v>43798.682442129626</v>
      </c>
      <c r="B2347" s="79">
        <v>43797</v>
      </c>
      <c r="C2347" s="20" t="s">
        <v>1</v>
      </c>
      <c r="D2347" s="20">
        <v>2174</v>
      </c>
      <c r="F2347" s="114">
        <v>2060</v>
      </c>
      <c r="G2347" s="105">
        <f>SUM($E$2:E2347)-SUM($F$2:F2347)</f>
        <v>2294186.3700000197</v>
      </c>
      <c r="H2347" s="20"/>
      <c r="I2347" s="20"/>
      <c r="J2347" s="20"/>
      <c r="K2347" s="20"/>
      <c r="L2347" s="8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5">
      <c r="A2348" s="78">
        <v>43798.682442129626</v>
      </c>
      <c r="B2348" s="79">
        <v>43797</v>
      </c>
      <c r="C2348" s="20" t="s">
        <v>1</v>
      </c>
      <c r="D2348" s="20">
        <v>2175</v>
      </c>
      <c r="F2348" s="114">
        <v>2103</v>
      </c>
      <c r="G2348" s="105">
        <f>SUM($E$2:E2348)-SUM($F$2:F2348)</f>
        <v>2292083.3700000197</v>
      </c>
      <c r="H2348" s="20"/>
      <c r="I2348" s="20"/>
      <c r="J2348" s="20"/>
      <c r="K2348" s="20"/>
      <c r="L2348" s="8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5">
      <c r="A2349" s="78">
        <v>43798.682442129626</v>
      </c>
      <c r="B2349" s="79">
        <v>43797</v>
      </c>
      <c r="C2349" s="20" t="s">
        <v>1</v>
      </c>
      <c r="D2349" s="20">
        <v>2176</v>
      </c>
      <c r="F2349" s="114">
        <v>1568</v>
      </c>
      <c r="G2349" s="105">
        <f>SUM($E$2:E2349)-SUM($F$2:F2349)</f>
        <v>2290515.3700000197</v>
      </c>
      <c r="H2349" s="20"/>
      <c r="I2349" s="20"/>
      <c r="J2349" s="20"/>
      <c r="K2349" s="20"/>
      <c r="L2349" s="8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5">
      <c r="A2350" s="78">
        <v>43798.682442129626</v>
      </c>
      <c r="B2350" s="79">
        <v>43797</v>
      </c>
      <c r="C2350" s="20" t="s">
        <v>1</v>
      </c>
      <c r="D2350" s="20">
        <v>2177</v>
      </c>
      <c r="F2350" s="114">
        <v>2795</v>
      </c>
      <c r="G2350" s="105">
        <f>SUM($E$2:E2350)-SUM($F$2:F2350)</f>
        <v>2287720.3700000197</v>
      </c>
      <c r="H2350" s="20"/>
      <c r="I2350" s="20"/>
      <c r="J2350" s="20"/>
      <c r="K2350" s="20"/>
      <c r="L2350" s="8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5">
      <c r="A2351" s="78">
        <v>43798.682442129626</v>
      </c>
      <c r="B2351" s="79">
        <v>43797</v>
      </c>
      <c r="C2351" s="20" t="s">
        <v>1</v>
      </c>
      <c r="D2351" s="20">
        <v>2178</v>
      </c>
      <c r="F2351" s="114">
        <v>4950</v>
      </c>
      <c r="G2351" s="105">
        <f>SUM($E$2:E2351)-SUM($F$2:F2351)</f>
        <v>2282770.3700000197</v>
      </c>
      <c r="H2351" s="20"/>
      <c r="I2351" s="20"/>
      <c r="J2351" s="20"/>
      <c r="K2351" s="20"/>
      <c r="L2351" s="8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5">
      <c r="A2352" s="78">
        <v>43798.682442129626</v>
      </c>
      <c r="B2352" s="79">
        <v>43797</v>
      </c>
      <c r="C2352" s="20" t="s">
        <v>1</v>
      </c>
      <c r="D2352" s="20">
        <v>2179</v>
      </c>
      <c r="F2352" s="114">
        <v>813</v>
      </c>
      <c r="G2352" s="105">
        <f>SUM($E$2:E2352)-SUM($F$2:F2352)</f>
        <v>2281957.3700000197</v>
      </c>
      <c r="H2352" s="20"/>
      <c r="I2352" s="20"/>
      <c r="J2352" s="20"/>
      <c r="K2352" s="20"/>
      <c r="L2352" s="8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5">
      <c r="A2353" s="78">
        <v>43798.682442129626</v>
      </c>
      <c r="B2353" s="79">
        <v>43797</v>
      </c>
      <c r="C2353" s="20" t="s">
        <v>1</v>
      </c>
      <c r="D2353" s="20">
        <v>2180</v>
      </c>
      <c r="F2353" s="114">
        <v>600</v>
      </c>
      <c r="G2353" s="105">
        <f>SUM($E$2:E2353)-SUM($F$2:F2353)</f>
        <v>2281357.3700000197</v>
      </c>
      <c r="H2353" s="20"/>
      <c r="I2353" s="20"/>
      <c r="J2353" s="20"/>
      <c r="K2353" s="20"/>
      <c r="L2353" s="8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5">
      <c r="A2354" s="78">
        <v>43798.682442129626</v>
      </c>
      <c r="B2354" s="79">
        <v>43797</v>
      </c>
      <c r="C2354" s="20" t="s">
        <v>1</v>
      </c>
      <c r="D2354" s="20">
        <v>2181</v>
      </c>
      <c r="F2354" s="114">
        <v>589.13</v>
      </c>
      <c r="G2354" s="105">
        <f>SUM($E$2:E2354)-SUM($F$2:F2354)</f>
        <v>2280768.2400000207</v>
      </c>
      <c r="H2354" s="20"/>
      <c r="I2354" s="20"/>
      <c r="J2354" s="20"/>
      <c r="K2354" s="20"/>
      <c r="L2354" s="8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5">
      <c r="A2355" s="78">
        <v>43798.682442129626</v>
      </c>
      <c r="B2355" s="79">
        <v>43797</v>
      </c>
      <c r="C2355" s="20" t="s">
        <v>1</v>
      </c>
      <c r="D2355" s="20">
        <v>2182</v>
      </c>
      <c r="F2355" s="114">
        <v>690.45</v>
      </c>
      <c r="G2355" s="105">
        <f>SUM($E$2:E2355)-SUM($F$2:F2355)</f>
        <v>2280077.7900000215</v>
      </c>
      <c r="H2355" s="20"/>
      <c r="I2355" s="20"/>
      <c r="J2355" s="20"/>
      <c r="K2355" s="20"/>
      <c r="L2355" s="8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5">
      <c r="A2356" s="78">
        <v>43798.682442129626</v>
      </c>
      <c r="B2356" s="79">
        <v>43797</v>
      </c>
      <c r="C2356" s="20" t="s">
        <v>1</v>
      </c>
      <c r="D2356" s="20">
        <v>2183</v>
      </c>
      <c r="F2356" s="114">
        <v>110.67</v>
      </c>
      <c r="G2356" s="105">
        <f>SUM($E$2:E2356)-SUM($F$2:F2356)</f>
        <v>2279967.1200000197</v>
      </c>
      <c r="H2356" s="20"/>
      <c r="I2356" s="20"/>
      <c r="J2356" s="20"/>
      <c r="K2356" s="20"/>
      <c r="L2356" s="8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5">
      <c r="A2357" s="78">
        <v>43798.682442129626</v>
      </c>
      <c r="B2357" s="79">
        <v>43797</v>
      </c>
      <c r="C2357" s="20" t="s">
        <v>1</v>
      </c>
      <c r="D2357" s="20">
        <v>2184</v>
      </c>
      <c r="F2357" s="114">
        <v>300</v>
      </c>
      <c r="G2357" s="105">
        <f>SUM($E$2:E2357)-SUM($F$2:F2357)</f>
        <v>2279667.1200000197</v>
      </c>
      <c r="H2357" s="20"/>
      <c r="I2357" s="20"/>
      <c r="J2357" s="20"/>
      <c r="K2357" s="20"/>
      <c r="L2357" s="8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5">
      <c r="A2358" s="78">
        <v>43798.682442129626</v>
      </c>
      <c r="B2358" s="79">
        <v>43797</v>
      </c>
      <c r="C2358" s="20" t="s">
        <v>1</v>
      </c>
      <c r="D2358" s="20">
        <v>2185</v>
      </c>
      <c r="F2358" s="114">
        <v>1260</v>
      </c>
      <c r="G2358" s="105">
        <f>SUM($E$2:E2358)-SUM($F$2:F2358)</f>
        <v>2278407.1200000197</v>
      </c>
      <c r="H2358" s="20"/>
      <c r="I2358" s="20"/>
      <c r="J2358" s="20"/>
      <c r="K2358" s="20"/>
      <c r="L2358" s="8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5">
      <c r="A2359" s="78">
        <v>43798.682442129626</v>
      </c>
      <c r="B2359" s="79">
        <v>43797</v>
      </c>
      <c r="C2359" s="20" t="s">
        <v>1</v>
      </c>
      <c r="D2359" s="20">
        <v>2186</v>
      </c>
      <c r="F2359" s="114">
        <v>1188</v>
      </c>
      <c r="G2359" s="105">
        <f>SUM($E$2:E2359)-SUM($F$2:F2359)</f>
        <v>2277219.1200000197</v>
      </c>
      <c r="H2359" s="20"/>
      <c r="I2359" s="20"/>
      <c r="J2359" s="20"/>
      <c r="K2359" s="20"/>
      <c r="L2359" s="8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5">
      <c r="A2360" s="78">
        <v>43798.682442129626</v>
      </c>
      <c r="B2360" s="79">
        <v>43797</v>
      </c>
      <c r="C2360" s="20" t="s">
        <v>1</v>
      </c>
      <c r="D2360" s="20">
        <v>2187</v>
      </c>
      <c r="F2360" s="114">
        <v>1080</v>
      </c>
      <c r="G2360" s="105">
        <f>SUM($E$2:E2360)-SUM($F$2:F2360)</f>
        <v>2276139.1200000197</v>
      </c>
      <c r="H2360" s="20"/>
      <c r="I2360" s="20"/>
      <c r="J2360" s="20"/>
      <c r="K2360" s="20"/>
      <c r="L2360" s="8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5">
      <c r="A2361" s="78">
        <v>43798.682442129626</v>
      </c>
      <c r="B2361" s="79">
        <v>43798</v>
      </c>
      <c r="C2361" s="20" t="s">
        <v>1</v>
      </c>
      <c r="D2361" s="20">
        <v>2188</v>
      </c>
      <c r="F2361" s="114">
        <v>899</v>
      </c>
      <c r="G2361" s="105">
        <f>SUM($E$2:E2361)-SUM($F$2:F2361)</f>
        <v>2275240.1200000197</v>
      </c>
      <c r="H2361" s="20"/>
      <c r="I2361" s="20"/>
      <c r="J2361" s="20"/>
      <c r="K2361" s="20"/>
      <c r="L2361" s="8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5">
      <c r="A2362" s="78">
        <v>43798.682442129626</v>
      </c>
      <c r="B2362" s="79">
        <v>43798</v>
      </c>
      <c r="C2362" s="20" t="s">
        <v>1</v>
      </c>
      <c r="D2362" s="20">
        <v>2189</v>
      </c>
      <c r="F2362" s="114">
        <v>1171</v>
      </c>
      <c r="G2362" s="105">
        <f>SUM($E$2:E2362)-SUM($F$2:F2362)</f>
        <v>2274069.1200000197</v>
      </c>
      <c r="H2362" s="20"/>
      <c r="I2362" s="20"/>
      <c r="J2362" s="20"/>
      <c r="K2362" s="20"/>
      <c r="L2362" s="8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5">
      <c r="A2363" s="78">
        <v>43798.682442129626</v>
      </c>
      <c r="B2363" s="79">
        <v>43798</v>
      </c>
      <c r="C2363" s="20" t="s">
        <v>1</v>
      </c>
      <c r="D2363" s="20">
        <v>2190</v>
      </c>
      <c r="F2363" s="114">
        <v>835.7</v>
      </c>
      <c r="G2363" s="105">
        <f>SUM($E$2:E2363)-SUM($F$2:F2363)</f>
        <v>2273233.4200000204</v>
      </c>
      <c r="H2363" s="20"/>
      <c r="I2363" s="20"/>
      <c r="J2363" s="20"/>
      <c r="K2363" s="20"/>
      <c r="L2363" s="8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5">
      <c r="A2364" s="78">
        <v>43798.682442129626</v>
      </c>
      <c r="B2364" s="79">
        <v>43798</v>
      </c>
      <c r="C2364" s="20" t="s">
        <v>1</v>
      </c>
      <c r="D2364" s="20">
        <v>2191</v>
      </c>
      <c r="F2364" s="114">
        <v>1466</v>
      </c>
      <c r="G2364" s="105">
        <f>SUM($E$2:E2364)-SUM($F$2:F2364)</f>
        <v>2271767.4200000204</v>
      </c>
      <c r="H2364" s="20"/>
      <c r="I2364" s="20"/>
      <c r="J2364" s="20"/>
      <c r="K2364" s="20"/>
      <c r="L2364" s="8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5">
      <c r="A2365" s="78">
        <v>43798.682442129626</v>
      </c>
      <c r="B2365" s="79">
        <v>43798</v>
      </c>
      <c r="C2365" s="20" t="s">
        <v>1</v>
      </c>
      <c r="D2365" s="20">
        <v>2192</v>
      </c>
      <c r="F2365" s="114">
        <v>182</v>
      </c>
      <c r="G2365" s="105">
        <f>SUM($E$2:E2365)-SUM($F$2:F2365)</f>
        <v>2271585.4200000204</v>
      </c>
      <c r="H2365" s="20"/>
      <c r="I2365" s="20"/>
      <c r="J2365" s="20"/>
      <c r="K2365" s="20"/>
      <c r="L2365" s="8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5">
      <c r="A2366" s="78">
        <v>43798.682442129626</v>
      </c>
      <c r="B2366" s="79">
        <v>43798</v>
      </c>
      <c r="C2366" s="20" t="s">
        <v>1</v>
      </c>
      <c r="D2366" s="20">
        <v>2193</v>
      </c>
      <c r="F2366" s="114">
        <v>2210.62</v>
      </c>
      <c r="G2366" s="105">
        <f>SUM($E$2:E2366)-SUM($F$2:F2366)</f>
        <v>2269374.8000000194</v>
      </c>
      <c r="H2366" s="20"/>
      <c r="I2366" s="20"/>
      <c r="J2366" s="20"/>
      <c r="K2366" s="20"/>
      <c r="L2366" s="8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5">
      <c r="A2367" s="78">
        <v>43798.682442129626</v>
      </c>
      <c r="B2367" s="79">
        <v>43798</v>
      </c>
      <c r="C2367" s="20" t="s">
        <v>1</v>
      </c>
      <c r="D2367" s="20">
        <v>2194</v>
      </c>
      <c r="F2367" s="114">
        <v>10260</v>
      </c>
      <c r="G2367" s="105">
        <f>SUM($E$2:E2367)-SUM($F$2:F2367)</f>
        <v>2259114.8000000194</v>
      </c>
      <c r="H2367" s="20"/>
      <c r="I2367" s="20"/>
      <c r="J2367" s="20"/>
      <c r="K2367" s="20"/>
      <c r="L2367" s="8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5">
      <c r="A2368" s="78">
        <v>43798.682442129626</v>
      </c>
      <c r="B2368" s="79">
        <v>43748</v>
      </c>
      <c r="C2368" s="20" t="s">
        <v>2</v>
      </c>
      <c r="D2368" s="20">
        <v>71</v>
      </c>
      <c r="E2368" s="114">
        <v>2000</v>
      </c>
      <c r="G2368" s="105">
        <f>SUM($E$2:E2368)-SUM($F$2:F2368)</f>
        <v>2261114.8000000194</v>
      </c>
      <c r="H2368" s="20"/>
      <c r="I2368" s="20"/>
      <c r="J2368" s="20"/>
      <c r="K2368" s="20"/>
      <c r="L2368" s="8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5">
      <c r="A2369" s="78">
        <v>43798.682442129626</v>
      </c>
      <c r="B2369" s="79">
        <v>43748</v>
      </c>
      <c r="C2369" s="20" t="s">
        <v>2</v>
      </c>
      <c r="D2369" s="20">
        <v>72</v>
      </c>
      <c r="F2369" s="114">
        <v>15000</v>
      </c>
      <c r="G2369" s="105">
        <f>SUM($E$2:E2369)-SUM($F$2:F2369)</f>
        <v>2246114.8000000194</v>
      </c>
      <c r="H2369" s="20"/>
      <c r="I2369" s="20"/>
      <c r="J2369" s="20"/>
      <c r="K2369" s="20"/>
      <c r="L2369" s="8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5">
      <c r="A2370" s="78">
        <v>43798.682442129626</v>
      </c>
      <c r="B2370" s="79">
        <v>43770</v>
      </c>
      <c r="C2370" s="20" t="s">
        <v>2</v>
      </c>
      <c r="D2370" s="20">
        <v>73</v>
      </c>
      <c r="E2370" s="114">
        <v>5636</v>
      </c>
      <c r="G2370" s="105">
        <f>SUM($E$2:E2370)-SUM($F$2:F2370)</f>
        <v>2251750.8000000194</v>
      </c>
      <c r="H2370" s="20"/>
      <c r="I2370" s="20"/>
      <c r="J2370" s="20"/>
      <c r="K2370" s="20"/>
      <c r="L2370" s="8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5">
      <c r="A2371" s="78">
        <v>43798.682453703703</v>
      </c>
      <c r="B2371" s="79">
        <v>43783</v>
      </c>
      <c r="C2371" s="20" t="s">
        <v>2</v>
      </c>
      <c r="D2371" s="20">
        <v>74</v>
      </c>
      <c r="E2371" s="114">
        <v>2338</v>
      </c>
      <c r="G2371" s="105">
        <f>SUM($E$2:E2371)-SUM($F$2:F2371)</f>
        <v>2254088.8000000194</v>
      </c>
      <c r="H2371" s="20"/>
      <c r="I2371" s="20"/>
      <c r="J2371" s="20"/>
      <c r="K2371" s="20"/>
      <c r="L2371" s="8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5">
      <c r="A2372" s="78">
        <v>43798.682453703703</v>
      </c>
      <c r="B2372" s="79">
        <v>43712</v>
      </c>
      <c r="C2372" s="20" t="s">
        <v>4</v>
      </c>
      <c r="D2372" s="20">
        <v>65</v>
      </c>
      <c r="F2372" s="114">
        <v>5</v>
      </c>
      <c r="G2372" s="105">
        <f>SUM($E$2:E2372)-SUM($F$2:F2372)</f>
        <v>2254083.8000000194</v>
      </c>
      <c r="H2372" s="20"/>
      <c r="I2372" s="20"/>
      <c r="J2372" s="20"/>
      <c r="K2372" s="20"/>
      <c r="L2372" s="8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5">
      <c r="A2373" s="78">
        <v>43798.682453703703</v>
      </c>
      <c r="B2373" s="79">
        <v>43712</v>
      </c>
      <c r="C2373" s="20" t="s">
        <v>4</v>
      </c>
      <c r="D2373" s="20">
        <v>66</v>
      </c>
      <c r="F2373" s="114">
        <v>5</v>
      </c>
      <c r="G2373" s="105">
        <f>SUM($E$2:E2373)-SUM($F$2:F2373)</f>
        <v>2254078.8000000194</v>
      </c>
      <c r="H2373" s="20"/>
      <c r="I2373" s="20"/>
      <c r="J2373" s="20"/>
      <c r="K2373" s="20"/>
      <c r="L2373" s="8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5">
      <c r="A2374" s="78">
        <v>43798.682453703703</v>
      </c>
      <c r="B2374" s="79">
        <v>43712</v>
      </c>
      <c r="C2374" s="20" t="s">
        <v>4</v>
      </c>
      <c r="D2374" s="20">
        <v>67</v>
      </c>
      <c r="F2374" s="114">
        <v>5</v>
      </c>
      <c r="G2374" s="105">
        <f>SUM($E$2:E2374)-SUM($F$2:F2374)</f>
        <v>2254073.8000000194</v>
      </c>
      <c r="H2374" s="20"/>
      <c r="I2374" s="20"/>
      <c r="J2374" s="20"/>
      <c r="K2374" s="20"/>
      <c r="L2374" s="8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5">
      <c r="A2375" s="78">
        <v>43798.682453703703</v>
      </c>
      <c r="B2375" s="79">
        <v>43712</v>
      </c>
      <c r="C2375" s="20" t="s">
        <v>4</v>
      </c>
      <c r="D2375" s="20">
        <v>68</v>
      </c>
      <c r="F2375" s="114">
        <v>5</v>
      </c>
      <c r="G2375" s="105">
        <f>SUM($E$2:E2375)-SUM($F$2:F2375)</f>
        <v>2254068.8000000194</v>
      </c>
      <c r="H2375" s="20"/>
      <c r="I2375" s="20"/>
      <c r="J2375" s="20"/>
      <c r="K2375" s="20"/>
      <c r="L2375" s="8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5">
      <c r="A2376" s="78">
        <v>43798.682453703703</v>
      </c>
      <c r="B2376" s="79">
        <v>43725</v>
      </c>
      <c r="C2376" s="20" t="s">
        <v>4</v>
      </c>
      <c r="D2376" s="20">
        <v>69</v>
      </c>
      <c r="F2376" s="114">
        <v>5</v>
      </c>
      <c r="G2376" s="105">
        <f>SUM($E$2:E2376)-SUM($F$2:F2376)</f>
        <v>2254063.8000000194</v>
      </c>
      <c r="H2376" s="20"/>
      <c r="I2376" s="20"/>
      <c r="J2376" s="20"/>
      <c r="K2376" s="20"/>
      <c r="L2376" s="8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5">
      <c r="A2377" s="78">
        <v>43798.682453703703</v>
      </c>
      <c r="B2377" s="79">
        <v>43725</v>
      </c>
      <c r="C2377" s="20" t="s">
        <v>4</v>
      </c>
      <c r="D2377" s="20">
        <v>70</v>
      </c>
      <c r="F2377" s="114">
        <v>5</v>
      </c>
      <c r="G2377" s="105">
        <f>SUM($E$2:E2377)-SUM($F$2:F2377)</f>
        <v>2254058.8000000194</v>
      </c>
      <c r="H2377" s="20"/>
      <c r="I2377" s="20"/>
      <c r="J2377" s="20"/>
      <c r="K2377" s="20"/>
      <c r="L2377" s="8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5">
      <c r="A2378" s="78">
        <v>43798.682453703703</v>
      </c>
      <c r="B2378" s="79">
        <v>43725</v>
      </c>
      <c r="C2378" s="20" t="s">
        <v>4</v>
      </c>
      <c r="D2378" s="20">
        <v>71</v>
      </c>
      <c r="F2378" s="114">
        <v>5</v>
      </c>
      <c r="G2378" s="105">
        <f>SUM($E$2:E2378)-SUM($F$2:F2378)</f>
        <v>2254053.8000000194</v>
      </c>
      <c r="H2378" s="20"/>
      <c r="I2378" s="20"/>
      <c r="J2378" s="20"/>
      <c r="K2378" s="20"/>
      <c r="L2378" s="8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5">
      <c r="A2379" s="78">
        <v>43798.682453703703</v>
      </c>
      <c r="B2379" s="79">
        <v>43729</v>
      </c>
      <c r="C2379" s="20" t="s">
        <v>4</v>
      </c>
      <c r="D2379" s="20">
        <v>72</v>
      </c>
      <c r="E2379" s="114">
        <v>249.19</v>
      </c>
      <c r="G2379" s="105">
        <f>SUM($E$2:E2379)-SUM($F$2:F2379)</f>
        <v>2254302.990000017</v>
      </c>
      <c r="H2379" s="20"/>
      <c r="I2379" s="20"/>
      <c r="J2379" s="20"/>
      <c r="K2379" s="20"/>
      <c r="L2379" s="8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5">
      <c r="A2380" s="78">
        <v>43798.682453703703</v>
      </c>
      <c r="B2380" s="79">
        <v>43737</v>
      </c>
      <c r="C2380" s="20" t="s">
        <v>4</v>
      </c>
      <c r="D2380" s="20">
        <v>73</v>
      </c>
      <c r="F2380" s="114">
        <v>5</v>
      </c>
      <c r="G2380" s="105">
        <f>SUM($E$2:E2380)-SUM($F$2:F2380)</f>
        <v>2254297.990000017</v>
      </c>
      <c r="H2380" s="20"/>
      <c r="I2380" s="20"/>
      <c r="J2380" s="20"/>
      <c r="K2380" s="20"/>
      <c r="L2380" s="8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5">
      <c r="A2381" s="78">
        <v>43798.682453703703</v>
      </c>
      <c r="B2381" s="79">
        <v>43756</v>
      </c>
      <c r="C2381" s="20" t="s">
        <v>4</v>
      </c>
      <c r="D2381" s="20">
        <v>74</v>
      </c>
      <c r="F2381" s="114">
        <v>3500</v>
      </c>
      <c r="G2381" s="105">
        <f>SUM($E$2:E2381)-SUM($F$2:F2381)</f>
        <v>2250797.990000017</v>
      </c>
      <c r="H2381" s="20"/>
      <c r="I2381" s="20"/>
      <c r="J2381" s="20"/>
      <c r="K2381" s="20"/>
      <c r="L2381" s="8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5">
      <c r="A2382" s="78">
        <v>43798.682453703703</v>
      </c>
      <c r="B2382" s="79">
        <v>43756</v>
      </c>
      <c r="C2382" s="20" t="s">
        <v>4</v>
      </c>
      <c r="D2382" s="20">
        <v>75</v>
      </c>
      <c r="F2382" s="114">
        <v>5</v>
      </c>
      <c r="G2382" s="105">
        <f>SUM($E$2:E2382)-SUM($F$2:F2382)</f>
        <v>2250792.990000017</v>
      </c>
      <c r="H2382" s="20"/>
      <c r="I2382" s="20"/>
      <c r="J2382" s="20"/>
      <c r="K2382" s="20"/>
      <c r="L2382" s="8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5">
      <c r="A2383" s="78">
        <v>43798.682453703703</v>
      </c>
      <c r="B2383" s="79">
        <v>43756</v>
      </c>
      <c r="C2383" s="20" t="s">
        <v>4</v>
      </c>
      <c r="D2383" s="20">
        <v>76</v>
      </c>
      <c r="F2383" s="114">
        <v>11175</v>
      </c>
      <c r="G2383" s="105">
        <f>SUM($E$2:E2383)-SUM($F$2:F2383)</f>
        <v>2239617.990000017</v>
      </c>
      <c r="H2383" s="20"/>
      <c r="I2383" s="20"/>
      <c r="J2383" s="20"/>
      <c r="K2383" s="20"/>
      <c r="L2383" s="8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5">
      <c r="A2384" s="78">
        <v>43798.682453703703</v>
      </c>
      <c r="B2384" s="79">
        <v>43756</v>
      </c>
      <c r="C2384" s="20" t="s">
        <v>4</v>
      </c>
      <c r="D2384" s="20">
        <v>77</v>
      </c>
      <c r="F2384" s="114">
        <v>10</v>
      </c>
      <c r="G2384" s="105">
        <f>SUM($E$2:E2384)-SUM($F$2:F2384)</f>
        <v>2239607.990000017</v>
      </c>
      <c r="H2384" s="20"/>
      <c r="I2384" s="20"/>
      <c r="J2384" s="20"/>
      <c r="K2384" s="20"/>
      <c r="L2384" s="8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5">
      <c r="A2385" s="78">
        <v>43798.682453703703</v>
      </c>
      <c r="B2385" s="79">
        <v>43762</v>
      </c>
      <c r="C2385" s="20" t="s">
        <v>4</v>
      </c>
      <c r="D2385" s="20">
        <v>78</v>
      </c>
      <c r="F2385" s="114">
        <v>770</v>
      </c>
      <c r="G2385" s="105">
        <f>SUM($E$2:E2385)-SUM($F$2:F2385)</f>
        <v>2238837.990000017</v>
      </c>
      <c r="H2385" s="20"/>
      <c r="I2385" s="20"/>
      <c r="J2385" s="20"/>
      <c r="K2385" s="20"/>
      <c r="L2385" s="8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5">
      <c r="A2386" s="78">
        <v>43798.682453703703</v>
      </c>
      <c r="B2386" s="79">
        <v>43762</v>
      </c>
      <c r="C2386" s="20" t="s">
        <v>4</v>
      </c>
      <c r="D2386" s="20">
        <v>79</v>
      </c>
      <c r="F2386" s="114">
        <v>5</v>
      </c>
      <c r="G2386" s="105">
        <f>SUM($E$2:E2386)-SUM($F$2:F2386)</f>
        <v>2238832.990000017</v>
      </c>
      <c r="H2386" s="20"/>
      <c r="I2386" s="20"/>
      <c r="J2386" s="20"/>
      <c r="K2386" s="20"/>
      <c r="L2386" s="8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5">
      <c r="A2387" s="78">
        <v>43798.682453703703</v>
      </c>
      <c r="B2387" s="79">
        <v>43768</v>
      </c>
      <c r="C2387" s="20" t="s">
        <v>4</v>
      </c>
      <c r="D2387" s="20">
        <v>80</v>
      </c>
      <c r="E2387" s="114">
        <v>52765.63</v>
      </c>
      <c r="G2387" s="105">
        <f>SUM($E$2:E2387)-SUM($F$2:F2387)</f>
        <v>2291598.6200000197</v>
      </c>
      <c r="H2387" s="20"/>
      <c r="I2387" s="20"/>
      <c r="J2387" s="20"/>
      <c r="K2387" s="20"/>
      <c r="L2387" s="8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5">
      <c r="A2388" s="78">
        <v>43798.682453703703</v>
      </c>
      <c r="B2388" s="79">
        <v>43729</v>
      </c>
      <c r="C2388" s="20" t="s">
        <v>3</v>
      </c>
      <c r="D2388" s="20">
        <v>43</v>
      </c>
      <c r="E2388" s="114">
        <v>76.11</v>
      </c>
      <c r="G2388" s="105">
        <f>SUM($E$2:E2388)-SUM($F$2:F2388)</f>
        <v>2291674.7300000191</v>
      </c>
    </row>
    <row r="2389" spans="1:26" x14ac:dyDescent="0.25">
      <c r="A2389" s="78">
        <v>43798.682453703703</v>
      </c>
      <c r="B2389" s="79">
        <v>43737</v>
      </c>
      <c r="C2389" s="20" t="s">
        <v>3</v>
      </c>
      <c r="D2389" s="20">
        <v>44</v>
      </c>
      <c r="F2389" s="114">
        <v>5</v>
      </c>
      <c r="G2389" s="105">
        <f>SUM($E$2:E2389)-SUM($F$2:F2389)</f>
        <v>2291669.7300000191</v>
      </c>
    </row>
    <row r="2390" spans="1:26" x14ac:dyDescent="0.25">
      <c r="A2390" s="78">
        <v>43798.682453703703</v>
      </c>
      <c r="B2390" s="79">
        <v>43748</v>
      </c>
      <c r="C2390" s="20" t="s">
        <v>3</v>
      </c>
      <c r="D2390" s="20">
        <v>45</v>
      </c>
      <c r="E2390" s="114">
        <v>9036</v>
      </c>
      <c r="G2390" s="105">
        <f>SUM($E$2:E2390)-SUM($F$2:F2390)</f>
        <v>2300705.7300000191</v>
      </c>
      <c r="H2390" s="20"/>
      <c r="I2390" s="20"/>
      <c r="J2390" s="20"/>
      <c r="K2390" s="20"/>
      <c r="L2390" s="8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5">
      <c r="A2391" s="78">
        <v>43830.75372685185</v>
      </c>
      <c r="B2391" s="79">
        <v>43801</v>
      </c>
      <c r="C2391" s="20" t="s">
        <v>1</v>
      </c>
      <c r="D2391" s="20">
        <v>2195</v>
      </c>
      <c r="E2391" s="114">
        <v>1500000</v>
      </c>
      <c r="G2391" s="105">
        <f>SUM($E$2:E2391)-SUM($F$2:F2391)</f>
        <v>3800705.7300000191</v>
      </c>
      <c r="H2391" s="20"/>
      <c r="I2391" s="20"/>
      <c r="J2391" s="20"/>
      <c r="K2391" s="20"/>
      <c r="L2391" s="8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5">
      <c r="A2392" s="78">
        <v>43830.75372685185</v>
      </c>
      <c r="B2392" s="79">
        <v>43803</v>
      </c>
      <c r="C2392" s="20" t="s">
        <v>1</v>
      </c>
      <c r="D2392" s="20">
        <v>2196</v>
      </c>
      <c r="F2392" s="114">
        <v>94910</v>
      </c>
      <c r="G2392" s="105">
        <f>SUM($E$2:E2392)-SUM($F$2:F2392)</f>
        <v>3705795.7300000191</v>
      </c>
      <c r="H2392" s="20"/>
      <c r="I2392" s="20"/>
      <c r="J2392" s="20"/>
      <c r="K2392" s="20"/>
      <c r="L2392" s="8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5">
      <c r="A2393" s="78">
        <v>43830.75372685185</v>
      </c>
      <c r="B2393" s="79">
        <v>43803</v>
      </c>
      <c r="C2393" s="20" t="s">
        <v>1</v>
      </c>
      <c r="D2393" s="20">
        <v>2197</v>
      </c>
      <c r="F2393" s="114">
        <v>15000</v>
      </c>
      <c r="G2393" s="105">
        <f>SUM($E$2:E2393)-SUM($F$2:F2393)</f>
        <v>3690795.7300000191</v>
      </c>
      <c r="H2393" s="20"/>
      <c r="I2393" s="20"/>
      <c r="J2393" s="20"/>
      <c r="K2393" s="20"/>
      <c r="L2393" s="8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5">
      <c r="A2394" s="78">
        <v>43830.75372685185</v>
      </c>
      <c r="B2394" s="79">
        <v>43803</v>
      </c>
      <c r="C2394" s="20" t="s">
        <v>1</v>
      </c>
      <c r="D2394" s="20">
        <v>2198</v>
      </c>
      <c r="F2394" s="114">
        <v>18000</v>
      </c>
      <c r="G2394" s="105">
        <f>SUM($E$2:E2394)-SUM($F$2:F2394)</f>
        <v>3672795.7300000191</v>
      </c>
      <c r="H2394" s="20"/>
      <c r="I2394" s="20"/>
      <c r="J2394" s="20"/>
      <c r="K2394" s="20"/>
      <c r="L2394" s="8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5">
      <c r="A2395" s="78">
        <v>43830.75372685185</v>
      </c>
      <c r="B2395" s="79">
        <v>43803</v>
      </c>
      <c r="C2395" s="20" t="s">
        <v>1</v>
      </c>
      <c r="D2395" s="20">
        <v>2199</v>
      </c>
      <c r="F2395" s="114">
        <v>180371.97</v>
      </c>
      <c r="G2395" s="105">
        <f>SUM($E$2:E2395)-SUM($F$2:F2395)</f>
        <v>3492423.7600000203</v>
      </c>
      <c r="H2395" s="20"/>
      <c r="I2395" s="20"/>
      <c r="J2395" s="20"/>
      <c r="K2395" s="20"/>
      <c r="L2395" s="8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5">
      <c r="A2396" s="78">
        <v>43830.75372685185</v>
      </c>
      <c r="B2396" s="79">
        <v>43803</v>
      </c>
      <c r="C2396" s="20" t="s">
        <v>1</v>
      </c>
      <c r="D2396" s="20">
        <v>2200</v>
      </c>
      <c r="F2396" s="114">
        <v>1469.87</v>
      </c>
      <c r="G2396" s="105">
        <f>SUM($E$2:E2396)-SUM($F$2:F2396)</f>
        <v>3490953.8900000192</v>
      </c>
      <c r="H2396" s="20"/>
      <c r="I2396" s="20"/>
      <c r="J2396" s="20"/>
      <c r="K2396" s="20"/>
      <c r="L2396" s="8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5">
      <c r="A2397" s="78">
        <v>43830.75372685185</v>
      </c>
      <c r="B2397" s="79">
        <v>43803</v>
      </c>
      <c r="C2397" s="20" t="s">
        <v>1</v>
      </c>
      <c r="D2397" s="20">
        <v>2201</v>
      </c>
      <c r="F2397" s="114">
        <v>9092.1</v>
      </c>
      <c r="G2397" s="105">
        <f>SUM($E$2:E2397)-SUM($F$2:F2397)</f>
        <v>3481861.7900000177</v>
      </c>
      <c r="H2397" s="20"/>
      <c r="I2397" s="20"/>
      <c r="J2397" s="20"/>
      <c r="K2397" s="20"/>
      <c r="L2397" s="8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5">
      <c r="A2398" s="78">
        <v>43830.75372685185</v>
      </c>
      <c r="B2398" s="79">
        <v>43803</v>
      </c>
      <c r="C2398" s="20" t="s">
        <v>1</v>
      </c>
      <c r="D2398" s="20">
        <v>2202</v>
      </c>
      <c r="F2398" s="114">
        <v>12728.93</v>
      </c>
      <c r="G2398" s="105">
        <f>SUM($E$2:E2398)-SUM($F$2:F2398)</f>
        <v>3469132.860000018</v>
      </c>
      <c r="H2398" s="20"/>
      <c r="I2398" s="20"/>
      <c r="J2398" s="20"/>
      <c r="K2398" s="20"/>
      <c r="L2398" s="8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5">
      <c r="A2399" s="78">
        <v>43830.75372685185</v>
      </c>
      <c r="B2399" s="79">
        <v>43803</v>
      </c>
      <c r="C2399" s="20" t="s">
        <v>1</v>
      </c>
      <c r="D2399" s="20">
        <v>2203</v>
      </c>
      <c r="F2399" s="114">
        <v>1251.6099999999999</v>
      </c>
      <c r="G2399" s="105">
        <f>SUM($E$2:E2399)-SUM($F$2:F2399)</f>
        <v>3467881.2500000186</v>
      </c>
      <c r="H2399" s="20"/>
      <c r="I2399" s="20"/>
      <c r="J2399" s="20"/>
      <c r="K2399" s="20"/>
      <c r="L2399" s="8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5">
      <c r="A2400" s="78">
        <v>43830.75372685185</v>
      </c>
      <c r="B2400" s="79">
        <v>43803</v>
      </c>
      <c r="C2400" s="20" t="s">
        <v>1</v>
      </c>
      <c r="D2400" s="20">
        <v>2204</v>
      </c>
      <c r="F2400" s="114">
        <v>146449.46</v>
      </c>
      <c r="G2400" s="105">
        <f>SUM($E$2:E2400)-SUM($F$2:F2400)</f>
        <v>3321431.7900000177</v>
      </c>
      <c r="H2400" s="20"/>
      <c r="I2400" s="20"/>
      <c r="J2400" s="20"/>
      <c r="K2400" s="20"/>
      <c r="L2400" s="8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5">
      <c r="A2401" s="78">
        <v>43830.75372685185</v>
      </c>
      <c r="B2401" s="79">
        <v>43803</v>
      </c>
      <c r="C2401" s="20" t="s">
        <v>1</v>
      </c>
      <c r="D2401" s="20">
        <v>2205</v>
      </c>
      <c r="F2401" s="114">
        <v>1080</v>
      </c>
      <c r="G2401" s="105">
        <f>SUM($E$2:E2401)-SUM($F$2:F2401)</f>
        <v>3320351.7900000177</v>
      </c>
      <c r="H2401" s="20"/>
      <c r="I2401" s="20"/>
      <c r="J2401" s="20"/>
      <c r="K2401" s="20"/>
      <c r="L2401" s="8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5">
      <c r="A2402" s="78">
        <v>43830.75372685185</v>
      </c>
      <c r="B2402" s="79">
        <v>43803</v>
      </c>
      <c r="C2402" s="20" t="s">
        <v>1</v>
      </c>
      <c r="D2402" s="20">
        <v>2206</v>
      </c>
      <c r="F2402" s="114">
        <v>1188</v>
      </c>
      <c r="G2402" s="105">
        <f>SUM($E$2:E2402)-SUM($F$2:F2402)</f>
        <v>3319163.7900000177</v>
      </c>
      <c r="H2402" s="20"/>
      <c r="I2402" s="20"/>
      <c r="J2402" s="20"/>
      <c r="K2402" s="20"/>
      <c r="L2402" s="8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5">
      <c r="A2403" s="78">
        <v>43830.75372685185</v>
      </c>
      <c r="B2403" s="79">
        <v>43803</v>
      </c>
      <c r="C2403" s="20" t="s">
        <v>1</v>
      </c>
      <c r="D2403" s="20">
        <v>2207</v>
      </c>
      <c r="F2403" s="114">
        <v>1260</v>
      </c>
      <c r="G2403" s="105">
        <f>SUM($E$2:E2403)-SUM($F$2:F2403)</f>
        <v>3317903.7900000177</v>
      </c>
      <c r="H2403" s="20"/>
      <c r="I2403" s="20"/>
      <c r="J2403" s="20"/>
      <c r="K2403" s="20"/>
      <c r="L2403" s="8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5">
      <c r="A2404" s="78">
        <v>43830.75372685185</v>
      </c>
      <c r="B2404" s="79">
        <v>43803</v>
      </c>
      <c r="C2404" s="20" t="s">
        <v>1</v>
      </c>
      <c r="D2404" s="20">
        <v>2208</v>
      </c>
      <c r="F2404" s="114">
        <v>1040</v>
      </c>
      <c r="G2404" s="105">
        <f>SUM($E$2:E2404)-SUM($F$2:F2404)</f>
        <v>3316863.7900000177</v>
      </c>
      <c r="H2404" s="20"/>
      <c r="I2404" s="20"/>
      <c r="J2404" s="20"/>
      <c r="K2404" s="20"/>
      <c r="L2404" s="8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5">
      <c r="A2405" s="78">
        <v>43830.75372685185</v>
      </c>
      <c r="B2405" s="79">
        <v>43803</v>
      </c>
      <c r="C2405" s="20" t="s">
        <v>1</v>
      </c>
      <c r="D2405" s="20">
        <v>2209</v>
      </c>
      <c r="F2405" s="114">
        <v>506</v>
      </c>
      <c r="G2405" s="105">
        <f>SUM($E$2:E2405)-SUM($F$2:F2405)</f>
        <v>3316357.7900000177</v>
      </c>
      <c r="H2405" s="20"/>
      <c r="I2405" s="20"/>
      <c r="J2405" s="20"/>
      <c r="K2405" s="20"/>
      <c r="L2405" s="8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5">
      <c r="A2406" s="78">
        <v>43830.75372685185</v>
      </c>
      <c r="B2406" s="79">
        <v>43803</v>
      </c>
      <c r="C2406" s="20" t="s">
        <v>1</v>
      </c>
      <c r="D2406" s="20">
        <v>2210</v>
      </c>
      <c r="F2406" s="114">
        <v>252.68</v>
      </c>
      <c r="G2406" s="105">
        <f>SUM($E$2:E2406)-SUM($F$2:F2406)</f>
        <v>3316105.110000018</v>
      </c>
      <c r="H2406" s="20"/>
      <c r="I2406" s="20"/>
      <c r="J2406" s="20"/>
      <c r="K2406" s="20"/>
      <c r="L2406" s="8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5">
      <c r="A2407" s="78">
        <v>43830.75372685185</v>
      </c>
      <c r="B2407" s="79">
        <v>43803</v>
      </c>
      <c r="C2407" s="20" t="s">
        <v>1</v>
      </c>
      <c r="D2407" s="20">
        <v>2211</v>
      </c>
      <c r="F2407" s="114">
        <v>2003</v>
      </c>
      <c r="G2407" s="105">
        <f>SUM($E$2:E2407)-SUM($F$2:F2407)</f>
        <v>3314102.110000018</v>
      </c>
      <c r="H2407" s="20"/>
      <c r="I2407" s="20"/>
      <c r="J2407" s="20"/>
      <c r="K2407" s="20"/>
      <c r="L2407" s="8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5">
      <c r="A2408" s="78">
        <v>43830.75372685185</v>
      </c>
      <c r="B2408" s="79">
        <v>43803</v>
      </c>
      <c r="C2408" s="20" t="s">
        <v>1</v>
      </c>
      <c r="D2408" s="20">
        <v>2212</v>
      </c>
      <c r="F2408" s="114">
        <v>1600</v>
      </c>
      <c r="G2408" s="105">
        <f>SUM($E$2:E2408)-SUM($F$2:F2408)</f>
        <v>3312502.110000018</v>
      </c>
      <c r="H2408" s="20"/>
      <c r="I2408" s="20"/>
      <c r="J2408" s="20"/>
      <c r="K2408" s="20"/>
      <c r="L2408" s="8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5">
      <c r="A2409" s="78">
        <v>43830.75372685185</v>
      </c>
      <c r="B2409" s="79">
        <v>43803</v>
      </c>
      <c r="C2409" s="20" t="s">
        <v>1</v>
      </c>
      <c r="D2409" s="20">
        <v>2213</v>
      </c>
      <c r="F2409" s="114">
        <v>1435</v>
      </c>
      <c r="G2409" s="105">
        <f>SUM($E$2:E2409)-SUM($F$2:F2409)</f>
        <v>3311067.110000018</v>
      </c>
      <c r="H2409" s="20"/>
      <c r="I2409" s="20"/>
      <c r="J2409" s="20"/>
      <c r="K2409" s="20"/>
      <c r="L2409" s="8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5">
      <c r="A2410" s="78">
        <v>43830.75372685185</v>
      </c>
      <c r="B2410" s="79">
        <v>43803</v>
      </c>
      <c r="C2410" s="20" t="s">
        <v>1</v>
      </c>
      <c r="D2410" s="20">
        <v>2214</v>
      </c>
      <c r="F2410" s="114">
        <v>1080</v>
      </c>
      <c r="G2410" s="105">
        <f>SUM($E$2:E2410)-SUM($F$2:F2410)</f>
        <v>3309987.110000018</v>
      </c>
      <c r="H2410" s="20"/>
      <c r="I2410" s="20"/>
      <c r="J2410" s="20"/>
      <c r="K2410" s="20"/>
      <c r="L2410" s="8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5">
      <c r="A2411" s="78">
        <v>43830.75372685185</v>
      </c>
      <c r="B2411" s="79">
        <v>43803</v>
      </c>
      <c r="C2411" s="20" t="s">
        <v>1</v>
      </c>
      <c r="D2411" s="20">
        <v>2215</v>
      </c>
      <c r="F2411" s="114">
        <v>1260</v>
      </c>
      <c r="G2411" s="105">
        <f>SUM($E$2:E2411)-SUM($F$2:F2411)</f>
        <v>3308727.110000018</v>
      </c>
      <c r="H2411" s="20"/>
      <c r="I2411" s="20"/>
      <c r="J2411" s="20"/>
      <c r="K2411" s="20"/>
      <c r="L2411" s="8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5">
      <c r="A2412" s="78">
        <v>43830.75372685185</v>
      </c>
      <c r="B2412" s="79">
        <v>43803</v>
      </c>
      <c r="C2412" s="20" t="s">
        <v>1</v>
      </c>
      <c r="D2412" s="20">
        <v>2216</v>
      </c>
      <c r="F2412" s="114">
        <v>1592</v>
      </c>
      <c r="G2412" s="105">
        <f>SUM($E$2:E2412)-SUM($F$2:F2412)</f>
        <v>3307135.110000018</v>
      </c>
      <c r="H2412" s="20"/>
      <c r="I2412" s="20"/>
      <c r="J2412" s="20"/>
      <c r="K2412" s="20"/>
      <c r="L2412" s="8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5">
      <c r="A2413" s="78">
        <v>43830.75372685185</v>
      </c>
      <c r="B2413" s="79">
        <v>43803</v>
      </c>
      <c r="C2413" s="20" t="s">
        <v>1</v>
      </c>
      <c r="D2413" s="20">
        <v>2217</v>
      </c>
      <c r="F2413" s="114">
        <v>1794</v>
      </c>
      <c r="G2413" s="105">
        <f>SUM($E$2:E2413)-SUM($F$2:F2413)</f>
        <v>3305341.110000018</v>
      </c>
      <c r="H2413" s="20"/>
      <c r="I2413" s="20"/>
      <c r="J2413" s="20"/>
      <c r="K2413" s="20"/>
      <c r="L2413" s="8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5">
      <c r="A2414" s="78">
        <v>43830.75372685185</v>
      </c>
      <c r="B2414" s="79">
        <v>43803</v>
      </c>
      <c r="C2414" s="20" t="s">
        <v>1</v>
      </c>
      <c r="D2414" s="20">
        <v>2218</v>
      </c>
      <c r="F2414" s="114">
        <v>1690</v>
      </c>
      <c r="G2414" s="105">
        <f>SUM($E$2:E2414)-SUM($F$2:F2414)</f>
        <v>3303651.110000018</v>
      </c>
      <c r="H2414" s="20"/>
      <c r="I2414" s="20"/>
      <c r="J2414" s="20"/>
      <c r="K2414" s="20"/>
      <c r="L2414" s="8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5">
      <c r="A2415" s="78">
        <v>43830.75372685185</v>
      </c>
      <c r="B2415" s="79">
        <v>43803</v>
      </c>
      <c r="C2415" s="20" t="s">
        <v>1</v>
      </c>
      <c r="D2415" s="20">
        <v>2219</v>
      </c>
      <c r="F2415" s="114">
        <v>725</v>
      </c>
      <c r="G2415" s="105">
        <f>SUM($E$2:E2415)-SUM($F$2:F2415)</f>
        <v>3302926.110000018</v>
      </c>
      <c r="H2415" s="20"/>
      <c r="I2415" s="20"/>
      <c r="J2415" s="20"/>
      <c r="K2415" s="20"/>
      <c r="L2415" s="8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5">
      <c r="A2416" s="78">
        <v>43830.75372685185</v>
      </c>
      <c r="B2416" s="79">
        <v>43803</v>
      </c>
      <c r="C2416" s="20" t="s">
        <v>1</v>
      </c>
      <c r="D2416" s="20">
        <v>2220</v>
      </c>
      <c r="F2416" s="114">
        <v>1570</v>
      </c>
      <c r="G2416" s="105">
        <f>SUM($E$2:E2416)-SUM($F$2:F2416)</f>
        <v>3301356.110000018</v>
      </c>
      <c r="H2416" s="20"/>
      <c r="I2416" s="20"/>
      <c r="J2416" s="20"/>
      <c r="K2416" s="20"/>
      <c r="L2416" s="8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5">
      <c r="A2417" s="78">
        <v>43830.75372685185</v>
      </c>
      <c r="B2417" s="79">
        <v>43803</v>
      </c>
      <c r="C2417" s="20" t="s">
        <v>1</v>
      </c>
      <c r="D2417" s="20">
        <v>2221</v>
      </c>
      <c r="F2417" s="114">
        <v>1449</v>
      </c>
      <c r="G2417" s="105">
        <f>SUM($E$2:E2417)-SUM($F$2:F2417)</f>
        <v>3299907.110000018</v>
      </c>
      <c r="H2417" s="20"/>
      <c r="I2417" s="20"/>
      <c r="J2417" s="20"/>
      <c r="K2417" s="20"/>
      <c r="L2417" s="8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5">
      <c r="A2418" s="78">
        <v>43830.75372685185</v>
      </c>
      <c r="B2418" s="79">
        <v>43803</v>
      </c>
      <c r="C2418" s="20" t="s">
        <v>1</v>
      </c>
      <c r="D2418" s="20">
        <v>2222</v>
      </c>
      <c r="F2418" s="114">
        <v>1134</v>
      </c>
      <c r="G2418" s="105">
        <f>SUM($E$2:E2418)-SUM($F$2:F2418)</f>
        <v>3298773.110000018</v>
      </c>
      <c r="H2418" s="20"/>
      <c r="I2418" s="20"/>
      <c r="J2418" s="20"/>
      <c r="K2418" s="20"/>
      <c r="L2418" s="8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5">
      <c r="A2419" s="78">
        <v>43830.75372685185</v>
      </c>
      <c r="B2419" s="79">
        <v>43803</v>
      </c>
      <c r="C2419" s="20" t="s">
        <v>1</v>
      </c>
      <c r="D2419" s="20">
        <v>2223</v>
      </c>
      <c r="F2419" s="114">
        <v>780</v>
      </c>
      <c r="G2419" s="105">
        <f>SUM($E$2:E2419)-SUM($F$2:F2419)</f>
        <v>3297993.110000018</v>
      </c>
      <c r="H2419" s="20"/>
      <c r="I2419" s="20"/>
      <c r="J2419" s="20"/>
      <c r="K2419" s="20"/>
      <c r="L2419" s="8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5">
      <c r="A2420" s="78">
        <v>43830.75372685185</v>
      </c>
      <c r="B2420" s="79">
        <v>43803</v>
      </c>
      <c r="C2420" s="20" t="s">
        <v>1</v>
      </c>
      <c r="D2420" s="20">
        <v>2224</v>
      </c>
      <c r="F2420" s="114">
        <v>235</v>
      </c>
      <c r="G2420" s="105">
        <f>SUM($E$2:E2420)-SUM($F$2:F2420)</f>
        <v>3297758.110000018</v>
      </c>
      <c r="H2420" s="20"/>
      <c r="I2420" s="20"/>
      <c r="J2420" s="20"/>
      <c r="K2420" s="20"/>
      <c r="L2420" s="8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5">
      <c r="A2421" s="78">
        <v>43830.75372685185</v>
      </c>
      <c r="B2421" s="79">
        <v>43803</v>
      </c>
      <c r="C2421" s="20" t="s">
        <v>1</v>
      </c>
      <c r="D2421" s="20">
        <v>2225</v>
      </c>
      <c r="F2421" s="114">
        <v>178</v>
      </c>
      <c r="G2421" s="105">
        <f>SUM($E$2:E2421)-SUM($F$2:F2421)</f>
        <v>3297580.110000018</v>
      </c>
      <c r="H2421" s="20"/>
      <c r="I2421" s="20"/>
      <c r="J2421" s="20"/>
      <c r="K2421" s="20"/>
      <c r="L2421" s="8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5">
      <c r="A2422" s="78">
        <v>43830.753738425927</v>
      </c>
      <c r="B2422" s="79">
        <v>43803</v>
      </c>
      <c r="C2422" s="20" t="s">
        <v>1</v>
      </c>
      <c r="D2422" s="20">
        <v>2226</v>
      </c>
      <c r="F2422" s="114">
        <v>564</v>
      </c>
      <c r="G2422" s="105">
        <f>SUM($E$2:E2422)-SUM($F$2:F2422)</f>
        <v>3297016.110000018</v>
      </c>
      <c r="H2422" s="20"/>
      <c r="I2422" s="20"/>
      <c r="J2422" s="20"/>
      <c r="K2422" s="20"/>
      <c r="L2422" s="8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5">
      <c r="A2423" s="78">
        <v>43830.753738425927</v>
      </c>
      <c r="B2423" s="79">
        <v>43803</v>
      </c>
      <c r="C2423" s="20" t="s">
        <v>1</v>
      </c>
      <c r="D2423" s="20">
        <v>2227</v>
      </c>
      <c r="F2423" s="114">
        <v>945</v>
      </c>
      <c r="G2423" s="105">
        <f>SUM($E$2:E2423)-SUM($F$2:F2423)</f>
        <v>3296071.110000018</v>
      </c>
      <c r="H2423" s="20"/>
      <c r="I2423" s="20"/>
      <c r="J2423" s="20"/>
      <c r="K2423" s="20"/>
      <c r="L2423" s="8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5">
      <c r="A2424" s="78">
        <v>43830.753738425927</v>
      </c>
      <c r="B2424" s="79">
        <v>43803</v>
      </c>
      <c r="C2424" s="20" t="s">
        <v>1</v>
      </c>
      <c r="D2424" s="20">
        <v>2228</v>
      </c>
      <c r="F2424" s="114">
        <v>1540</v>
      </c>
      <c r="G2424" s="105">
        <f>SUM($E$2:E2424)-SUM($F$2:F2424)</f>
        <v>3294531.110000018</v>
      </c>
      <c r="H2424" s="20"/>
      <c r="I2424" s="20"/>
      <c r="J2424" s="20"/>
      <c r="K2424" s="20"/>
      <c r="L2424" s="8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5">
      <c r="A2425" s="78">
        <v>43830.753738425927</v>
      </c>
      <c r="B2425" s="79">
        <v>43803</v>
      </c>
      <c r="C2425" s="20" t="s">
        <v>1</v>
      </c>
      <c r="D2425" s="20">
        <v>2229</v>
      </c>
      <c r="F2425" s="114">
        <v>1016</v>
      </c>
      <c r="G2425" s="105">
        <f>SUM($E$2:E2425)-SUM($F$2:F2425)</f>
        <v>3293515.110000018</v>
      </c>
      <c r="H2425" s="20"/>
      <c r="I2425" s="20"/>
      <c r="J2425" s="20"/>
      <c r="K2425" s="20"/>
      <c r="L2425" s="8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5">
      <c r="A2426" s="78">
        <v>43830.753738425927</v>
      </c>
      <c r="B2426" s="79">
        <v>43803</v>
      </c>
      <c r="C2426" s="20" t="s">
        <v>1</v>
      </c>
      <c r="D2426" s="20">
        <v>2230</v>
      </c>
      <c r="F2426" s="114">
        <v>913</v>
      </c>
      <c r="G2426" s="105">
        <f>SUM($E$2:E2426)-SUM($F$2:F2426)</f>
        <v>3292602.110000018</v>
      </c>
      <c r="H2426" s="20"/>
      <c r="I2426" s="20"/>
      <c r="J2426" s="20"/>
      <c r="K2426" s="20"/>
      <c r="L2426" s="8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5">
      <c r="A2427" s="78">
        <v>43830.753738425927</v>
      </c>
      <c r="B2427" s="79">
        <v>43803</v>
      </c>
      <c r="C2427" s="20" t="s">
        <v>1</v>
      </c>
      <c r="D2427" s="20">
        <v>2231</v>
      </c>
      <c r="F2427" s="114">
        <v>410</v>
      </c>
      <c r="G2427" s="105">
        <f>SUM($E$2:E2427)-SUM($F$2:F2427)</f>
        <v>3292192.110000018</v>
      </c>
      <c r="H2427" s="20"/>
      <c r="I2427" s="20"/>
      <c r="J2427" s="20"/>
      <c r="K2427" s="20"/>
      <c r="L2427" s="8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5">
      <c r="A2428" s="78">
        <v>43830.753738425927</v>
      </c>
      <c r="B2428" s="79">
        <v>43803</v>
      </c>
      <c r="C2428" s="20" t="s">
        <v>1</v>
      </c>
      <c r="D2428" s="20">
        <v>2232</v>
      </c>
      <c r="F2428" s="114">
        <v>598.4</v>
      </c>
      <c r="G2428" s="105">
        <f>SUM($E$2:E2428)-SUM($F$2:F2428)</f>
        <v>3291593.7100000195</v>
      </c>
      <c r="H2428" s="20"/>
      <c r="I2428" s="20"/>
      <c r="J2428" s="20"/>
      <c r="K2428" s="20"/>
      <c r="L2428" s="8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5">
      <c r="A2429" s="78">
        <v>43830.753738425927</v>
      </c>
      <c r="B2429" s="79">
        <v>43803</v>
      </c>
      <c r="C2429" s="20" t="s">
        <v>1</v>
      </c>
      <c r="D2429" s="20">
        <v>2233</v>
      </c>
      <c r="F2429" s="114">
        <v>1370</v>
      </c>
      <c r="G2429" s="105">
        <f>SUM($E$2:E2429)-SUM($F$2:F2429)</f>
        <v>3290223.7100000195</v>
      </c>
      <c r="H2429" s="20"/>
      <c r="I2429" s="20"/>
      <c r="J2429" s="20"/>
      <c r="K2429" s="20"/>
      <c r="L2429" s="8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5">
      <c r="A2430" s="78">
        <v>43830.753738425927</v>
      </c>
      <c r="B2430" s="79">
        <v>43803</v>
      </c>
      <c r="C2430" s="20" t="s">
        <v>1</v>
      </c>
      <c r="D2430" s="20">
        <v>2234</v>
      </c>
      <c r="F2430" s="114">
        <v>2188</v>
      </c>
      <c r="G2430" s="105">
        <f>SUM($E$2:E2430)-SUM($F$2:F2430)</f>
        <v>3288035.7100000195</v>
      </c>
      <c r="H2430" s="20"/>
      <c r="I2430" s="20"/>
      <c r="J2430" s="20"/>
      <c r="K2430" s="20"/>
      <c r="L2430" s="8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5">
      <c r="A2431" s="78">
        <v>43830.753738425927</v>
      </c>
      <c r="B2431" s="79">
        <v>43805</v>
      </c>
      <c r="C2431" s="20" t="s">
        <v>1</v>
      </c>
      <c r="D2431" s="20">
        <v>2235</v>
      </c>
      <c r="F2431" s="114">
        <v>9891.23</v>
      </c>
      <c r="G2431" s="105">
        <f>SUM($E$2:E2431)-SUM($F$2:F2431)</f>
        <v>3278144.4800000191</v>
      </c>
      <c r="H2431" s="20"/>
      <c r="I2431" s="20"/>
      <c r="J2431" s="20"/>
      <c r="K2431" s="20"/>
      <c r="L2431" s="8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5">
      <c r="A2432" s="78">
        <v>43830.753738425927</v>
      </c>
      <c r="B2432" s="79">
        <v>43805</v>
      </c>
      <c r="C2432" s="20" t="s">
        <v>1</v>
      </c>
      <c r="D2432" s="20">
        <v>2236</v>
      </c>
      <c r="F2432" s="114">
        <v>2942.15</v>
      </c>
      <c r="G2432" s="105">
        <f>SUM($E$2:E2432)-SUM($F$2:F2432)</f>
        <v>3275202.3300000206</v>
      </c>
      <c r="H2432" s="20"/>
      <c r="I2432" s="20"/>
      <c r="J2432" s="20"/>
      <c r="K2432" s="20"/>
      <c r="L2432" s="8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5">
      <c r="A2433" s="78">
        <v>43830.753738425927</v>
      </c>
      <c r="B2433" s="79">
        <v>43809</v>
      </c>
      <c r="C2433" s="20" t="s">
        <v>1</v>
      </c>
      <c r="D2433" s="20">
        <v>2237</v>
      </c>
      <c r="F2433" s="114">
        <v>10000</v>
      </c>
      <c r="G2433" s="105">
        <f>SUM($E$2:E2433)-SUM($F$2:F2433)</f>
        <v>3265202.3300000206</v>
      </c>
      <c r="H2433" s="20"/>
      <c r="I2433" s="20"/>
      <c r="J2433" s="20"/>
      <c r="K2433" s="20"/>
      <c r="L2433" s="8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5">
      <c r="A2434" s="78">
        <v>43830.753738425927</v>
      </c>
      <c r="B2434" s="79">
        <v>43812</v>
      </c>
      <c r="C2434" s="20" t="s">
        <v>1</v>
      </c>
      <c r="D2434" s="20">
        <v>2238</v>
      </c>
      <c r="F2434" s="114">
        <v>2569.88</v>
      </c>
      <c r="G2434" s="105">
        <f>SUM($E$2:E2434)-SUM($F$2:F2434)</f>
        <v>3262632.4500000216</v>
      </c>
      <c r="H2434" s="20"/>
      <c r="I2434" s="20"/>
      <c r="J2434" s="20"/>
      <c r="K2434" s="20"/>
      <c r="L2434" s="8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5">
      <c r="A2435" s="78">
        <v>43830.753738425927</v>
      </c>
      <c r="B2435" s="79">
        <v>43812</v>
      </c>
      <c r="C2435" s="20" t="s">
        <v>1</v>
      </c>
      <c r="D2435" s="20">
        <v>2239</v>
      </c>
      <c r="F2435" s="114">
        <v>127080.42</v>
      </c>
      <c r="G2435" s="105">
        <f>SUM($E$2:E2435)-SUM($F$2:F2435)</f>
        <v>3135552.0300000198</v>
      </c>
      <c r="H2435" s="20"/>
      <c r="I2435" s="20"/>
      <c r="J2435" s="20"/>
      <c r="K2435" s="20"/>
      <c r="L2435" s="8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5">
      <c r="A2436" s="78">
        <v>43830.753738425927</v>
      </c>
      <c r="B2436" s="79">
        <v>43815</v>
      </c>
      <c r="C2436" s="20" t="s">
        <v>1</v>
      </c>
      <c r="D2436" s="20">
        <v>2240</v>
      </c>
      <c r="F2436" s="114">
        <v>4545.2</v>
      </c>
      <c r="G2436" s="105">
        <f>SUM($E$2:E2436)-SUM($F$2:F2436)</f>
        <v>3131006.8300000206</v>
      </c>
      <c r="H2436" s="20"/>
      <c r="I2436" s="20"/>
      <c r="J2436" s="20"/>
      <c r="K2436" s="20"/>
      <c r="L2436" s="8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5">
      <c r="A2437" s="78">
        <v>43830.753738425927</v>
      </c>
      <c r="B2437" s="79">
        <v>43815</v>
      </c>
      <c r="C2437" s="20" t="s">
        <v>1</v>
      </c>
      <c r="D2437" s="20">
        <v>2241</v>
      </c>
      <c r="F2437" s="114">
        <v>210</v>
      </c>
      <c r="G2437" s="105">
        <f>SUM($E$2:E2437)-SUM($F$2:F2437)</f>
        <v>3130796.8300000206</v>
      </c>
      <c r="H2437" s="20"/>
      <c r="I2437" s="20"/>
      <c r="J2437" s="20"/>
      <c r="K2437" s="20"/>
      <c r="L2437" s="8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5">
      <c r="A2438" s="78">
        <v>43830.753738425927</v>
      </c>
      <c r="B2438" s="79">
        <v>43815</v>
      </c>
      <c r="C2438" s="20" t="s">
        <v>1</v>
      </c>
      <c r="D2438" s="20">
        <v>2242</v>
      </c>
      <c r="F2438" s="114">
        <v>1700</v>
      </c>
      <c r="G2438" s="105">
        <f>SUM($E$2:E2438)-SUM($F$2:F2438)</f>
        <v>3129096.8300000206</v>
      </c>
      <c r="H2438" s="20"/>
      <c r="I2438" s="20"/>
      <c r="J2438" s="20"/>
      <c r="K2438" s="20"/>
      <c r="L2438" s="8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5">
      <c r="A2439" s="78">
        <v>43830.753738425927</v>
      </c>
      <c r="B2439" s="79">
        <v>43815</v>
      </c>
      <c r="C2439" s="20" t="s">
        <v>1</v>
      </c>
      <c r="D2439" s="20">
        <v>2243</v>
      </c>
      <c r="F2439" s="114">
        <v>150</v>
      </c>
      <c r="G2439" s="105">
        <f>SUM($E$2:E2439)-SUM($F$2:F2439)</f>
        <v>3128946.8300000206</v>
      </c>
      <c r="H2439" s="20"/>
      <c r="I2439" s="20"/>
      <c r="J2439" s="20"/>
      <c r="K2439" s="20"/>
      <c r="L2439" s="8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5">
      <c r="A2440" s="78">
        <v>43830.753738425927</v>
      </c>
      <c r="B2440" s="79">
        <v>43815</v>
      </c>
      <c r="C2440" s="20" t="s">
        <v>1</v>
      </c>
      <c r="D2440" s="20">
        <v>2244</v>
      </c>
      <c r="F2440" s="114">
        <v>2950</v>
      </c>
      <c r="G2440" s="105">
        <f>SUM($E$2:E2440)-SUM($F$2:F2440)</f>
        <v>3125996.8300000206</v>
      </c>
      <c r="H2440" s="20"/>
      <c r="I2440" s="20"/>
      <c r="J2440" s="20"/>
      <c r="K2440" s="20"/>
      <c r="L2440" s="8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5">
      <c r="A2441" s="78">
        <v>43830.753738425927</v>
      </c>
      <c r="B2441" s="79">
        <v>43815</v>
      </c>
      <c r="C2441" s="20" t="s">
        <v>1</v>
      </c>
      <c r="D2441" s="20">
        <v>2245</v>
      </c>
      <c r="F2441" s="114">
        <v>70800</v>
      </c>
      <c r="G2441" s="105">
        <f>SUM($E$2:E2441)-SUM($F$2:F2441)</f>
        <v>3055196.8300000206</v>
      </c>
      <c r="H2441" s="20"/>
      <c r="I2441" s="20"/>
      <c r="J2441" s="20"/>
      <c r="K2441" s="20"/>
      <c r="L2441" s="8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5">
      <c r="A2442" s="78">
        <v>43830.753738425927</v>
      </c>
      <c r="B2442" s="79">
        <v>43815</v>
      </c>
      <c r="C2442" s="20" t="s">
        <v>1</v>
      </c>
      <c r="D2442" s="20">
        <v>2246</v>
      </c>
      <c r="F2442" s="114">
        <v>2303</v>
      </c>
      <c r="G2442" s="105">
        <f>SUM($E$2:E2442)-SUM($F$2:F2442)</f>
        <v>3052893.8300000206</v>
      </c>
      <c r="H2442" s="20"/>
      <c r="I2442" s="20"/>
      <c r="J2442" s="20"/>
      <c r="K2442" s="20"/>
      <c r="L2442" s="8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5">
      <c r="A2443" s="78">
        <v>43830.753738425927</v>
      </c>
      <c r="B2443" s="79">
        <v>43815</v>
      </c>
      <c r="C2443" s="20" t="s">
        <v>1</v>
      </c>
      <c r="D2443" s="20">
        <v>2247</v>
      </c>
      <c r="F2443" s="114">
        <v>6160</v>
      </c>
      <c r="G2443" s="105">
        <f>SUM($E$2:E2443)-SUM($F$2:F2443)</f>
        <v>3046733.8300000206</v>
      </c>
      <c r="H2443" s="20"/>
      <c r="I2443" s="20"/>
      <c r="J2443" s="20"/>
      <c r="K2443" s="20"/>
      <c r="L2443" s="8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5">
      <c r="A2444" s="78">
        <v>43830.753738425927</v>
      </c>
      <c r="B2444" s="79">
        <v>43815</v>
      </c>
      <c r="C2444" s="20" t="s">
        <v>1</v>
      </c>
      <c r="D2444" s="20">
        <v>2248</v>
      </c>
      <c r="F2444" s="114">
        <v>7400</v>
      </c>
      <c r="G2444" s="105">
        <f>SUM($E$2:E2444)-SUM($F$2:F2444)</f>
        <v>3039333.8300000206</v>
      </c>
      <c r="H2444" s="20"/>
      <c r="I2444" s="20"/>
      <c r="J2444" s="20"/>
      <c r="K2444" s="20"/>
      <c r="L2444" s="8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5">
      <c r="A2445" s="78">
        <v>43830.753738425927</v>
      </c>
      <c r="B2445" s="79">
        <v>43815</v>
      </c>
      <c r="C2445" s="20" t="s">
        <v>1</v>
      </c>
      <c r="D2445" s="20">
        <v>2249</v>
      </c>
      <c r="F2445" s="114">
        <v>263</v>
      </c>
      <c r="G2445" s="105">
        <f>SUM($E$2:E2445)-SUM($F$2:F2445)</f>
        <v>3039070.8300000206</v>
      </c>
      <c r="H2445" s="20"/>
      <c r="I2445" s="20"/>
      <c r="J2445" s="20"/>
      <c r="K2445" s="20"/>
      <c r="L2445" s="8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5">
      <c r="A2446" s="78">
        <v>43830.753738425927</v>
      </c>
      <c r="B2446" s="79">
        <v>43815</v>
      </c>
      <c r="C2446" s="20" t="s">
        <v>1</v>
      </c>
      <c r="D2446" s="20">
        <v>2250</v>
      </c>
      <c r="F2446" s="114">
        <v>924</v>
      </c>
      <c r="G2446" s="105">
        <f>SUM($E$2:E2446)-SUM($F$2:F2446)</f>
        <v>3038146.8300000206</v>
      </c>
      <c r="H2446" s="20"/>
      <c r="I2446" s="20"/>
      <c r="J2446" s="20"/>
      <c r="K2446" s="20"/>
      <c r="L2446" s="8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5">
      <c r="A2447" s="78">
        <v>43830.753738425927</v>
      </c>
      <c r="B2447" s="79">
        <v>43815</v>
      </c>
      <c r="C2447" s="20" t="s">
        <v>1</v>
      </c>
      <c r="D2447" s="20">
        <v>2251</v>
      </c>
      <c r="F2447" s="114">
        <v>2177</v>
      </c>
      <c r="G2447" s="105">
        <f>SUM($E$2:E2447)-SUM($F$2:F2447)</f>
        <v>3035969.8300000206</v>
      </c>
      <c r="H2447" s="20"/>
      <c r="I2447" s="20"/>
      <c r="J2447" s="20"/>
      <c r="K2447" s="20"/>
      <c r="L2447" s="8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5">
      <c r="A2448" s="78">
        <v>43830.753738425927</v>
      </c>
      <c r="B2448" s="79">
        <v>43815</v>
      </c>
      <c r="C2448" s="20" t="s">
        <v>1</v>
      </c>
      <c r="D2448" s="20">
        <v>2252</v>
      </c>
      <c r="F2448" s="114">
        <v>1580</v>
      </c>
      <c r="G2448" s="105">
        <f>SUM($E$2:E2448)-SUM($F$2:F2448)</f>
        <v>3034389.8300000206</v>
      </c>
      <c r="H2448" s="20"/>
      <c r="I2448" s="20"/>
      <c r="J2448" s="20"/>
      <c r="K2448" s="20"/>
      <c r="L2448" s="8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5">
      <c r="A2449" s="78">
        <v>43830.753738425927</v>
      </c>
      <c r="B2449" s="79">
        <v>43815</v>
      </c>
      <c r="C2449" s="20" t="s">
        <v>1</v>
      </c>
      <c r="D2449" s="20">
        <v>2253</v>
      </c>
      <c r="F2449" s="114">
        <v>692</v>
      </c>
      <c r="G2449" s="105">
        <f>SUM($E$2:E2449)-SUM($F$2:F2449)</f>
        <v>3033697.8300000206</v>
      </c>
      <c r="H2449" s="20"/>
      <c r="I2449" s="20"/>
      <c r="J2449" s="20"/>
      <c r="K2449" s="20"/>
      <c r="L2449" s="8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5">
      <c r="A2450" s="78">
        <v>43830.753738425927</v>
      </c>
      <c r="B2450" s="79">
        <v>43816</v>
      </c>
      <c r="C2450" s="20" t="s">
        <v>1</v>
      </c>
      <c r="D2450" s="20">
        <v>2254</v>
      </c>
      <c r="F2450" s="114">
        <v>9816</v>
      </c>
      <c r="G2450" s="105">
        <f>SUM($E$2:E2450)-SUM($F$2:F2450)</f>
        <v>3023881.8300000206</v>
      </c>
      <c r="H2450" s="20"/>
      <c r="I2450" s="20"/>
      <c r="J2450" s="20"/>
      <c r="K2450" s="20"/>
      <c r="L2450" s="8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5">
      <c r="A2451" s="78">
        <v>43830.753738425927</v>
      </c>
      <c r="B2451" s="79">
        <v>43817</v>
      </c>
      <c r="C2451" s="20" t="s">
        <v>1</v>
      </c>
      <c r="D2451" s="20">
        <v>2255</v>
      </c>
      <c r="F2451" s="114">
        <v>2000</v>
      </c>
      <c r="G2451" s="105">
        <f>SUM($E$2:E2451)-SUM($F$2:F2451)</f>
        <v>3021881.8300000206</v>
      </c>
      <c r="H2451" s="20"/>
      <c r="I2451" s="20"/>
      <c r="J2451" s="20"/>
      <c r="K2451" s="20"/>
      <c r="L2451" s="8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5">
      <c r="A2452" s="78">
        <v>43830.753738425927</v>
      </c>
      <c r="B2452" s="79">
        <v>43817</v>
      </c>
      <c r="C2452" s="20" t="s">
        <v>1</v>
      </c>
      <c r="D2452" s="20">
        <v>2256</v>
      </c>
      <c r="F2452" s="114">
        <v>285</v>
      </c>
      <c r="G2452" s="105">
        <f>SUM($E$2:E2452)-SUM($F$2:F2452)</f>
        <v>3021596.8300000206</v>
      </c>
      <c r="H2452" s="20"/>
      <c r="I2452" s="20"/>
      <c r="J2452" s="20"/>
      <c r="K2452" s="20"/>
      <c r="L2452" s="8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5">
      <c r="A2453" s="78">
        <v>43830.753738425927</v>
      </c>
      <c r="B2453" s="79">
        <v>43817</v>
      </c>
      <c r="C2453" s="20" t="s">
        <v>1</v>
      </c>
      <c r="D2453" s="20">
        <v>2257</v>
      </c>
      <c r="F2453" s="114">
        <v>172.5</v>
      </c>
      <c r="G2453" s="105">
        <f>SUM($E$2:E2453)-SUM($F$2:F2453)</f>
        <v>3021424.3300000206</v>
      </c>
      <c r="H2453" s="20"/>
      <c r="I2453" s="20"/>
      <c r="J2453" s="20"/>
      <c r="K2453" s="20"/>
      <c r="L2453" s="8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5">
      <c r="A2454" s="78">
        <v>43830.753738425927</v>
      </c>
      <c r="B2454" s="79">
        <v>43817</v>
      </c>
      <c r="C2454" s="20" t="s">
        <v>1</v>
      </c>
      <c r="D2454" s="20">
        <v>2258</v>
      </c>
      <c r="F2454" s="114">
        <v>150</v>
      </c>
      <c r="G2454" s="105">
        <f>SUM($E$2:E2454)-SUM($F$2:F2454)</f>
        <v>3021274.3300000206</v>
      </c>
      <c r="H2454" s="20"/>
      <c r="I2454" s="20"/>
      <c r="J2454" s="20"/>
      <c r="K2454" s="20"/>
      <c r="L2454" s="8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5">
      <c r="A2455" s="78">
        <v>43830.753738425927</v>
      </c>
      <c r="B2455" s="79">
        <v>43817</v>
      </c>
      <c r="C2455" s="20" t="s">
        <v>1</v>
      </c>
      <c r="D2455" s="20">
        <v>2259</v>
      </c>
      <c r="F2455" s="114">
        <v>536</v>
      </c>
      <c r="G2455" s="105">
        <f>SUM($E$2:E2455)-SUM($F$2:F2455)</f>
        <v>3020738.3300000206</v>
      </c>
      <c r="H2455" s="20"/>
      <c r="I2455" s="20"/>
      <c r="J2455" s="20"/>
      <c r="K2455" s="20"/>
      <c r="L2455" s="8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5">
      <c r="A2456" s="78">
        <v>43830.753738425927</v>
      </c>
      <c r="B2456" s="79">
        <v>43817</v>
      </c>
      <c r="C2456" s="20" t="s">
        <v>1</v>
      </c>
      <c r="D2456" s="20">
        <v>2260</v>
      </c>
      <c r="F2456" s="114">
        <v>644.5</v>
      </c>
      <c r="G2456" s="105">
        <f>SUM($E$2:E2456)-SUM($F$2:F2456)</f>
        <v>3020093.8300000206</v>
      </c>
      <c r="H2456" s="20"/>
      <c r="I2456" s="20"/>
      <c r="J2456" s="20"/>
      <c r="K2456" s="20"/>
      <c r="L2456" s="8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5">
      <c r="A2457" s="78">
        <v>43830.753738425927</v>
      </c>
      <c r="B2457" s="79">
        <v>43817</v>
      </c>
      <c r="C2457" s="20" t="s">
        <v>1</v>
      </c>
      <c r="D2457" s="20">
        <v>2261</v>
      </c>
      <c r="F2457" s="114">
        <v>250.5</v>
      </c>
      <c r="G2457" s="105">
        <f>SUM($E$2:E2457)-SUM($F$2:F2457)</f>
        <v>3019843.3300000206</v>
      </c>
      <c r="H2457" s="20"/>
      <c r="I2457" s="20"/>
      <c r="J2457" s="20"/>
      <c r="K2457" s="20"/>
      <c r="L2457" s="8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5">
      <c r="A2458" s="78">
        <v>43830.753738425927</v>
      </c>
      <c r="B2458" s="79">
        <v>43817</v>
      </c>
      <c r="C2458" s="20" t="s">
        <v>1</v>
      </c>
      <c r="D2458" s="20">
        <v>2262</v>
      </c>
      <c r="F2458" s="114">
        <v>770.12</v>
      </c>
      <c r="G2458" s="105">
        <f>SUM($E$2:E2458)-SUM($F$2:F2458)</f>
        <v>3019073.2100000195</v>
      </c>
      <c r="H2458" s="20"/>
      <c r="I2458" s="20"/>
      <c r="J2458" s="20"/>
      <c r="K2458" s="20"/>
      <c r="L2458" s="8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5">
      <c r="A2459" s="78">
        <v>43830.753738425927</v>
      </c>
      <c r="B2459" s="79">
        <v>43817</v>
      </c>
      <c r="C2459" s="20" t="s">
        <v>1</v>
      </c>
      <c r="D2459" s="20">
        <v>2263</v>
      </c>
      <c r="F2459" s="114">
        <v>678.75</v>
      </c>
      <c r="G2459" s="105">
        <f>SUM($E$2:E2459)-SUM($F$2:F2459)</f>
        <v>3018394.4600000195</v>
      </c>
      <c r="H2459" s="20"/>
      <c r="I2459" s="20"/>
      <c r="J2459" s="20"/>
      <c r="K2459" s="20"/>
      <c r="L2459" s="8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5">
      <c r="A2460" s="78">
        <v>43830.753738425927</v>
      </c>
      <c r="B2460" s="79">
        <v>43817</v>
      </c>
      <c r="C2460" s="20" t="s">
        <v>1</v>
      </c>
      <c r="D2460" s="20">
        <v>2264</v>
      </c>
      <c r="F2460" s="114">
        <v>61.9</v>
      </c>
      <c r="G2460" s="105">
        <f>SUM($E$2:E2460)-SUM($F$2:F2460)</f>
        <v>3018332.560000021</v>
      </c>
      <c r="H2460" s="20"/>
      <c r="I2460" s="20"/>
      <c r="J2460" s="20"/>
      <c r="K2460" s="20"/>
      <c r="L2460" s="8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5">
      <c r="A2461" s="78">
        <v>43830.753738425927</v>
      </c>
      <c r="B2461" s="79">
        <v>43817</v>
      </c>
      <c r="C2461" s="20" t="s">
        <v>1</v>
      </c>
      <c r="D2461" s="20">
        <v>2265</v>
      </c>
      <c r="F2461" s="114">
        <v>1069.5999999999999</v>
      </c>
      <c r="G2461" s="105">
        <f>SUM($E$2:E2461)-SUM($F$2:F2461)</f>
        <v>3017262.9600000195</v>
      </c>
      <c r="H2461" s="20"/>
      <c r="I2461" s="20"/>
      <c r="J2461" s="20"/>
      <c r="K2461" s="20"/>
      <c r="L2461" s="8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5">
      <c r="A2462" s="78">
        <v>43830.753738425927</v>
      </c>
      <c r="B2462" s="79">
        <v>43817</v>
      </c>
      <c r="C2462" s="20" t="s">
        <v>1</v>
      </c>
      <c r="D2462" s="20">
        <v>2266</v>
      </c>
      <c r="F2462" s="114">
        <v>1575</v>
      </c>
      <c r="G2462" s="105">
        <f>SUM($E$2:E2462)-SUM($F$2:F2462)</f>
        <v>3015687.9600000195</v>
      </c>
      <c r="H2462" s="20"/>
      <c r="I2462" s="20"/>
      <c r="J2462" s="20"/>
      <c r="K2462" s="20"/>
      <c r="L2462" s="8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5">
      <c r="A2463" s="78">
        <v>43830.753738425927</v>
      </c>
      <c r="B2463" s="79">
        <v>43818</v>
      </c>
      <c r="C2463" s="20" t="s">
        <v>1</v>
      </c>
      <c r="D2463" s="20">
        <v>2267</v>
      </c>
      <c r="F2463" s="114">
        <v>986</v>
      </c>
      <c r="G2463" s="105">
        <f>SUM($E$2:E2463)-SUM($F$2:F2463)</f>
        <v>3014701.9600000195</v>
      </c>
      <c r="H2463" s="20"/>
      <c r="I2463" s="20"/>
      <c r="J2463" s="20"/>
      <c r="K2463" s="20"/>
      <c r="L2463" s="8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5">
      <c r="A2464" s="78">
        <v>43830.753738425927</v>
      </c>
      <c r="B2464" s="79">
        <v>43818</v>
      </c>
      <c r="C2464" s="20" t="s">
        <v>1</v>
      </c>
      <c r="D2464" s="20">
        <v>2268</v>
      </c>
      <c r="F2464" s="114">
        <v>1690</v>
      </c>
      <c r="G2464" s="105">
        <f>SUM($E$2:E2464)-SUM($F$2:F2464)</f>
        <v>3013011.9600000195</v>
      </c>
      <c r="H2464" s="20"/>
      <c r="I2464" s="20"/>
      <c r="J2464" s="20"/>
      <c r="K2464" s="20"/>
      <c r="L2464" s="8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5">
      <c r="A2465" s="78">
        <v>43830.753738425927</v>
      </c>
      <c r="B2465" s="79">
        <v>43818</v>
      </c>
      <c r="C2465" s="20" t="s">
        <v>1</v>
      </c>
      <c r="D2465" s="20">
        <v>2269</v>
      </c>
      <c r="F2465" s="114">
        <v>1790</v>
      </c>
      <c r="G2465" s="105">
        <f>SUM($E$2:E2465)-SUM($F$2:F2465)</f>
        <v>3011221.9600000195</v>
      </c>
      <c r="H2465" s="20"/>
      <c r="I2465" s="20"/>
      <c r="J2465" s="20"/>
      <c r="K2465" s="20"/>
      <c r="L2465" s="8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5">
      <c r="A2466" s="78">
        <v>43830.753738425927</v>
      </c>
      <c r="B2466" s="79">
        <v>43818</v>
      </c>
      <c r="C2466" s="20" t="s">
        <v>1</v>
      </c>
      <c r="D2466" s="20">
        <v>2270</v>
      </c>
      <c r="F2466" s="114">
        <v>1990</v>
      </c>
      <c r="G2466" s="105">
        <f>SUM($E$2:E2466)-SUM($F$2:F2466)</f>
        <v>3009231.9600000195</v>
      </c>
      <c r="H2466" s="20"/>
      <c r="I2466" s="20"/>
      <c r="J2466" s="20"/>
      <c r="K2466" s="20"/>
      <c r="L2466" s="8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5">
      <c r="A2467" s="78">
        <v>43830.753738425927</v>
      </c>
      <c r="B2467" s="79">
        <v>43818</v>
      </c>
      <c r="C2467" s="20" t="s">
        <v>1</v>
      </c>
      <c r="D2467" s="20">
        <v>2271</v>
      </c>
      <c r="F2467" s="114">
        <v>1260</v>
      </c>
      <c r="G2467" s="105">
        <f>SUM($E$2:E2467)-SUM($F$2:F2467)</f>
        <v>3007971.9600000195</v>
      </c>
      <c r="H2467" s="20"/>
      <c r="I2467" s="20"/>
      <c r="J2467" s="20"/>
      <c r="K2467" s="20"/>
      <c r="L2467" s="8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5">
      <c r="A2468" s="78">
        <v>43830.753738425927</v>
      </c>
      <c r="B2468" s="79">
        <v>43818</v>
      </c>
      <c r="C2468" s="20" t="s">
        <v>1</v>
      </c>
      <c r="D2468" s="20">
        <v>2272</v>
      </c>
      <c r="F2468" s="114">
        <v>1990</v>
      </c>
      <c r="G2468" s="105">
        <f>SUM($E$2:E2468)-SUM($F$2:F2468)</f>
        <v>3005981.9600000195</v>
      </c>
      <c r="H2468" s="20"/>
      <c r="I2468" s="20"/>
      <c r="J2468" s="20"/>
      <c r="K2468" s="20"/>
      <c r="L2468" s="8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5">
      <c r="A2469" s="78">
        <v>43830.753738425927</v>
      </c>
      <c r="B2469" s="79">
        <v>43818</v>
      </c>
      <c r="C2469" s="20" t="s">
        <v>1</v>
      </c>
      <c r="D2469" s="20">
        <v>2273</v>
      </c>
      <c r="F2469" s="114">
        <v>1260</v>
      </c>
      <c r="G2469" s="105">
        <f>SUM($E$2:E2469)-SUM($F$2:F2469)</f>
        <v>3004721.9600000195</v>
      </c>
      <c r="H2469" s="20"/>
      <c r="I2469" s="20"/>
      <c r="J2469" s="20"/>
      <c r="K2469" s="20"/>
      <c r="L2469" s="8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5">
      <c r="A2470" s="78">
        <v>43830.753738425927</v>
      </c>
      <c r="B2470" s="79">
        <v>43818</v>
      </c>
      <c r="C2470" s="20" t="s">
        <v>1</v>
      </c>
      <c r="D2470" s="20">
        <v>2274</v>
      </c>
      <c r="F2470" s="114">
        <v>1925</v>
      </c>
      <c r="G2470" s="105">
        <f>SUM($E$2:E2470)-SUM($F$2:F2470)</f>
        <v>3002796.9600000195</v>
      </c>
      <c r="H2470" s="20"/>
      <c r="I2470" s="20"/>
      <c r="J2470" s="20"/>
      <c r="K2470" s="20"/>
      <c r="L2470" s="8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5">
      <c r="A2471" s="78">
        <v>43830.753738425927</v>
      </c>
      <c r="B2471" s="79">
        <v>43818</v>
      </c>
      <c r="C2471" s="20" t="s">
        <v>1</v>
      </c>
      <c r="D2471" s="20">
        <v>2275</v>
      </c>
      <c r="F2471" s="114">
        <v>751</v>
      </c>
      <c r="G2471" s="105">
        <f>SUM($E$2:E2471)-SUM($F$2:F2471)</f>
        <v>3002045.9600000195</v>
      </c>
      <c r="H2471" s="20"/>
      <c r="I2471" s="20"/>
      <c r="J2471" s="20"/>
      <c r="K2471" s="20"/>
      <c r="L2471" s="8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5">
      <c r="A2472" s="78">
        <v>43830.753738425927</v>
      </c>
      <c r="B2472" s="79">
        <v>43818</v>
      </c>
      <c r="C2472" s="20" t="s">
        <v>1</v>
      </c>
      <c r="D2472" s="20">
        <v>2276</v>
      </c>
      <c r="F2472" s="114">
        <v>1928</v>
      </c>
      <c r="G2472" s="105">
        <f>SUM($E$2:E2472)-SUM($F$2:F2472)</f>
        <v>3000117.9600000195</v>
      </c>
      <c r="H2472" s="20"/>
      <c r="I2472" s="20"/>
      <c r="J2472" s="20"/>
      <c r="K2472" s="20"/>
      <c r="L2472" s="8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5">
      <c r="A2473" s="78">
        <v>43830.753738425927</v>
      </c>
      <c r="B2473" s="79">
        <v>43818</v>
      </c>
      <c r="C2473" s="20" t="s">
        <v>1</v>
      </c>
      <c r="D2473" s="20">
        <v>2277</v>
      </c>
      <c r="F2473" s="114">
        <v>2760</v>
      </c>
      <c r="G2473" s="105">
        <f>SUM($E$2:E2473)-SUM($F$2:F2473)</f>
        <v>2997357.9600000195</v>
      </c>
      <c r="H2473" s="20"/>
      <c r="I2473" s="20"/>
      <c r="J2473" s="20"/>
      <c r="K2473" s="20"/>
      <c r="L2473" s="8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5">
      <c r="A2474" s="78">
        <v>43830.753738425927</v>
      </c>
      <c r="B2474" s="79">
        <v>43818</v>
      </c>
      <c r="C2474" s="20" t="s">
        <v>1</v>
      </c>
      <c r="D2474" s="20">
        <v>2278</v>
      </c>
      <c r="F2474" s="114">
        <v>480.59</v>
      </c>
      <c r="G2474" s="105">
        <f>SUM($E$2:E2474)-SUM($F$2:F2474)</f>
        <v>2996877.3700000197</v>
      </c>
      <c r="H2474" s="20"/>
      <c r="I2474" s="20"/>
      <c r="J2474" s="20"/>
      <c r="K2474" s="20"/>
      <c r="L2474" s="8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5">
      <c r="A2475" s="78">
        <v>43830.753738425927</v>
      </c>
      <c r="B2475" s="79">
        <v>43818</v>
      </c>
      <c r="C2475" s="20" t="s">
        <v>1</v>
      </c>
      <c r="D2475" s="20">
        <v>2279</v>
      </c>
      <c r="F2475" s="114">
        <v>2760</v>
      </c>
      <c r="G2475" s="105">
        <f>SUM($E$2:E2475)-SUM($F$2:F2475)</f>
        <v>2994117.3700000197</v>
      </c>
      <c r="H2475" s="20"/>
      <c r="I2475" s="20"/>
      <c r="J2475" s="20"/>
      <c r="K2475" s="20"/>
      <c r="L2475" s="8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5">
      <c r="A2476" s="78">
        <v>43830.753738425927</v>
      </c>
      <c r="B2476" s="79">
        <v>43818</v>
      </c>
      <c r="C2476" s="20" t="s">
        <v>1</v>
      </c>
      <c r="D2476" s="20">
        <v>2280</v>
      </c>
      <c r="F2476" s="114">
        <v>318.68</v>
      </c>
      <c r="G2476" s="105">
        <f>SUM($E$2:E2476)-SUM($F$2:F2476)</f>
        <v>2993798.69000002</v>
      </c>
      <c r="H2476" s="20"/>
      <c r="I2476" s="20"/>
      <c r="J2476" s="20"/>
      <c r="K2476" s="20"/>
      <c r="L2476" s="8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5">
      <c r="A2477" s="78">
        <v>43830.753738425927</v>
      </c>
      <c r="B2477" s="79">
        <v>43818</v>
      </c>
      <c r="C2477" s="20" t="s">
        <v>1</v>
      </c>
      <c r="D2477" s="20">
        <v>2281</v>
      </c>
      <c r="F2477" s="114">
        <v>701.91</v>
      </c>
      <c r="G2477" s="105">
        <f>SUM($E$2:E2477)-SUM($F$2:F2477)</f>
        <v>2993096.7800000198</v>
      </c>
      <c r="H2477" s="20"/>
      <c r="I2477" s="20"/>
      <c r="J2477" s="20"/>
      <c r="K2477" s="20"/>
      <c r="L2477" s="8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5">
      <c r="A2478" s="78">
        <v>43830.753738425927</v>
      </c>
      <c r="B2478" s="79">
        <v>43818</v>
      </c>
      <c r="C2478" s="20" t="s">
        <v>1</v>
      </c>
      <c r="D2478" s="20">
        <v>2282</v>
      </c>
      <c r="F2478" s="114">
        <v>3237.87</v>
      </c>
      <c r="G2478" s="105">
        <f>SUM($E$2:E2478)-SUM($F$2:F2478)</f>
        <v>2989858.9100000188</v>
      </c>
      <c r="H2478" s="20"/>
      <c r="I2478" s="20"/>
      <c r="J2478" s="20"/>
      <c r="K2478" s="20"/>
      <c r="L2478" s="8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5">
      <c r="A2479" s="78">
        <v>43830.753738425927</v>
      </c>
      <c r="B2479" s="79">
        <v>43818</v>
      </c>
      <c r="C2479" s="20" t="s">
        <v>1</v>
      </c>
      <c r="D2479" s="20">
        <v>2283</v>
      </c>
      <c r="F2479" s="114">
        <v>2690</v>
      </c>
      <c r="G2479" s="105">
        <f>SUM($E$2:E2479)-SUM($F$2:F2479)</f>
        <v>2987168.9100000188</v>
      </c>
      <c r="H2479" s="20"/>
      <c r="I2479" s="20"/>
      <c r="J2479" s="20"/>
      <c r="K2479" s="20"/>
      <c r="L2479" s="8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5">
      <c r="A2480" s="78">
        <v>43830.753738425927</v>
      </c>
      <c r="B2480" s="79">
        <v>43818</v>
      </c>
      <c r="C2480" s="20" t="s">
        <v>1</v>
      </c>
      <c r="D2480" s="20">
        <v>2284</v>
      </c>
      <c r="F2480" s="114">
        <v>639.79999999999995</v>
      </c>
      <c r="G2480" s="105">
        <f>SUM($E$2:E2480)-SUM($F$2:F2480)</f>
        <v>2986529.110000018</v>
      </c>
      <c r="H2480" s="20"/>
      <c r="I2480" s="20"/>
      <c r="J2480" s="20"/>
      <c r="K2480" s="20"/>
      <c r="L2480" s="8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5">
      <c r="A2481" s="78">
        <v>43830.753738425927</v>
      </c>
      <c r="B2481" s="79">
        <v>43819</v>
      </c>
      <c r="C2481" s="20" t="s">
        <v>1</v>
      </c>
      <c r="D2481" s="20">
        <v>2285</v>
      </c>
      <c r="F2481" s="114">
        <v>4497.87</v>
      </c>
      <c r="G2481" s="105">
        <f>SUM($E$2:E2481)-SUM($F$2:F2481)</f>
        <v>2982031.240000017</v>
      </c>
      <c r="H2481" s="20"/>
      <c r="I2481" s="20"/>
      <c r="J2481" s="20"/>
      <c r="K2481" s="20"/>
      <c r="L2481" s="8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5">
      <c r="A2482" s="78">
        <v>43830.753738425927</v>
      </c>
      <c r="B2482" s="79">
        <v>43819</v>
      </c>
      <c r="C2482" s="20" t="s">
        <v>1</v>
      </c>
      <c r="D2482" s="20">
        <v>2286</v>
      </c>
      <c r="F2482" s="114">
        <v>1998</v>
      </c>
      <c r="G2482" s="105">
        <f>SUM($E$2:E2482)-SUM($F$2:F2482)</f>
        <v>2980033.240000017</v>
      </c>
      <c r="H2482" s="20"/>
      <c r="I2482" s="20"/>
      <c r="J2482" s="20"/>
      <c r="K2482" s="20"/>
      <c r="L2482" s="8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5">
      <c r="A2483" s="78">
        <v>43830.753738425927</v>
      </c>
      <c r="B2483" s="79">
        <v>43819</v>
      </c>
      <c r="C2483" s="20" t="s">
        <v>1</v>
      </c>
      <c r="D2483" s="20">
        <v>2287</v>
      </c>
      <c r="F2483" s="114">
        <v>1640</v>
      </c>
      <c r="G2483" s="105">
        <f>SUM($E$2:E2483)-SUM($F$2:F2483)</f>
        <v>2978393.240000017</v>
      </c>
      <c r="H2483" s="20"/>
      <c r="I2483" s="20"/>
      <c r="J2483" s="20"/>
      <c r="K2483" s="20"/>
      <c r="L2483" s="8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5">
      <c r="A2484" s="78">
        <v>43830.753738425927</v>
      </c>
      <c r="B2484" s="79">
        <v>43819</v>
      </c>
      <c r="C2484" s="20" t="s">
        <v>1</v>
      </c>
      <c r="D2484" s="20">
        <v>2288</v>
      </c>
      <c r="F2484" s="114">
        <v>2469</v>
      </c>
      <c r="G2484" s="105">
        <f>SUM($E$2:E2484)-SUM($F$2:F2484)</f>
        <v>2975924.240000017</v>
      </c>
      <c r="H2484" s="20"/>
      <c r="I2484" s="20"/>
      <c r="J2484" s="20"/>
      <c r="K2484" s="20"/>
      <c r="L2484" s="8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5">
      <c r="A2485" s="78">
        <v>43830.753738425927</v>
      </c>
      <c r="B2485" s="79">
        <v>43819</v>
      </c>
      <c r="C2485" s="20" t="s">
        <v>1</v>
      </c>
      <c r="D2485" s="20">
        <v>2289</v>
      </c>
      <c r="F2485" s="114">
        <v>1600.45</v>
      </c>
      <c r="G2485" s="105">
        <f>SUM($E$2:E2485)-SUM($F$2:F2485)</f>
        <v>2974323.7900000177</v>
      </c>
      <c r="H2485" s="20"/>
      <c r="I2485" s="20"/>
      <c r="J2485" s="20"/>
      <c r="K2485" s="20"/>
      <c r="L2485" s="8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5">
      <c r="A2486" s="78">
        <v>43830.753738425927</v>
      </c>
      <c r="B2486" s="79">
        <v>43819</v>
      </c>
      <c r="C2486" s="20" t="s">
        <v>1</v>
      </c>
      <c r="D2486" s="20">
        <v>2290</v>
      </c>
      <c r="F2486" s="114">
        <v>2368</v>
      </c>
      <c r="G2486" s="105">
        <f>SUM($E$2:E2486)-SUM($F$2:F2486)</f>
        <v>2971955.7900000177</v>
      </c>
      <c r="H2486" s="20"/>
      <c r="I2486" s="20"/>
      <c r="J2486" s="20"/>
      <c r="K2486" s="20"/>
      <c r="L2486" s="8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5">
      <c r="A2487" s="78">
        <v>43830.753738425927</v>
      </c>
      <c r="B2487" s="79">
        <v>43819</v>
      </c>
      <c r="C2487" s="20" t="s">
        <v>1</v>
      </c>
      <c r="D2487" s="20">
        <v>2291</v>
      </c>
      <c r="F2487" s="114">
        <v>1188</v>
      </c>
      <c r="G2487" s="105">
        <f>SUM($E$2:E2487)-SUM($F$2:F2487)</f>
        <v>2970767.7900000177</v>
      </c>
      <c r="H2487" s="20"/>
      <c r="I2487" s="20"/>
      <c r="J2487" s="20"/>
      <c r="K2487" s="20"/>
      <c r="L2487" s="8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5">
      <c r="A2488" s="78">
        <v>43830.753738425927</v>
      </c>
      <c r="B2488" s="79">
        <v>43819</v>
      </c>
      <c r="C2488" s="20" t="s">
        <v>1</v>
      </c>
      <c r="D2488" s="20">
        <v>2292</v>
      </c>
      <c r="F2488" s="114">
        <v>1853</v>
      </c>
      <c r="G2488" s="105">
        <f>SUM($E$2:E2488)-SUM($F$2:F2488)</f>
        <v>2968914.7900000177</v>
      </c>
      <c r="H2488" s="20"/>
      <c r="I2488" s="20"/>
      <c r="J2488" s="20"/>
      <c r="K2488" s="20"/>
      <c r="L2488" s="8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5">
      <c r="A2489" s="78">
        <v>43830.753738425927</v>
      </c>
      <c r="B2489" s="79">
        <v>43819</v>
      </c>
      <c r="C2489" s="20" t="s">
        <v>1</v>
      </c>
      <c r="D2489" s="20">
        <v>2293</v>
      </c>
      <c r="F2489" s="114">
        <v>334.75</v>
      </c>
      <c r="G2489" s="105">
        <f>SUM($E$2:E2489)-SUM($F$2:F2489)</f>
        <v>2968580.0400000177</v>
      </c>
      <c r="H2489" s="20"/>
      <c r="I2489" s="20"/>
      <c r="J2489" s="20"/>
      <c r="K2489" s="20"/>
      <c r="L2489" s="8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5">
      <c r="A2490" s="78">
        <v>43830.753738425927</v>
      </c>
      <c r="B2490" s="79">
        <v>43819</v>
      </c>
      <c r="C2490" s="20" t="s">
        <v>1</v>
      </c>
      <c r="D2490" s="20">
        <v>2294</v>
      </c>
      <c r="F2490" s="114">
        <v>111</v>
      </c>
      <c r="G2490" s="105">
        <f>SUM($E$2:E2490)-SUM($F$2:F2490)</f>
        <v>2968469.0400000177</v>
      </c>
      <c r="H2490" s="20"/>
      <c r="I2490" s="20"/>
      <c r="J2490" s="20"/>
      <c r="K2490" s="20"/>
      <c r="L2490" s="8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5">
      <c r="A2491" s="78">
        <v>43830.753738425927</v>
      </c>
      <c r="B2491" s="79">
        <v>43819</v>
      </c>
      <c r="C2491" s="20" t="s">
        <v>1</v>
      </c>
      <c r="D2491" s="20">
        <v>2295</v>
      </c>
      <c r="F2491" s="114">
        <v>827</v>
      </c>
      <c r="G2491" s="105">
        <f>SUM($E$2:E2491)-SUM($F$2:F2491)</f>
        <v>2967642.0400000177</v>
      </c>
      <c r="H2491" s="20"/>
      <c r="I2491" s="20"/>
      <c r="J2491" s="20"/>
      <c r="K2491" s="20"/>
      <c r="L2491" s="8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5">
      <c r="A2492" s="78">
        <v>43830.753738425927</v>
      </c>
      <c r="B2492" s="79">
        <v>43819</v>
      </c>
      <c r="C2492" s="20" t="s">
        <v>1</v>
      </c>
      <c r="D2492" s="20">
        <v>2296</v>
      </c>
      <c r="F2492" s="114">
        <v>750</v>
      </c>
      <c r="G2492" s="105">
        <f>SUM($E$2:E2492)-SUM($F$2:F2492)</f>
        <v>2966892.0400000177</v>
      </c>
      <c r="H2492" s="20"/>
      <c r="I2492" s="20"/>
      <c r="J2492" s="20"/>
      <c r="K2492" s="20"/>
      <c r="L2492" s="8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5">
      <c r="A2493" s="78">
        <v>43830.753738425927</v>
      </c>
      <c r="B2493" s="79">
        <v>43819</v>
      </c>
      <c r="C2493" s="20" t="s">
        <v>1</v>
      </c>
      <c r="D2493" s="20">
        <v>2297</v>
      </c>
      <c r="F2493" s="114">
        <v>1197</v>
      </c>
      <c r="G2493" s="105">
        <f>SUM($E$2:E2493)-SUM($F$2:F2493)</f>
        <v>2965695.0400000177</v>
      </c>
      <c r="H2493" s="20"/>
      <c r="I2493" s="20"/>
      <c r="J2493" s="20"/>
      <c r="K2493" s="20"/>
      <c r="L2493" s="8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5">
      <c r="A2494" s="78">
        <v>43830.753738425927</v>
      </c>
      <c r="B2494" s="79">
        <v>43819</v>
      </c>
      <c r="C2494" s="20" t="s">
        <v>1</v>
      </c>
      <c r="D2494" s="20">
        <v>2298</v>
      </c>
      <c r="F2494" s="114">
        <v>1666</v>
      </c>
      <c r="G2494" s="105">
        <f>SUM($E$2:E2494)-SUM($F$2:F2494)</f>
        <v>2964029.0400000177</v>
      </c>
      <c r="H2494" s="20"/>
      <c r="I2494" s="20"/>
      <c r="J2494" s="20"/>
      <c r="K2494" s="20"/>
      <c r="L2494" s="8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5">
      <c r="A2495" s="78">
        <v>43830.753738425927</v>
      </c>
      <c r="B2495" s="79">
        <v>43819</v>
      </c>
      <c r="C2495" s="20" t="s">
        <v>1</v>
      </c>
      <c r="D2495" s="20">
        <v>2299</v>
      </c>
      <c r="F2495" s="114">
        <v>1950</v>
      </c>
      <c r="G2495" s="105">
        <f>SUM($E$2:E2495)-SUM($F$2:F2495)</f>
        <v>2962079.0400000177</v>
      </c>
      <c r="H2495" s="20"/>
      <c r="I2495" s="20"/>
      <c r="J2495" s="20"/>
      <c r="K2495" s="20"/>
      <c r="L2495" s="8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5">
      <c r="A2496" s="78">
        <v>43830.753738425927</v>
      </c>
      <c r="B2496" s="79">
        <v>43819</v>
      </c>
      <c r="C2496" s="20" t="s">
        <v>1</v>
      </c>
      <c r="D2496" s="20">
        <v>2300</v>
      </c>
      <c r="F2496" s="114">
        <v>2200</v>
      </c>
      <c r="G2496" s="105">
        <f>SUM($E$2:E2496)-SUM($F$2:F2496)</f>
        <v>2959879.0400000177</v>
      </c>
      <c r="H2496" s="20"/>
      <c r="I2496" s="20"/>
      <c r="J2496" s="20"/>
      <c r="K2496" s="20"/>
      <c r="L2496" s="8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5">
      <c r="A2497" s="78">
        <v>43830.753738425927</v>
      </c>
      <c r="B2497" s="79">
        <v>43819</v>
      </c>
      <c r="C2497" s="20" t="s">
        <v>1</v>
      </c>
      <c r="D2497" s="20">
        <v>2301</v>
      </c>
      <c r="F2497" s="114">
        <v>2197</v>
      </c>
      <c r="G2497" s="105">
        <f>SUM($E$2:E2497)-SUM($F$2:F2497)</f>
        <v>2957682.0400000177</v>
      </c>
      <c r="H2497" s="20"/>
      <c r="I2497" s="20"/>
      <c r="J2497" s="20"/>
      <c r="K2497" s="20"/>
      <c r="L2497" s="8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5">
      <c r="A2498" s="78">
        <v>43830.753738425927</v>
      </c>
      <c r="B2498" s="79">
        <v>43819</v>
      </c>
      <c r="C2498" s="20" t="s">
        <v>1</v>
      </c>
      <c r="D2498" s="20">
        <v>2302</v>
      </c>
      <c r="F2498" s="114">
        <v>2940</v>
      </c>
      <c r="G2498" s="105">
        <f>SUM($E$2:E2498)-SUM($F$2:F2498)</f>
        <v>2954742.0400000177</v>
      </c>
      <c r="H2498" s="20"/>
      <c r="I2498" s="20"/>
      <c r="J2498" s="20"/>
      <c r="K2498" s="20"/>
      <c r="L2498" s="8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5">
      <c r="A2499" s="78">
        <v>43830.753738425927</v>
      </c>
      <c r="B2499" s="79">
        <v>43819</v>
      </c>
      <c r="C2499" s="20" t="s">
        <v>1</v>
      </c>
      <c r="D2499" s="20">
        <v>2303</v>
      </c>
      <c r="F2499" s="114">
        <v>2732</v>
      </c>
      <c r="G2499" s="105">
        <f>SUM($E$2:E2499)-SUM($F$2:F2499)</f>
        <v>2952010.0400000177</v>
      </c>
      <c r="H2499" s="20"/>
      <c r="I2499" s="20"/>
      <c r="J2499" s="20"/>
      <c r="K2499" s="20"/>
      <c r="L2499" s="8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5">
      <c r="A2500" s="78">
        <v>43830.753738425927</v>
      </c>
      <c r="B2500" s="79">
        <v>43819</v>
      </c>
      <c r="C2500" s="20" t="s">
        <v>1</v>
      </c>
      <c r="D2500" s="20">
        <v>2304</v>
      </c>
      <c r="F2500" s="114">
        <v>2070</v>
      </c>
      <c r="G2500" s="105">
        <f>SUM($E$2:E2500)-SUM($F$2:F2500)</f>
        <v>2949940.0400000177</v>
      </c>
      <c r="H2500" s="20"/>
      <c r="I2500" s="20"/>
      <c r="J2500" s="20"/>
      <c r="K2500" s="20"/>
      <c r="L2500" s="8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5">
      <c r="A2501" s="78">
        <v>43830.753738425927</v>
      </c>
      <c r="B2501" s="79">
        <v>43819</v>
      </c>
      <c r="C2501" s="20" t="s">
        <v>1</v>
      </c>
      <c r="D2501" s="20">
        <v>2305</v>
      </c>
      <c r="F2501" s="114">
        <v>2993</v>
      </c>
      <c r="G2501" s="105">
        <f>SUM($E$2:E2501)-SUM($F$2:F2501)</f>
        <v>2946947.0400000177</v>
      </c>
      <c r="H2501" s="20"/>
      <c r="I2501" s="20"/>
      <c r="J2501" s="20"/>
      <c r="K2501" s="20"/>
      <c r="L2501" s="8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5">
      <c r="A2502" s="78">
        <v>43830.753738425927</v>
      </c>
      <c r="B2502" s="79">
        <v>43819</v>
      </c>
      <c r="C2502" s="20" t="s">
        <v>1</v>
      </c>
      <c r="D2502" s="20">
        <v>2306</v>
      </c>
      <c r="F2502" s="114">
        <v>2630</v>
      </c>
      <c r="G2502" s="105">
        <f>SUM($E$2:E2502)-SUM($F$2:F2502)</f>
        <v>2944317.0400000177</v>
      </c>
      <c r="H2502" s="20"/>
      <c r="I2502" s="20"/>
      <c r="J2502" s="20"/>
      <c r="K2502" s="20"/>
      <c r="L2502" s="8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5">
      <c r="A2503" s="78">
        <v>43830.753738425927</v>
      </c>
      <c r="B2503" s="79">
        <v>43819</v>
      </c>
      <c r="C2503" s="20" t="s">
        <v>1</v>
      </c>
      <c r="D2503" s="20">
        <v>2307</v>
      </c>
      <c r="F2503" s="114">
        <v>2369</v>
      </c>
      <c r="G2503" s="105">
        <f>SUM($E$2:E2503)-SUM($F$2:F2503)</f>
        <v>2941948.0400000177</v>
      </c>
      <c r="H2503" s="20"/>
      <c r="I2503" s="20"/>
      <c r="J2503" s="20"/>
      <c r="K2503" s="20"/>
      <c r="L2503" s="8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5">
      <c r="A2504" s="78">
        <v>43830.753738425927</v>
      </c>
      <c r="B2504" s="79">
        <v>43819</v>
      </c>
      <c r="C2504" s="20" t="s">
        <v>1</v>
      </c>
      <c r="D2504" s="20">
        <v>2308</v>
      </c>
      <c r="F2504" s="114">
        <v>7314</v>
      </c>
      <c r="G2504" s="105">
        <f>SUM($E$2:E2504)-SUM($F$2:F2504)</f>
        <v>2934634.0400000177</v>
      </c>
      <c r="H2504" s="20"/>
      <c r="I2504" s="20"/>
      <c r="J2504" s="20"/>
      <c r="K2504" s="20"/>
      <c r="L2504" s="8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5">
      <c r="A2505" s="78">
        <v>43830.753738425927</v>
      </c>
      <c r="B2505" s="79">
        <v>43819</v>
      </c>
      <c r="C2505" s="20" t="s">
        <v>1</v>
      </c>
      <c r="D2505" s="20">
        <v>2309</v>
      </c>
      <c r="F2505" s="114">
        <v>2880</v>
      </c>
      <c r="G2505" s="105">
        <f>SUM($E$2:E2505)-SUM($F$2:F2505)</f>
        <v>2931754.0400000177</v>
      </c>
      <c r="H2505" s="20"/>
      <c r="I2505" s="20"/>
      <c r="J2505" s="20"/>
      <c r="K2505" s="20"/>
      <c r="L2505" s="8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5">
      <c r="A2506" s="78">
        <v>43830.753738425927</v>
      </c>
      <c r="B2506" s="79">
        <v>43819</v>
      </c>
      <c r="C2506" s="20" t="s">
        <v>1</v>
      </c>
      <c r="D2506" s="20">
        <v>2310</v>
      </c>
      <c r="F2506" s="114">
        <v>1832</v>
      </c>
      <c r="G2506" s="105">
        <f>SUM($E$2:E2506)-SUM($F$2:F2506)</f>
        <v>2929922.0400000177</v>
      </c>
      <c r="H2506" s="20"/>
      <c r="I2506" s="20"/>
      <c r="J2506" s="20"/>
      <c r="K2506" s="20"/>
      <c r="L2506" s="8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5">
      <c r="A2507" s="78">
        <v>43830.753738425927</v>
      </c>
      <c r="B2507" s="79">
        <v>43819</v>
      </c>
      <c r="C2507" s="20" t="s">
        <v>1</v>
      </c>
      <c r="D2507" s="20">
        <v>2311</v>
      </c>
      <c r="F2507" s="114">
        <v>1679</v>
      </c>
      <c r="G2507" s="105">
        <f>SUM($E$2:E2507)-SUM($F$2:F2507)</f>
        <v>2928243.0400000177</v>
      </c>
      <c r="H2507" s="20"/>
      <c r="I2507" s="20"/>
      <c r="J2507" s="20"/>
      <c r="K2507" s="20"/>
      <c r="L2507" s="8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5">
      <c r="A2508" s="78">
        <v>43830.753738425927</v>
      </c>
      <c r="B2508" s="79">
        <v>43819</v>
      </c>
      <c r="C2508" s="20" t="s">
        <v>1</v>
      </c>
      <c r="D2508" s="20">
        <v>2312</v>
      </c>
      <c r="F2508" s="114">
        <v>1520</v>
      </c>
      <c r="G2508" s="105">
        <f>SUM($E$2:E2508)-SUM($F$2:F2508)</f>
        <v>2926723.0400000177</v>
      </c>
      <c r="H2508" s="20"/>
      <c r="I2508" s="20"/>
      <c r="J2508" s="20"/>
      <c r="K2508" s="20"/>
      <c r="L2508" s="8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5">
      <c r="A2509" s="78">
        <v>43830.753738425927</v>
      </c>
      <c r="B2509" s="79">
        <v>43819</v>
      </c>
      <c r="C2509" s="20" t="s">
        <v>1</v>
      </c>
      <c r="D2509" s="20">
        <v>2313</v>
      </c>
      <c r="F2509" s="114">
        <v>8208</v>
      </c>
      <c r="G2509" s="105">
        <f>SUM($E$2:E2509)-SUM($F$2:F2509)</f>
        <v>2918515.0400000177</v>
      </c>
      <c r="H2509" s="20"/>
      <c r="I2509" s="20"/>
      <c r="J2509" s="20"/>
      <c r="K2509" s="20"/>
      <c r="L2509" s="8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5">
      <c r="A2510" s="78">
        <v>43830.753738425927</v>
      </c>
      <c r="B2510" s="79">
        <v>43819</v>
      </c>
      <c r="C2510" s="20" t="s">
        <v>1</v>
      </c>
      <c r="D2510" s="20">
        <v>2314</v>
      </c>
      <c r="F2510" s="114">
        <v>900</v>
      </c>
      <c r="G2510" s="105">
        <f>SUM($E$2:E2510)-SUM($F$2:F2510)</f>
        <v>2917615.0400000177</v>
      </c>
      <c r="H2510" s="20"/>
      <c r="I2510" s="20"/>
      <c r="J2510" s="20"/>
      <c r="K2510" s="20"/>
      <c r="L2510" s="8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5">
      <c r="A2511" s="78">
        <v>43830.753738425927</v>
      </c>
      <c r="B2511" s="79">
        <v>43819</v>
      </c>
      <c r="C2511" s="20" t="s">
        <v>1</v>
      </c>
      <c r="D2511" s="20">
        <v>2315</v>
      </c>
      <c r="F2511" s="114">
        <v>15032.28</v>
      </c>
      <c r="G2511" s="105">
        <f>SUM($E$2:E2511)-SUM($F$2:F2511)</f>
        <v>2902582.7600000165</v>
      </c>
      <c r="H2511" s="20"/>
      <c r="I2511" s="20"/>
      <c r="J2511" s="20"/>
      <c r="K2511" s="20"/>
      <c r="L2511" s="8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5">
      <c r="A2512" s="78">
        <v>43830.753738425927</v>
      </c>
      <c r="B2512" s="79">
        <v>43819</v>
      </c>
      <c r="C2512" s="20" t="s">
        <v>1</v>
      </c>
      <c r="D2512" s="20">
        <v>2316</v>
      </c>
      <c r="F2512" s="114">
        <v>10867.6</v>
      </c>
      <c r="G2512" s="105">
        <f>SUM($E$2:E2512)-SUM($F$2:F2512)</f>
        <v>2891715.1600000151</v>
      </c>
      <c r="H2512" s="20"/>
      <c r="I2512" s="20"/>
      <c r="J2512" s="20"/>
      <c r="K2512" s="20"/>
      <c r="L2512" s="8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5">
      <c r="A2513" s="78">
        <v>43830.753738425927</v>
      </c>
      <c r="B2513" s="79">
        <v>43820</v>
      </c>
      <c r="C2513" s="20" t="s">
        <v>1</v>
      </c>
      <c r="D2513" s="20">
        <v>2317</v>
      </c>
      <c r="E2513" s="114">
        <v>1318.54</v>
      </c>
      <c r="G2513" s="105">
        <f>SUM($E$2:E2513)-SUM($F$2:F2513)</f>
        <v>2893033.7000000142</v>
      </c>
      <c r="H2513" s="20"/>
      <c r="I2513" s="20"/>
      <c r="J2513" s="20"/>
      <c r="K2513" s="20"/>
      <c r="L2513" s="8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5">
      <c r="A2514" s="78">
        <v>43830.753738425927</v>
      </c>
      <c r="B2514" s="79">
        <v>43820</v>
      </c>
      <c r="C2514" s="20" t="s">
        <v>1</v>
      </c>
      <c r="D2514" s="20">
        <v>2318</v>
      </c>
      <c r="F2514" s="114">
        <v>1023.57</v>
      </c>
      <c r="G2514" s="105">
        <f>SUM($E$2:E2514)-SUM($F$2:F2514)</f>
        <v>2892010.1300000139</v>
      </c>
      <c r="H2514" s="20"/>
      <c r="I2514" s="20"/>
      <c r="J2514" s="20"/>
      <c r="K2514" s="20"/>
      <c r="L2514" s="8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5">
      <c r="A2515" s="78">
        <v>43830.753738425927</v>
      </c>
      <c r="B2515" s="79">
        <v>43820</v>
      </c>
      <c r="C2515" s="20" t="s">
        <v>1</v>
      </c>
      <c r="D2515" s="20">
        <v>2319</v>
      </c>
      <c r="F2515" s="114">
        <v>57.62</v>
      </c>
      <c r="G2515" s="105">
        <f>SUM($E$2:E2515)-SUM($F$2:F2515)</f>
        <v>2891952.5100000128</v>
      </c>
      <c r="H2515" s="20"/>
      <c r="I2515" s="20"/>
      <c r="J2515" s="20"/>
      <c r="K2515" s="20"/>
      <c r="L2515" s="8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5">
      <c r="A2516" s="78">
        <v>43830.753738425927</v>
      </c>
      <c r="B2516" s="79">
        <v>43820</v>
      </c>
      <c r="C2516" s="20" t="s">
        <v>1</v>
      </c>
      <c r="D2516" s="20">
        <v>2320</v>
      </c>
      <c r="F2516" s="114">
        <v>304.14999999999998</v>
      </c>
      <c r="G2516" s="105">
        <f>SUM($E$2:E2516)-SUM($F$2:F2516)</f>
        <v>2891648.3600000143</v>
      </c>
      <c r="H2516" s="20"/>
      <c r="I2516" s="20"/>
      <c r="J2516" s="20"/>
      <c r="K2516" s="20"/>
      <c r="L2516" s="8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5">
      <c r="A2517" s="78">
        <v>43830.753738425927</v>
      </c>
      <c r="B2517" s="79">
        <v>43820</v>
      </c>
      <c r="C2517" s="20" t="s">
        <v>1</v>
      </c>
      <c r="D2517" s="20">
        <v>2321</v>
      </c>
      <c r="F2517" s="114">
        <v>602.49</v>
      </c>
      <c r="G2517" s="105">
        <f>SUM($E$2:E2517)-SUM($F$2:F2517)</f>
        <v>2891045.8700000159</v>
      </c>
      <c r="H2517" s="20"/>
      <c r="I2517" s="20"/>
      <c r="J2517" s="20"/>
      <c r="K2517" s="20"/>
      <c r="L2517" s="8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5">
      <c r="A2518" s="78">
        <v>43830.753738425927</v>
      </c>
      <c r="B2518" s="79">
        <v>43820</v>
      </c>
      <c r="C2518" s="20" t="s">
        <v>1</v>
      </c>
      <c r="D2518" s="20">
        <v>2322</v>
      </c>
      <c r="F2518" s="114">
        <v>1998</v>
      </c>
      <c r="G2518" s="105">
        <f>SUM($E$2:E2518)-SUM($F$2:F2518)</f>
        <v>2889047.8700000159</v>
      </c>
      <c r="H2518" s="20"/>
      <c r="I2518" s="20"/>
      <c r="J2518" s="20"/>
      <c r="K2518" s="20"/>
      <c r="L2518" s="8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5">
      <c r="A2519" s="78">
        <v>43830.753738425927</v>
      </c>
      <c r="B2519" s="79">
        <v>43820</v>
      </c>
      <c r="C2519" s="20" t="s">
        <v>1</v>
      </c>
      <c r="D2519" s="20">
        <v>2323</v>
      </c>
      <c r="F2519" s="114">
        <v>8950</v>
      </c>
      <c r="G2519" s="105">
        <f>SUM($E$2:E2519)-SUM($F$2:F2519)</f>
        <v>2880097.8700000159</v>
      </c>
      <c r="H2519" s="20"/>
      <c r="I2519" s="20"/>
      <c r="J2519" s="20"/>
      <c r="K2519" s="20"/>
      <c r="L2519" s="8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5">
      <c r="A2520" s="78">
        <v>43830.753738425927</v>
      </c>
      <c r="B2520" s="79">
        <v>43822</v>
      </c>
      <c r="C2520" s="20" t="s">
        <v>1</v>
      </c>
      <c r="D2520" s="20">
        <v>2324</v>
      </c>
      <c r="F2520" s="114">
        <v>618</v>
      </c>
      <c r="G2520" s="105">
        <f>SUM($E$2:E2520)-SUM($F$2:F2520)</f>
        <v>2879479.8700000159</v>
      </c>
      <c r="H2520" s="20"/>
      <c r="I2520" s="20"/>
      <c r="J2520" s="20"/>
      <c r="K2520" s="20"/>
      <c r="L2520" s="8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5">
      <c r="A2521" s="78">
        <v>43830.753738425927</v>
      </c>
      <c r="B2521" s="79">
        <v>43822</v>
      </c>
      <c r="C2521" s="20" t="s">
        <v>1</v>
      </c>
      <c r="D2521" s="20">
        <v>2325</v>
      </c>
      <c r="F2521" s="114">
        <v>7480</v>
      </c>
      <c r="G2521" s="105">
        <f>SUM($E$2:E2521)-SUM($F$2:F2521)</f>
        <v>2871999.8700000159</v>
      </c>
      <c r="H2521" s="20"/>
      <c r="I2521" s="20"/>
      <c r="J2521" s="20"/>
      <c r="K2521" s="20"/>
      <c r="L2521" s="8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5">
      <c r="A2522" s="78">
        <v>43830.753738425927</v>
      </c>
      <c r="B2522" s="79">
        <v>43822</v>
      </c>
      <c r="C2522" s="20" t="s">
        <v>1</v>
      </c>
      <c r="D2522" s="20">
        <v>2326</v>
      </c>
      <c r="F2522" s="114">
        <v>1000</v>
      </c>
      <c r="G2522" s="105">
        <f>SUM($E$2:E2522)-SUM($F$2:F2522)</f>
        <v>2870999.8700000159</v>
      </c>
      <c r="H2522" s="20"/>
      <c r="I2522" s="20"/>
      <c r="J2522" s="20"/>
      <c r="K2522" s="20"/>
      <c r="L2522" s="8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5">
      <c r="A2523" s="78">
        <v>43830.753738425927</v>
      </c>
      <c r="B2523" s="79">
        <v>43822</v>
      </c>
      <c r="C2523" s="20" t="s">
        <v>1</v>
      </c>
      <c r="D2523" s="20">
        <v>2327</v>
      </c>
      <c r="F2523" s="114">
        <v>1495.56</v>
      </c>
      <c r="G2523" s="105">
        <f>SUM($E$2:E2523)-SUM($F$2:F2523)</f>
        <v>2869504.3100000173</v>
      </c>
      <c r="H2523" s="20"/>
      <c r="I2523" s="20"/>
      <c r="J2523" s="20"/>
      <c r="K2523" s="20"/>
      <c r="L2523" s="8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5">
      <c r="A2524" s="78">
        <v>43830.753738425927</v>
      </c>
      <c r="B2524" s="79">
        <v>43822</v>
      </c>
      <c r="C2524" s="20" t="s">
        <v>1</v>
      </c>
      <c r="D2524" s="20">
        <v>2328</v>
      </c>
      <c r="F2524" s="114">
        <v>8450</v>
      </c>
      <c r="G2524" s="105">
        <f>SUM($E$2:E2524)-SUM($F$2:F2524)</f>
        <v>2861054.3100000173</v>
      </c>
      <c r="H2524" s="20"/>
      <c r="I2524" s="20"/>
      <c r="J2524" s="20"/>
      <c r="K2524" s="20"/>
      <c r="L2524" s="8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5">
      <c r="A2525" s="78">
        <v>43830.753738425927</v>
      </c>
      <c r="B2525" s="79">
        <v>43822</v>
      </c>
      <c r="C2525" s="20" t="s">
        <v>1</v>
      </c>
      <c r="D2525" s="20">
        <v>2329</v>
      </c>
      <c r="F2525" s="114">
        <v>1512</v>
      </c>
      <c r="G2525" s="105">
        <f>SUM($E$2:E2525)-SUM($F$2:F2525)</f>
        <v>2859542.3100000173</v>
      </c>
      <c r="H2525" s="20"/>
      <c r="I2525" s="20"/>
      <c r="J2525" s="20"/>
      <c r="K2525" s="20"/>
      <c r="L2525" s="8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5">
      <c r="A2526" s="78">
        <v>43830.753738425927</v>
      </c>
      <c r="B2526" s="79">
        <v>43822</v>
      </c>
      <c r="C2526" s="20" t="s">
        <v>1</v>
      </c>
      <c r="D2526" s="20">
        <v>2330</v>
      </c>
      <c r="F2526" s="114">
        <v>7090</v>
      </c>
      <c r="G2526" s="105">
        <f>SUM($E$2:E2526)-SUM($F$2:F2526)</f>
        <v>2852452.3100000173</v>
      </c>
      <c r="H2526" s="20"/>
      <c r="I2526" s="20"/>
      <c r="J2526" s="20"/>
      <c r="K2526" s="20"/>
      <c r="L2526" s="8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5">
      <c r="A2527" s="78">
        <v>43830.753738425927</v>
      </c>
      <c r="B2527" s="79">
        <v>43822</v>
      </c>
      <c r="C2527" s="20" t="s">
        <v>1</v>
      </c>
      <c r="D2527" s="20">
        <v>2331</v>
      </c>
      <c r="F2527" s="114">
        <v>7200</v>
      </c>
      <c r="G2527" s="105">
        <f>SUM($E$2:E2527)-SUM($F$2:F2527)</f>
        <v>2845252.3100000173</v>
      </c>
      <c r="H2527" s="20"/>
      <c r="I2527" s="20"/>
      <c r="J2527" s="20"/>
      <c r="K2527" s="20"/>
      <c r="L2527" s="8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5">
      <c r="A2528" s="78">
        <v>43830.753738425927</v>
      </c>
      <c r="B2528" s="79">
        <v>43822</v>
      </c>
      <c r="C2528" s="20" t="s">
        <v>1</v>
      </c>
      <c r="D2528" s="20">
        <v>2332</v>
      </c>
      <c r="F2528" s="114">
        <v>7500</v>
      </c>
      <c r="G2528" s="105">
        <f>SUM($E$2:E2528)-SUM($F$2:F2528)</f>
        <v>2837752.3100000173</v>
      </c>
      <c r="H2528" s="20"/>
      <c r="I2528" s="20"/>
      <c r="J2528" s="20"/>
      <c r="K2528" s="20"/>
      <c r="L2528" s="8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5">
      <c r="A2529" s="78">
        <v>43830.753738425927</v>
      </c>
      <c r="B2529" s="79">
        <v>43822</v>
      </c>
      <c r="C2529" s="20" t="s">
        <v>1</v>
      </c>
      <c r="D2529" s="20">
        <v>2333</v>
      </c>
      <c r="F2529" s="114">
        <v>5663.9</v>
      </c>
      <c r="G2529" s="105">
        <f>SUM($E$2:E2529)-SUM($F$2:F2529)</f>
        <v>2832088.4100000188</v>
      </c>
      <c r="H2529" s="20"/>
      <c r="I2529" s="20"/>
      <c r="J2529" s="20"/>
      <c r="K2529" s="20"/>
      <c r="L2529" s="8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5">
      <c r="A2530" s="78">
        <v>43830.753738425927</v>
      </c>
      <c r="B2530" s="79">
        <v>43822</v>
      </c>
      <c r="C2530" s="20" t="s">
        <v>1</v>
      </c>
      <c r="D2530" s="20">
        <v>2334</v>
      </c>
      <c r="F2530" s="114">
        <v>13290</v>
      </c>
      <c r="G2530" s="105">
        <f>SUM($E$2:E2530)-SUM($F$2:F2530)</f>
        <v>2818798.4100000188</v>
      </c>
      <c r="H2530" s="20"/>
      <c r="I2530" s="20"/>
      <c r="J2530" s="20"/>
      <c r="K2530" s="20"/>
      <c r="L2530" s="8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5">
      <c r="A2531" s="78">
        <v>43830.753738425927</v>
      </c>
      <c r="B2531" s="79">
        <v>43822</v>
      </c>
      <c r="C2531" s="20" t="s">
        <v>1</v>
      </c>
      <c r="D2531" s="20">
        <v>2335</v>
      </c>
      <c r="F2531" s="114">
        <v>8000</v>
      </c>
      <c r="G2531" s="105">
        <f>SUM($E$2:E2531)-SUM($F$2:F2531)</f>
        <v>2810798.4100000188</v>
      </c>
      <c r="H2531" s="20"/>
      <c r="I2531" s="20"/>
      <c r="J2531" s="20"/>
      <c r="K2531" s="20"/>
      <c r="L2531" s="8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5">
      <c r="A2532" s="78">
        <v>43830.753738425927</v>
      </c>
      <c r="B2532" s="79">
        <v>43822</v>
      </c>
      <c r="C2532" s="20" t="s">
        <v>1</v>
      </c>
      <c r="D2532" s="20">
        <v>2336</v>
      </c>
      <c r="F2532" s="114">
        <v>1600</v>
      </c>
      <c r="G2532" s="105">
        <f>SUM($E$2:E2532)-SUM($F$2:F2532)</f>
        <v>2809198.4100000188</v>
      </c>
      <c r="H2532" s="20"/>
      <c r="I2532" s="20"/>
      <c r="J2532" s="20"/>
      <c r="K2532" s="20"/>
      <c r="L2532" s="8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5">
      <c r="A2533" s="78">
        <v>43830.753738425927</v>
      </c>
      <c r="B2533" s="79">
        <v>43822</v>
      </c>
      <c r="C2533" s="20" t="s">
        <v>1</v>
      </c>
      <c r="D2533" s="20">
        <v>2337</v>
      </c>
      <c r="F2533" s="114">
        <v>1952</v>
      </c>
      <c r="G2533" s="105">
        <f>SUM($E$2:E2533)-SUM($F$2:F2533)</f>
        <v>2807246.4100000188</v>
      </c>
      <c r="H2533" s="20"/>
      <c r="I2533" s="20"/>
      <c r="J2533" s="20"/>
      <c r="K2533" s="20"/>
      <c r="L2533" s="8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5">
      <c r="A2534" s="78">
        <v>43830.753738425927</v>
      </c>
      <c r="B2534" s="79">
        <v>43822</v>
      </c>
      <c r="C2534" s="20" t="s">
        <v>1</v>
      </c>
      <c r="D2534" s="20">
        <v>2338</v>
      </c>
      <c r="F2534" s="114">
        <v>1118.28</v>
      </c>
      <c r="G2534" s="105">
        <f>SUM($E$2:E2534)-SUM($F$2:F2534)</f>
        <v>2806128.1300000176</v>
      </c>
      <c r="H2534" s="20"/>
      <c r="I2534" s="20"/>
      <c r="J2534" s="20"/>
      <c r="K2534" s="20"/>
      <c r="L2534" s="8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5">
      <c r="A2535" s="78">
        <v>43830.753738425927</v>
      </c>
      <c r="B2535" s="79">
        <v>43823</v>
      </c>
      <c r="C2535" s="20" t="s">
        <v>1</v>
      </c>
      <c r="D2535" s="20">
        <v>2339</v>
      </c>
      <c r="F2535" s="114">
        <v>2562</v>
      </c>
      <c r="G2535" s="105">
        <f>SUM($E$2:E2535)-SUM($F$2:F2535)</f>
        <v>2803566.1300000176</v>
      </c>
      <c r="H2535" s="20"/>
      <c r="I2535" s="20"/>
      <c r="J2535" s="20"/>
      <c r="K2535" s="20"/>
      <c r="L2535" s="8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5">
      <c r="A2536" s="78">
        <v>43830.753738425927</v>
      </c>
      <c r="B2536" s="79">
        <v>43823</v>
      </c>
      <c r="C2536" s="20" t="s">
        <v>1</v>
      </c>
      <c r="D2536" s="20">
        <v>2340</v>
      </c>
      <c r="F2536" s="114">
        <v>1300</v>
      </c>
      <c r="G2536" s="105">
        <f>SUM($E$2:E2536)-SUM($F$2:F2536)</f>
        <v>2802266.1300000176</v>
      </c>
      <c r="H2536" s="20"/>
      <c r="I2536" s="20"/>
      <c r="J2536" s="20"/>
      <c r="K2536" s="20"/>
      <c r="L2536" s="8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5">
      <c r="A2537" s="78">
        <v>43830.753738425927</v>
      </c>
      <c r="B2537" s="79">
        <v>43823</v>
      </c>
      <c r="C2537" s="20" t="s">
        <v>1</v>
      </c>
      <c r="D2537" s="20">
        <v>2341</v>
      </c>
      <c r="F2537" s="114">
        <v>2763</v>
      </c>
      <c r="G2537" s="105">
        <f>SUM($E$2:E2537)-SUM($F$2:F2537)</f>
        <v>2799503.1300000176</v>
      </c>
      <c r="H2537" s="20"/>
      <c r="I2537" s="20"/>
      <c r="J2537" s="20"/>
      <c r="K2537" s="20"/>
      <c r="L2537" s="8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5">
      <c r="A2538" s="78">
        <v>43830.753738425927</v>
      </c>
      <c r="B2538" s="79">
        <v>43823</v>
      </c>
      <c r="C2538" s="20" t="s">
        <v>1</v>
      </c>
      <c r="D2538" s="20">
        <v>2342</v>
      </c>
      <c r="F2538" s="114">
        <v>318</v>
      </c>
      <c r="G2538" s="105">
        <f>SUM($E$2:E2538)-SUM($F$2:F2538)</f>
        <v>2799185.1300000176</v>
      </c>
      <c r="H2538" s="20"/>
      <c r="I2538" s="20"/>
      <c r="J2538" s="20"/>
      <c r="K2538" s="20"/>
      <c r="L2538" s="8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5">
      <c r="A2539" s="78">
        <v>43830.753738425927</v>
      </c>
      <c r="B2539" s="79">
        <v>43824</v>
      </c>
      <c r="C2539" s="20" t="s">
        <v>1</v>
      </c>
      <c r="D2539" s="20">
        <v>2343</v>
      </c>
      <c r="F2539" s="114">
        <v>17832</v>
      </c>
      <c r="G2539" s="105">
        <f>SUM($E$2:E2539)-SUM($F$2:F2539)</f>
        <v>2781353.1300000176</v>
      </c>
      <c r="H2539" s="20"/>
      <c r="I2539" s="20"/>
      <c r="J2539" s="20"/>
      <c r="K2539" s="20"/>
      <c r="L2539" s="8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5">
      <c r="A2540" s="78">
        <v>43830.753738425927</v>
      </c>
      <c r="B2540" s="79">
        <v>43825</v>
      </c>
      <c r="C2540" s="20" t="s">
        <v>1</v>
      </c>
      <c r="D2540" s="20">
        <v>2344</v>
      </c>
      <c r="F2540" s="114">
        <v>540</v>
      </c>
      <c r="G2540" s="105">
        <f>SUM($E$2:E2540)-SUM($F$2:F2540)</f>
        <v>2780813.1300000176</v>
      </c>
      <c r="H2540" s="20"/>
      <c r="I2540" s="20"/>
      <c r="J2540" s="20"/>
      <c r="K2540" s="20"/>
      <c r="L2540" s="8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5">
      <c r="A2541" s="78">
        <v>43830.753738425927</v>
      </c>
      <c r="B2541" s="79">
        <v>43825</v>
      </c>
      <c r="C2541" s="20" t="s">
        <v>1</v>
      </c>
      <c r="D2541" s="20">
        <v>2345</v>
      </c>
      <c r="F2541" s="114">
        <v>315.86</v>
      </c>
      <c r="G2541" s="105">
        <f>SUM($E$2:E2541)-SUM($F$2:F2541)</f>
        <v>2780497.2700000182</v>
      </c>
      <c r="H2541" s="20"/>
      <c r="I2541" s="20"/>
      <c r="J2541" s="20"/>
      <c r="K2541" s="20"/>
      <c r="L2541" s="8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5">
      <c r="A2542" s="78">
        <v>43830.753738425927</v>
      </c>
      <c r="B2542" s="79">
        <v>43825</v>
      </c>
      <c r="C2542" s="20" t="s">
        <v>1</v>
      </c>
      <c r="D2542" s="20">
        <v>2346</v>
      </c>
      <c r="F2542" s="114">
        <v>1688.65</v>
      </c>
      <c r="G2542" s="105">
        <f>SUM($E$2:E2542)-SUM($F$2:F2542)</f>
        <v>2778808.6200000197</v>
      </c>
      <c r="H2542" s="20"/>
      <c r="I2542" s="20"/>
      <c r="J2542" s="20"/>
      <c r="K2542" s="20"/>
      <c r="L2542" s="8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5">
      <c r="A2543" s="78">
        <v>43830.753738425927</v>
      </c>
      <c r="B2543" s="79">
        <v>43825</v>
      </c>
      <c r="C2543" s="20" t="s">
        <v>1</v>
      </c>
      <c r="D2543" s="20">
        <v>2347</v>
      </c>
      <c r="F2543" s="114">
        <v>252.2</v>
      </c>
      <c r="G2543" s="105">
        <f>SUM($E$2:E2543)-SUM($F$2:F2543)</f>
        <v>2778556.4200000204</v>
      </c>
      <c r="H2543" s="20"/>
      <c r="I2543" s="20"/>
      <c r="J2543" s="20"/>
      <c r="K2543" s="20"/>
      <c r="L2543" s="8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5">
      <c r="A2544" s="78">
        <v>43830.753738425927</v>
      </c>
      <c r="B2544" s="79">
        <v>43825</v>
      </c>
      <c r="C2544" s="20" t="s">
        <v>1</v>
      </c>
      <c r="D2544" s="20">
        <v>2348</v>
      </c>
      <c r="F2544" s="114">
        <v>410.81</v>
      </c>
      <c r="G2544" s="105">
        <f>SUM($E$2:E2544)-SUM($F$2:F2544)</f>
        <v>2778145.6100000218</v>
      </c>
      <c r="H2544" s="20"/>
      <c r="I2544" s="20"/>
      <c r="J2544" s="20"/>
      <c r="K2544" s="20"/>
      <c r="L2544" s="8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5">
      <c r="A2545" s="78">
        <v>43830.753738425927</v>
      </c>
      <c r="B2545" s="79">
        <v>43825</v>
      </c>
      <c r="C2545" s="20" t="s">
        <v>1</v>
      </c>
      <c r="D2545" s="20">
        <v>2349</v>
      </c>
      <c r="F2545" s="114">
        <v>386.85</v>
      </c>
      <c r="G2545" s="105">
        <f>SUM($E$2:E2545)-SUM($F$2:F2545)</f>
        <v>2777758.7600000203</v>
      </c>
      <c r="H2545" s="20"/>
      <c r="I2545" s="20"/>
      <c r="J2545" s="20"/>
      <c r="K2545" s="20"/>
      <c r="L2545" s="8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5">
      <c r="A2546" s="78">
        <v>43830.753738425927</v>
      </c>
      <c r="B2546" s="79">
        <v>43825</v>
      </c>
      <c r="C2546" s="20" t="s">
        <v>1</v>
      </c>
      <c r="D2546" s="20">
        <v>2350</v>
      </c>
      <c r="F2546" s="114">
        <v>451.8</v>
      </c>
      <c r="G2546" s="105">
        <f>SUM($E$2:E2546)-SUM($F$2:F2546)</f>
        <v>2777306.9600000195</v>
      </c>
      <c r="H2546" s="20"/>
      <c r="I2546" s="20"/>
      <c r="J2546" s="20"/>
      <c r="K2546" s="20"/>
      <c r="L2546" s="8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5">
      <c r="A2547" s="78">
        <v>43830.753738425927</v>
      </c>
      <c r="B2547" s="79">
        <v>43825</v>
      </c>
      <c r="C2547" s="20" t="s">
        <v>1</v>
      </c>
      <c r="D2547" s="20">
        <v>2351</v>
      </c>
      <c r="F2547" s="114">
        <v>172.16</v>
      </c>
      <c r="G2547" s="105">
        <f>SUM($E$2:E2547)-SUM($F$2:F2547)</f>
        <v>2777134.8000000194</v>
      </c>
      <c r="H2547" s="20"/>
      <c r="I2547" s="20"/>
      <c r="J2547" s="20"/>
      <c r="K2547" s="20"/>
      <c r="L2547" s="8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5">
      <c r="A2548" s="78">
        <v>43830.753738425927</v>
      </c>
      <c r="B2548" s="79">
        <v>43825</v>
      </c>
      <c r="C2548" s="20" t="s">
        <v>1</v>
      </c>
      <c r="D2548" s="20">
        <v>2352</v>
      </c>
      <c r="F2548" s="114">
        <v>400</v>
      </c>
      <c r="G2548" s="105">
        <f>SUM($E$2:E2548)-SUM($F$2:F2548)</f>
        <v>2776734.8000000194</v>
      </c>
      <c r="H2548" s="20"/>
      <c r="I2548" s="20"/>
      <c r="J2548" s="20"/>
      <c r="K2548" s="20"/>
      <c r="L2548" s="8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5">
      <c r="A2549" s="78">
        <v>43830.753738425927</v>
      </c>
      <c r="B2549" s="79">
        <v>43825</v>
      </c>
      <c r="C2549" s="20" t="s">
        <v>1</v>
      </c>
      <c r="D2549" s="20">
        <v>2353</v>
      </c>
      <c r="F2549" s="114">
        <v>294</v>
      </c>
      <c r="G2549" s="105">
        <f>SUM($E$2:E2549)-SUM($F$2:F2549)</f>
        <v>2776440.8000000194</v>
      </c>
      <c r="H2549" s="20"/>
      <c r="I2549" s="20"/>
      <c r="J2549" s="20"/>
      <c r="K2549" s="20"/>
      <c r="L2549" s="8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5">
      <c r="A2550" s="78">
        <v>43830.753738425927</v>
      </c>
      <c r="B2550" s="79">
        <v>43825</v>
      </c>
      <c r="C2550" s="20" t="s">
        <v>1</v>
      </c>
      <c r="D2550" s="20">
        <v>2354</v>
      </c>
      <c r="F2550" s="114">
        <v>394.85</v>
      </c>
      <c r="G2550" s="105">
        <f>SUM($E$2:E2550)-SUM($F$2:F2550)</f>
        <v>2776045.9500000179</v>
      </c>
      <c r="H2550" s="20"/>
      <c r="I2550" s="20"/>
      <c r="J2550" s="20"/>
      <c r="K2550" s="20"/>
      <c r="L2550" s="8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5">
      <c r="A2551" s="78">
        <v>43830.753738425927</v>
      </c>
      <c r="B2551" s="79">
        <v>43825</v>
      </c>
      <c r="C2551" s="20" t="s">
        <v>1</v>
      </c>
      <c r="D2551" s="20">
        <v>2355</v>
      </c>
      <c r="F2551" s="114">
        <v>1669</v>
      </c>
      <c r="G2551" s="105">
        <f>SUM($E$2:E2551)-SUM($F$2:F2551)</f>
        <v>2774376.9500000179</v>
      </c>
      <c r="H2551" s="20"/>
      <c r="I2551" s="20"/>
      <c r="J2551" s="20"/>
      <c r="K2551" s="20"/>
      <c r="L2551" s="8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5">
      <c r="A2552" s="78">
        <v>43830.753738425927</v>
      </c>
      <c r="B2552" s="79">
        <v>43825</v>
      </c>
      <c r="C2552" s="20" t="s">
        <v>1</v>
      </c>
      <c r="D2552" s="20">
        <v>2356</v>
      </c>
      <c r="F2552" s="114">
        <v>2900.25</v>
      </c>
      <c r="G2552" s="105">
        <f>SUM($E$2:E2552)-SUM($F$2:F2552)</f>
        <v>2771476.7000000179</v>
      </c>
      <c r="H2552" s="20"/>
      <c r="I2552" s="20"/>
      <c r="J2552" s="20"/>
      <c r="K2552" s="20"/>
      <c r="L2552" s="8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5">
      <c r="A2553" s="78">
        <v>43830.753738425927</v>
      </c>
      <c r="B2553" s="79">
        <v>43825</v>
      </c>
      <c r="C2553" s="20" t="s">
        <v>1</v>
      </c>
      <c r="D2553" s="20">
        <v>2357</v>
      </c>
      <c r="F2553" s="114">
        <v>325.60000000000002</v>
      </c>
      <c r="G2553" s="105">
        <f>SUM($E$2:E2553)-SUM($F$2:F2553)</f>
        <v>2771151.1000000164</v>
      </c>
      <c r="H2553" s="20"/>
      <c r="I2553" s="20"/>
      <c r="J2553" s="20"/>
      <c r="K2553" s="20"/>
      <c r="L2553" s="8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5">
      <c r="A2554" s="78">
        <v>43830.753738425927</v>
      </c>
      <c r="B2554" s="79">
        <v>43825</v>
      </c>
      <c r="C2554" s="20" t="s">
        <v>1</v>
      </c>
      <c r="D2554" s="20">
        <v>2358</v>
      </c>
      <c r="F2554" s="114">
        <v>521.08000000000004</v>
      </c>
      <c r="G2554" s="105">
        <f>SUM($E$2:E2554)-SUM($F$2:F2554)</f>
        <v>2770630.0200000182</v>
      </c>
      <c r="H2554" s="20"/>
      <c r="I2554" s="20"/>
      <c r="J2554" s="20"/>
      <c r="K2554" s="20"/>
      <c r="L2554" s="8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5">
      <c r="A2555" s="78">
        <v>43830.753738425927</v>
      </c>
      <c r="B2555" s="79">
        <v>43825</v>
      </c>
      <c r="C2555" s="20" t="s">
        <v>1</v>
      </c>
      <c r="D2555" s="20">
        <v>2359</v>
      </c>
      <c r="F2555" s="114">
        <v>1469</v>
      </c>
      <c r="G2555" s="105">
        <f>SUM($E$2:E2555)-SUM($F$2:F2555)</f>
        <v>2769161.0200000182</v>
      </c>
      <c r="H2555" s="20"/>
      <c r="I2555" s="20"/>
      <c r="J2555" s="20"/>
      <c r="K2555" s="20"/>
      <c r="L2555" s="8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5">
      <c r="A2556" s="78">
        <v>43830.753738425927</v>
      </c>
      <c r="B2556" s="79">
        <v>43825</v>
      </c>
      <c r="C2556" s="20" t="s">
        <v>1</v>
      </c>
      <c r="D2556" s="20">
        <v>2360</v>
      </c>
      <c r="F2556" s="114">
        <v>1669</v>
      </c>
      <c r="G2556" s="105">
        <f>SUM($E$2:E2556)-SUM($F$2:F2556)</f>
        <v>2767492.0200000182</v>
      </c>
      <c r="H2556" s="20"/>
      <c r="I2556" s="20"/>
      <c r="J2556" s="20"/>
      <c r="K2556" s="20"/>
      <c r="L2556" s="8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5">
      <c r="A2557" s="78">
        <v>43830.753738425927</v>
      </c>
      <c r="B2557" s="79">
        <v>43825</v>
      </c>
      <c r="C2557" s="20" t="s">
        <v>1</v>
      </c>
      <c r="D2557" s="20">
        <v>2361</v>
      </c>
      <c r="F2557" s="114">
        <v>3339</v>
      </c>
      <c r="G2557" s="105">
        <f>SUM($E$2:E2557)-SUM($F$2:F2557)</f>
        <v>2764153.0200000182</v>
      </c>
      <c r="H2557" s="20"/>
      <c r="I2557" s="20"/>
      <c r="J2557" s="20"/>
      <c r="K2557" s="20"/>
      <c r="L2557" s="8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5">
      <c r="A2558" s="78">
        <v>43830.753738425927</v>
      </c>
      <c r="B2558" s="79">
        <v>43825</v>
      </c>
      <c r="C2558" s="20" t="s">
        <v>1</v>
      </c>
      <c r="D2558" s="20">
        <v>2362</v>
      </c>
      <c r="F2558" s="114">
        <v>753.6</v>
      </c>
      <c r="G2558" s="105">
        <f>SUM($E$2:E2558)-SUM($F$2:F2558)</f>
        <v>2763399.4200000167</v>
      </c>
      <c r="H2558" s="20"/>
      <c r="I2558" s="20"/>
      <c r="J2558" s="20"/>
      <c r="K2558" s="20"/>
      <c r="L2558" s="8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5">
      <c r="A2559" s="78">
        <v>43830.753738425927</v>
      </c>
      <c r="B2559" s="79">
        <v>43825</v>
      </c>
      <c r="C2559" s="20" t="s">
        <v>1</v>
      </c>
      <c r="D2559" s="20">
        <v>2363</v>
      </c>
      <c r="F2559" s="114">
        <v>592721.04</v>
      </c>
      <c r="G2559" s="105">
        <f>SUM($E$2:E2559)-SUM($F$2:F2559)</f>
        <v>2170678.3800000176</v>
      </c>
      <c r="H2559" s="20"/>
      <c r="I2559" s="20"/>
      <c r="J2559" s="20"/>
      <c r="K2559" s="20"/>
      <c r="L2559" s="8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5">
      <c r="A2560" s="78">
        <v>43830.753738425927</v>
      </c>
      <c r="B2560" s="79">
        <v>43825</v>
      </c>
      <c r="C2560" s="20" t="s">
        <v>1</v>
      </c>
      <c r="D2560" s="20">
        <v>2364</v>
      </c>
      <c r="F2560" s="114">
        <v>1787</v>
      </c>
      <c r="G2560" s="105">
        <f>SUM($E$2:E2560)-SUM($F$2:F2560)</f>
        <v>2168891.3800000176</v>
      </c>
      <c r="H2560" s="20"/>
      <c r="I2560" s="20"/>
      <c r="J2560" s="20"/>
      <c r="K2560" s="20"/>
      <c r="L2560" s="8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5">
      <c r="A2561" s="78">
        <v>43830.753738425927</v>
      </c>
      <c r="B2561" s="79">
        <v>43825</v>
      </c>
      <c r="C2561" s="20" t="s">
        <v>1</v>
      </c>
      <c r="D2561" s="20">
        <v>2365</v>
      </c>
      <c r="F2561" s="114">
        <v>567</v>
      </c>
      <c r="G2561" s="105">
        <f>SUM($E$2:E2561)-SUM($F$2:F2561)</f>
        <v>2168324.3800000176</v>
      </c>
      <c r="H2561" s="20"/>
      <c r="I2561" s="20"/>
      <c r="J2561" s="20"/>
      <c r="K2561" s="20"/>
      <c r="L2561" s="8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5">
      <c r="A2562" s="78">
        <v>43830.753738425927</v>
      </c>
      <c r="B2562" s="79">
        <v>43825</v>
      </c>
      <c r="C2562" s="20" t="s">
        <v>1</v>
      </c>
      <c r="D2562" s="20">
        <v>2366</v>
      </c>
      <c r="F2562" s="114">
        <v>726</v>
      </c>
      <c r="G2562" s="105">
        <f>SUM($E$2:E2562)-SUM($F$2:F2562)</f>
        <v>2167598.3800000176</v>
      </c>
      <c r="H2562" s="20"/>
      <c r="I2562" s="20"/>
      <c r="J2562" s="20"/>
      <c r="K2562" s="20"/>
      <c r="L2562" s="8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5">
      <c r="A2563" s="78">
        <v>43830.753738425927</v>
      </c>
      <c r="B2563" s="79">
        <v>43825</v>
      </c>
      <c r="C2563" s="20" t="s">
        <v>1</v>
      </c>
      <c r="D2563" s="20">
        <v>2367</v>
      </c>
      <c r="F2563" s="114">
        <v>597</v>
      </c>
      <c r="G2563" s="105">
        <f>SUM($E$2:E2563)-SUM($F$2:F2563)</f>
        <v>2167001.3800000176</v>
      </c>
      <c r="H2563" s="20"/>
      <c r="I2563" s="20"/>
      <c r="J2563" s="20"/>
      <c r="K2563" s="20"/>
      <c r="L2563" s="8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5">
      <c r="A2564" s="78">
        <v>43830.753738425927</v>
      </c>
      <c r="B2564" s="79">
        <v>43825</v>
      </c>
      <c r="C2564" s="20" t="s">
        <v>1</v>
      </c>
      <c r="D2564" s="20">
        <v>2368</v>
      </c>
      <c r="F2564" s="114">
        <v>600</v>
      </c>
      <c r="G2564" s="105">
        <f>SUM($E$2:E2564)-SUM($F$2:F2564)</f>
        <v>2166401.3800000176</v>
      </c>
      <c r="H2564" s="20"/>
      <c r="I2564" s="20"/>
      <c r="J2564" s="20"/>
      <c r="K2564" s="20"/>
      <c r="L2564" s="8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5">
      <c r="A2565" s="78">
        <v>43830.753738425927</v>
      </c>
      <c r="B2565" s="79">
        <v>43825</v>
      </c>
      <c r="C2565" s="20" t="s">
        <v>1</v>
      </c>
      <c r="D2565" s="20">
        <v>2369</v>
      </c>
      <c r="F2565" s="114">
        <v>355</v>
      </c>
      <c r="G2565" s="105">
        <f>SUM($E$2:E2565)-SUM($F$2:F2565)</f>
        <v>2166046.3800000176</v>
      </c>
      <c r="H2565" s="20"/>
      <c r="I2565" s="20"/>
      <c r="J2565" s="20"/>
      <c r="K2565" s="20"/>
      <c r="L2565" s="8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5">
      <c r="A2566" s="78">
        <v>43830.753738425927</v>
      </c>
      <c r="B2566" s="79">
        <v>43825</v>
      </c>
      <c r="C2566" s="20" t="s">
        <v>1</v>
      </c>
      <c r="D2566" s="20">
        <v>2370</v>
      </c>
      <c r="F2566" s="114">
        <v>920</v>
      </c>
      <c r="G2566" s="105">
        <f>SUM($E$2:E2566)-SUM($F$2:F2566)</f>
        <v>2165126.3800000176</v>
      </c>
      <c r="H2566" s="20"/>
      <c r="I2566" s="20"/>
      <c r="J2566" s="20"/>
      <c r="K2566" s="20"/>
      <c r="L2566" s="8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5">
      <c r="A2567" s="78">
        <v>43830.753738425927</v>
      </c>
      <c r="B2567" s="79">
        <v>43825</v>
      </c>
      <c r="C2567" s="20" t="s">
        <v>1</v>
      </c>
      <c r="D2567" s="20">
        <v>2371</v>
      </c>
      <c r="F2567" s="114">
        <v>302</v>
      </c>
      <c r="G2567" s="105">
        <f>SUM($E$2:E2567)-SUM($F$2:F2567)</f>
        <v>2164824.3800000176</v>
      </c>
      <c r="H2567" s="20"/>
      <c r="I2567" s="20"/>
      <c r="J2567" s="20"/>
      <c r="K2567" s="20"/>
      <c r="L2567" s="8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5">
      <c r="A2568" s="78">
        <v>43830.753738425927</v>
      </c>
      <c r="B2568" s="79">
        <v>43825</v>
      </c>
      <c r="C2568" s="20" t="s">
        <v>1</v>
      </c>
      <c r="D2568" s="20">
        <v>2372</v>
      </c>
      <c r="F2568" s="114">
        <v>877</v>
      </c>
      <c r="G2568" s="105">
        <f>SUM($E$2:E2568)-SUM($F$2:F2568)</f>
        <v>2163947.3800000176</v>
      </c>
      <c r="H2568" s="20"/>
      <c r="I2568" s="20"/>
      <c r="J2568" s="20"/>
      <c r="K2568" s="20"/>
      <c r="L2568" s="8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5">
      <c r="A2569" s="78">
        <v>43830.753738425927</v>
      </c>
      <c r="B2569" s="79">
        <v>43825</v>
      </c>
      <c r="C2569" s="20" t="s">
        <v>1</v>
      </c>
      <c r="D2569" s="20">
        <v>2373</v>
      </c>
      <c r="F2569" s="114">
        <v>620</v>
      </c>
      <c r="G2569" s="105">
        <f>SUM($E$2:E2569)-SUM($F$2:F2569)</f>
        <v>2163327.3800000176</v>
      </c>
      <c r="H2569" s="20"/>
      <c r="I2569" s="20"/>
      <c r="J2569" s="20"/>
      <c r="K2569" s="20"/>
      <c r="L2569" s="8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5">
      <c r="A2570" s="78">
        <v>43830.753738425927</v>
      </c>
      <c r="B2570" s="79">
        <v>43825</v>
      </c>
      <c r="C2570" s="20" t="s">
        <v>1</v>
      </c>
      <c r="D2570" s="20">
        <v>2374</v>
      </c>
      <c r="F2570" s="114">
        <v>1718</v>
      </c>
      <c r="G2570" s="105">
        <f>SUM($E$2:E2570)-SUM($F$2:F2570)</f>
        <v>2161609.3800000176</v>
      </c>
      <c r="H2570" s="20"/>
      <c r="I2570" s="20"/>
      <c r="J2570" s="20"/>
      <c r="K2570" s="20"/>
      <c r="L2570" s="8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5">
      <c r="A2571" s="78">
        <v>43830.753738425927</v>
      </c>
      <c r="B2571" s="79">
        <v>43825</v>
      </c>
      <c r="C2571" s="20" t="s">
        <v>1</v>
      </c>
      <c r="D2571" s="20">
        <v>2375</v>
      </c>
      <c r="F2571" s="114">
        <v>1085</v>
      </c>
      <c r="G2571" s="105">
        <f>SUM($E$2:E2571)-SUM($F$2:F2571)</f>
        <v>2160524.3800000176</v>
      </c>
      <c r="H2571" s="20"/>
      <c r="I2571" s="20"/>
      <c r="J2571" s="20"/>
      <c r="K2571" s="20"/>
      <c r="L2571" s="8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5">
      <c r="A2572" s="78">
        <v>43830.753738425927</v>
      </c>
      <c r="B2572" s="79">
        <v>43825</v>
      </c>
      <c r="C2572" s="20" t="s">
        <v>1</v>
      </c>
      <c r="D2572" s="20">
        <v>2376</v>
      </c>
      <c r="F2572" s="114">
        <v>776.5</v>
      </c>
      <c r="G2572" s="105">
        <f>SUM($E$2:E2572)-SUM($F$2:F2572)</f>
        <v>2159747.8800000176</v>
      </c>
      <c r="H2572" s="20"/>
      <c r="I2572" s="20"/>
      <c r="J2572" s="20"/>
      <c r="K2572" s="20"/>
      <c r="L2572" s="8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5">
      <c r="A2573" s="78">
        <v>43830.753738425927</v>
      </c>
      <c r="B2573" s="79">
        <v>43825</v>
      </c>
      <c r="C2573" s="20" t="s">
        <v>1</v>
      </c>
      <c r="D2573" s="20">
        <v>2377</v>
      </c>
      <c r="F2573" s="114">
        <v>1393</v>
      </c>
      <c r="G2573" s="105">
        <f>SUM($E$2:E2573)-SUM($F$2:F2573)</f>
        <v>2158354.8800000176</v>
      </c>
      <c r="H2573" s="20"/>
      <c r="I2573" s="20"/>
      <c r="J2573" s="20"/>
      <c r="K2573" s="20"/>
      <c r="L2573" s="8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5">
      <c r="A2574" s="78">
        <v>43830.753738425927</v>
      </c>
      <c r="B2574" s="79">
        <v>43825</v>
      </c>
      <c r="C2574" s="20" t="s">
        <v>1</v>
      </c>
      <c r="D2574" s="20">
        <v>2378</v>
      </c>
      <c r="F2574" s="114">
        <v>1910.82</v>
      </c>
      <c r="G2574" s="105">
        <f>SUM($E$2:E2574)-SUM($F$2:F2574)</f>
        <v>2156444.0600000173</v>
      </c>
      <c r="H2574" s="20"/>
      <c r="I2574" s="20"/>
      <c r="J2574" s="20"/>
      <c r="K2574" s="20"/>
      <c r="L2574" s="8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5">
      <c r="A2575" s="78">
        <v>43830.753738425927</v>
      </c>
      <c r="B2575" s="79">
        <v>43825</v>
      </c>
      <c r="C2575" s="20" t="s">
        <v>1</v>
      </c>
      <c r="D2575" s="20">
        <v>2379</v>
      </c>
      <c r="F2575" s="114">
        <v>2315</v>
      </c>
      <c r="G2575" s="105">
        <f>SUM($E$2:E2575)-SUM($F$2:F2575)</f>
        <v>2154129.0600000173</v>
      </c>
      <c r="H2575" s="20"/>
      <c r="I2575" s="20"/>
      <c r="J2575" s="20"/>
      <c r="K2575" s="20"/>
      <c r="L2575" s="8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5">
      <c r="A2576" s="78">
        <v>43830.753738425927</v>
      </c>
      <c r="B2576" s="79">
        <v>43825</v>
      </c>
      <c r="C2576" s="20" t="s">
        <v>1</v>
      </c>
      <c r="D2576" s="20">
        <v>2380</v>
      </c>
      <c r="F2576" s="114">
        <v>1836</v>
      </c>
      <c r="G2576" s="105">
        <f>SUM($E$2:E2576)-SUM($F$2:F2576)</f>
        <v>2152293.0600000173</v>
      </c>
      <c r="H2576" s="20"/>
      <c r="I2576" s="20"/>
      <c r="J2576" s="20"/>
      <c r="K2576" s="20"/>
      <c r="L2576" s="8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5">
      <c r="A2577" s="78">
        <v>43830.753738425927</v>
      </c>
      <c r="B2577" s="79">
        <v>43825</v>
      </c>
      <c r="C2577" s="20" t="s">
        <v>1</v>
      </c>
      <c r="D2577" s="20">
        <v>2381</v>
      </c>
      <c r="F2577" s="114">
        <v>1848</v>
      </c>
      <c r="G2577" s="105">
        <f>SUM($E$2:E2577)-SUM($F$2:F2577)</f>
        <v>2150445.0600000173</v>
      </c>
      <c r="H2577" s="20"/>
      <c r="I2577" s="20"/>
      <c r="J2577" s="20"/>
      <c r="K2577" s="20"/>
      <c r="L2577" s="8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5">
      <c r="A2578" s="78">
        <v>43830.753738425927</v>
      </c>
      <c r="B2578" s="79">
        <v>43825</v>
      </c>
      <c r="C2578" s="20" t="s">
        <v>1</v>
      </c>
      <c r="D2578" s="20">
        <v>2382</v>
      </c>
      <c r="F2578" s="114">
        <v>2027</v>
      </c>
      <c r="G2578" s="105">
        <f>SUM($E$2:E2578)-SUM($F$2:F2578)</f>
        <v>2148418.0600000173</v>
      </c>
      <c r="H2578" s="20"/>
      <c r="I2578" s="20"/>
      <c r="J2578" s="20"/>
      <c r="K2578" s="20"/>
      <c r="L2578" s="8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5">
      <c r="A2579" s="78">
        <v>43830.753738425927</v>
      </c>
      <c r="B2579" s="79">
        <v>43825</v>
      </c>
      <c r="C2579" s="20" t="s">
        <v>1</v>
      </c>
      <c r="D2579" s="20">
        <v>2383</v>
      </c>
      <c r="F2579" s="114">
        <v>356</v>
      </c>
      <c r="G2579" s="105">
        <f>SUM($E$2:E2579)-SUM($F$2:F2579)</f>
        <v>2148062.0600000173</v>
      </c>
      <c r="H2579" s="20"/>
      <c r="I2579" s="20"/>
      <c r="J2579" s="20"/>
      <c r="K2579" s="20"/>
      <c r="L2579" s="8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5">
      <c r="A2580" s="78">
        <v>43830.753738425927</v>
      </c>
      <c r="B2580" s="79">
        <v>43825</v>
      </c>
      <c r="C2580" s="20" t="s">
        <v>1</v>
      </c>
      <c r="D2580" s="20">
        <v>2384</v>
      </c>
      <c r="F2580" s="114">
        <v>163.56</v>
      </c>
      <c r="G2580" s="105">
        <f>SUM($E$2:E2580)-SUM($F$2:F2580)</f>
        <v>2147898.5000000149</v>
      </c>
      <c r="H2580" s="20"/>
      <c r="I2580" s="20"/>
      <c r="J2580" s="20"/>
      <c r="K2580" s="20"/>
      <c r="L2580" s="8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5">
      <c r="A2581" s="78">
        <v>43830.753738425927</v>
      </c>
      <c r="B2581" s="79">
        <v>43826</v>
      </c>
      <c r="C2581" s="20" t="s">
        <v>1</v>
      </c>
      <c r="D2581" s="20">
        <v>2385</v>
      </c>
      <c r="F2581" s="114">
        <v>78</v>
      </c>
      <c r="G2581" s="105">
        <f>SUM($E$2:E2581)-SUM($F$2:F2581)</f>
        <v>2147820.5000000149</v>
      </c>
      <c r="H2581" s="20"/>
      <c r="I2581" s="20"/>
      <c r="J2581" s="20"/>
      <c r="K2581" s="20"/>
      <c r="L2581" s="8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5">
      <c r="A2582" s="78">
        <v>43830.753738425927</v>
      </c>
      <c r="B2582" s="79">
        <v>43826</v>
      </c>
      <c r="C2582" s="20" t="s">
        <v>1</v>
      </c>
      <c r="D2582" s="20">
        <v>2386</v>
      </c>
      <c r="F2582" s="114">
        <v>1500</v>
      </c>
      <c r="G2582" s="105">
        <f>SUM($E$2:E2582)-SUM($F$2:F2582)</f>
        <v>2146320.5000000149</v>
      </c>
      <c r="H2582" s="20"/>
      <c r="I2582" s="20"/>
      <c r="J2582" s="20"/>
      <c r="K2582" s="20"/>
      <c r="L2582" s="8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5">
      <c r="A2583" s="78">
        <v>43830.753738425927</v>
      </c>
      <c r="B2583" s="79">
        <v>43826</v>
      </c>
      <c r="C2583" s="20" t="s">
        <v>1</v>
      </c>
      <c r="D2583" s="20">
        <v>2387</v>
      </c>
      <c r="F2583" s="114">
        <v>1284</v>
      </c>
      <c r="G2583" s="105">
        <f>SUM($E$2:E2583)-SUM($F$2:F2583)</f>
        <v>2145036.5000000149</v>
      </c>
      <c r="H2583" s="20"/>
      <c r="I2583" s="20"/>
      <c r="J2583" s="20"/>
      <c r="K2583" s="20"/>
      <c r="L2583" s="8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5">
      <c r="A2584" s="78">
        <v>43830.753738425927</v>
      </c>
      <c r="B2584" s="79">
        <v>43826</v>
      </c>
      <c r="C2584" s="20" t="s">
        <v>1</v>
      </c>
      <c r="D2584" s="20">
        <v>2388</v>
      </c>
      <c r="F2584" s="114">
        <v>665</v>
      </c>
      <c r="G2584" s="105">
        <f>SUM($E$2:E2584)-SUM($F$2:F2584)</f>
        <v>2144371.5000000149</v>
      </c>
      <c r="H2584" s="20"/>
      <c r="I2584" s="20"/>
      <c r="J2584" s="20"/>
      <c r="K2584" s="20"/>
      <c r="L2584" s="8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5">
      <c r="A2585" s="78">
        <v>43830.753738425927</v>
      </c>
      <c r="B2585" s="79">
        <v>43826</v>
      </c>
      <c r="C2585" s="20" t="s">
        <v>1</v>
      </c>
      <c r="D2585" s="20">
        <v>2389</v>
      </c>
      <c r="F2585" s="114">
        <v>1865.7</v>
      </c>
      <c r="G2585" s="105">
        <f>SUM($E$2:E2585)-SUM($F$2:F2585)</f>
        <v>2142505.8000000119</v>
      </c>
      <c r="H2585" s="20"/>
      <c r="I2585" s="20"/>
      <c r="J2585" s="20"/>
      <c r="K2585" s="20"/>
      <c r="L2585" s="8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5">
      <c r="A2586" s="78">
        <v>43830.753738425927</v>
      </c>
      <c r="B2586" s="79">
        <v>43826</v>
      </c>
      <c r="C2586" s="20" t="s">
        <v>1</v>
      </c>
      <c r="D2586" s="20">
        <v>2390</v>
      </c>
      <c r="F2586" s="114">
        <v>2813</v>
      </c>
      <c r="G2586" s="105">
        <f>SUM($E$2:E2586)-SUM($F$2:F2586)</f>
        <v>2139692.8000000119</v>
      </c>
      <c r="H2586" s="20"/>
      <c r="I2586" s="20"/>
      <c r="J2586" s="20"/>
      <c r="K2586" s="20"/>
      <c r="L2586" s="8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5">
      <c r="A2587" s="78">
        <v>43830.753738425927</v>
      </c>
      <c r="B2587" s="79">
        <v>43826</v>
      </c>
      <c r="C2587" s="20" t="s">
        <v>1</v>
      </c>
      <c r="D2587" s="20">
        <v>2391</v>
      </c>
      <c r="F2587" s="114">
        <v>665</v>
      </c>
      <c r="G2587" s="105">
        <f>SUM($E$2:E2587)-SUM($F$2:F2587)</f>
        <v>2139027.8000000119</v>
      </c>
      <c r="H2587" s="20"/>
      <c r="I2587" s="20"/>
      <c r="J2587" s="20"/>
      <c r="K2587" s="20"/>
      <c r="L2587" s="8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5">
      <c r="A2588" s="78">
        <v>43830.753738425927</v>
      </c>
      <c r="B2588" s="79">
        <v>43826</v>
      </c>
      <c r="C2588" s="20" t="s">
        <v>1</v>
      </c>
      <c r="D2588" s="20">
        <v>2392</v>
      </c>
      <c r="F2588" s="114">
        <v>3510</v>
      </c>
      <c r="G2588" s="105">
        <f>SUM($E$2:E2588)-SUM($F$2:F2588)</f>
        <v>2135517.8000000119</v>
      </c>
      <c r="H2588" s="20"/>
      <c r="I2588" s="20"/>
      <c r="J2588" s="20"/>
      <c r="K2588" s="20"/>
      <c r="L2588" s="8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5">
      <c r="A2589" s="78">
        <v>43830.753738425927</v>
      </c>
      <c r="B2589" s="79">
        <v>43826</v>
      </c>
      <c r="C2589" s="20" t="s">
        <v>1</v>
      </c>
      <c r="D2589" s="20">
        <v>2393</v>
      </c>
      <c r="F2589" s="114">
        <v>335</v>
      </c>
      <c r="G2589" s="105">
        <f>SUM($E$2:E2589)-SUM($F$2:F2589)</f>
        <v>2135182.8000000119</v>
      </c>
      <c r="H2589" s="20"/>
      <c r="I2589" s="20"/>
      <c r="J2589" s="20"/>
      <c r="K2589" s="20"/>
      <c r="L2589" s="8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5">
      <c r="A2590" s="78">
        <v>43830.753738425927</v>
      </c>
      <c r="B2590" s="79">
        <v>43826</v>
      </c>
      <c r="C2590" s="20" t="s">
        <v>1</v>
      </c>
      <c r="D2590" s="20">
        <v>2394</v>
      </c>
      <c r="F2590" s="114">
        <v>1980</v>
      </c>
      <c r="G2590" s="105">
        <f>SUM($E$2:E2590)-SUM($F$2:F2590)</f>
        <v>2133202.8000000119</v>
      </c>
      <c r="H2590" s="20"/>
      <c r="I2590" s="20"/>
      <c r="J2590" s="20"/>
      <c r="K2590" s="20"/>
      <c r="L2590" s="8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5">
      <c r="A2591" s="78">
        <v>43830.753738425927</v>
      </c>
      <c r="B2591" s="79">
        <v>43826</v>
      </c>
      <c r="C2591" s="20" t="s">
        <v>1</v>
      </c>
      <c r="D2591" s="20">
        <v>2395</v>
      </c>
      <c r="F2591" s="114">
        <v>1400</v>
      </c>
      <c r="G2591" s="105">
        <f>SUM($E$2:E2591)-SUM($F$2:F2591)</f>
        <v>2131802.8000000119</v>
      </c>
      <c r="H2591" s="20"/>
      <c r="I2591" s="20"/>
      <c r="J2591" s="20"/>
      <c r="K2591" s="20"/>
      <c r="L2591" s="8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5">
      <c r="A2592" s="78">
        <v>43830.753738425927</v>
      </c>
      <c r="B2592" s="79">
        <v>43826</v>
      </c>
      <c r="C2592" s="20" t="s">
        <v>1</v>
      </c>
      <c r="D2592" s="20">
        <v>2396</v>
      </c>
      <c r="F2592" s="114">
        <v>1980</v>
      </c>
      <c r="G2592" s="105">
        <f>SUM($E$2:E2592)-SUM($F$2:F2592)</f>
        <v>2129822.8000000119</v>
      </c>
      <c r="H2592" s="20"/>
      <c r="I2592" s="20"/>
      <c r="J2592" s="20"/>
      <c r="K2592" s="20"/>
      <c r="L2592" s="8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5">
      <c r="A2593" s="78">
        <v>43830.753738425927</v>
      </c>
      <c r="B2593" s="79">
        <v>43826</v>
      </c>
      <c r="C2593" s="20" t="s">
        <v>1</v>
      </c>
      <c r="D2593" s="20">
        <v>2397</v>
      </c>
      <c r="F2593" s="114">
        <v>365</v>
      </c>
      <c r="G2593" s="105">
        <f>SUM($E$2:E2593)-SUM($F$2:F2593)</f>
        <v>2129457.8000000119</v>
      </c>
      <c r="H2593" s="20"/>
      <c r="I2593" s="20"/>
      <c r="J2593" s="20"/>
      <c r="K2593" s="20"/>
      <c r="L2593" s="8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5">
      <c r="A2594" s="78">
        <v>43830.753738425927</v>
      </c>
      <c r="B2594" s="79">
        <v>43826</v>
      </c>
      <c r="C2594" s="20" t="s">
        <v>1</v>
      </c>
      <c r="D2594" s="20">
        <v>2398</v>
      </c>
      <c r="F2594" s="114">
        <v>2000</v>
      </c>
      <c r="G2594" s="105">
        <f>SUM($E$2:E2594)-SUM($F$2:F2594)</f>
        <v>2127457.8000000119</v>
      </c>
      <c r="H2594" s="20"/>
      <c r="I2594" s="20"/>
      <c r="J2594" s="20"/>
      <c r="K2594" s="20"/>
      <c r="L2594" s="8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5">
      <c r="A2595" s="78">
        <v>43830.753738425927</v>
      </c>
      <c r="B2595" s="79">
        <v>43826</v>
      </c>
      <c r="C2595" s="20" t="s">
        <v>1</v>
      </c>
      <c r="D2595" s="20">
        <v>2399</v>
      </c>
      <c r="F2595" s="114">
        <v>1600</v>
      </c>
      <c r="G2595" s="105">
        <f>SUM($E$2:E2595)-SUM($F$2:F2595)</f>
        <v>2125857.8000000119</v>
      </c>
      <c r="H2595" s="20"/>
      <c r="I2595" s="20"/>
      <c r="J2595" s="20"/>
      <c r="K2595" s="20"/>
      <c r="L2595" s="8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5">
      <c r="A2596" s="78">
        <v>43830.753738425927</v>
      </c>
      <c r="B2596" s="79">
        <v>43826</v>
      </c>
      <c r="C2596" s="20" t="s">
        <v>1</v>
      </c>
      <c r="D2596" s="20">
        <v>2400</v>
      </c>
      <c r="F2596" s="114">
        <v>2000</v>
      </c>
      <c r="G2596" s="105">
        <f>SUM($E$2:E2596)-SUM($F$2:F2596)</f>
        <v>2123857.8000000119</v>
      </c>
      <c r="H2596" s="20"/>
      <c r="I2596" s="20"/>
      <c r="J2596" s="20"/>
      <c r="K2596" s="20"/>
      <c r="L2596" s="8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5">
      <c r="A2597" s="78">
        <v>43830.753738425927</v>
      </c>
      <c r="B2597" s="79">
        <v>43826</v>
      </c>
      <c r="C2597" s="20" t="s">
        <v>1</v>
      </c>
      <c r="D2597" s="20">
        <v>2401</v>
      </c>
      <c r="F2597" s="114">
        <v>1000</v>
      </c>
      <c r="G2597" s="105">
        <f>SUM($E$2:E2597)-SUM($F$2:F2597)</f>
        <v>2122857.8000000119</v>
      </c>
      <c r="H2597" s="20"/>
      <c r="I2597" s="20"/>
      <c r="J2597" s="20"/>
      <c r="K2597" s="20"/>
      <c r="L2597" s="8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5">
      <c r="A2598" s="78">
        <v>43830.753738425927</v>
      </c>
      <c r="B2598" s="79">
        <v>43826</v>
      </c>
      <c r="C2598" s="20" t="s">
        <v>1</v>
      </c>
      <c r="D2598" s="20">
        <v>2402</v>
      </c>
      <c r="F2598" s="114">
        <v>18950</v>
      </c>
      <c r="G2598" s="105">
        <f>SUM($E$2:E2598)-SUM($F$2:F2598)</f>
        <v>2103907.8000000119</v>
      </c>
      <c r="H2598" s="20"/>
      <c r="I2598" s="20"/>
      <c r="J2598" s="20"/>
      <c r="K2598" s="20"/>
      <c r="L2598" s="8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5">
      <c r="A2599" s="78">
        <v>43830.753738425927</v>
      </c>
      <c r="B2599" s="79">
        <v>43826</v>
      </c>
      <c r="C2599" s="20" t="s">
        <v>1</v>
      </c>
      <c r="D2599" s="20">
        <v>2403</v>
      </c>
      <c r="F2599" s="114">
        <v>2000</v>
      </c>
      <c r="G2599" s="105">
        <f>SUM($E$2:E2599)-SUM($F$2:F2599)</f>
        <v>2101907.8000000119</v>
      </c>
      <c r="H2599" s="20"/>
      <c r="I2599" s="20"/>
      <c r="J2599" s="20"/>
      <c r="K2599" s="20"/>
      <c r="L2599" s="8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5">
      <c r="A2600" s="78">
        <v>43830.753738425927</v>
      </c>
      <c r="B2600" s="79">
        <v>43826</v>
      </c>
      <c r="C2600" s="20" t="s">
        <v>1</v>
      </c>
      <c r="D2600" s="20">
        <v>2404</v>
      </c>
      <c r="F2600" s="114">
        <v>2930</v>
      </c>
      <c r="G2600" s="105">
        <f>SUM($E$2:E2600)-SUM($F$2:F2600)</f>
        <v>2098977.8000000119</v>
      </c>
      <c r="H2600" s="20"/>
      <c r="I2600" s="20"/>
      <c r="J2600" s="20"/>
      <c r="K2600" s="20"/>
      <c r="L2600" s="8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5">
      <c r="A2601" s="78">
        <v>43830.753738425927</v>
      </c>
      <c r="B2601" s="79">
        <v>43826</v>
      </c>
      <c r="C2601" s="20" t="s">
        <v>1</v>
      </c>
      <c r="D2601" s="20">
        <v>2405</v>
      </c>
      <c r="F2601" s="114">
        <v>2000</v>
      </c>
      <c r="G2601" s="105">
        <f>SUM($E$2:E2601)-SUM($F$2:F2601)</f>
        <v>2096977.8000000119</v>
      </c>
      <c r="H2601" s="20"/>
      <c r="I2601" s="20"/>
      <c r="J2601" s="20"/>
      <c r="K2601" s="20"/>
      <c r="L2601" s="8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5">
      <c r="A2602" s="78">
        <v>43830.753738425927</v>
      </c>
      <c r="B2602" s="79">
        <v>43826</v>
      </c>
      <c r="C2602" s="20" t="s">
        <v>1</v>
      </c>
      <c r="D2602" s="20">
        <v>2406</v>
      </c>
      <c r="F2602" s="114">
        <v>2752</v>
      </c>
      <c r="G2602" s="105">
        <f>SUM($E$2:E2602)-SUM($F$2:F2602)</f>
        <v>2094225.8000000119</v>
      </c>
      <c r="H2602" s="20"/>
      <c r="I2602" s="20"/>
      <c r="J2602" s="20"/>
      <c r="K2602" s="20"/>
      <c r="L2602" s="8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5">
      <c r="A2603" s="78">
        <v>43830.753738425927</v>
      </c>
      <c r="B2603" s="79">
        <v>43826</v>
      </c>
      <c r="C2603" s="20" t="s">
        <v>1</v>
      </c>
      <c r="D2603" s="20">
        <v>2407</v>
      </c>
      <c r="F2603" s="114">
        <v>2735.7</v>
      </c>
      <c r="G2603" s="105">
        <f>SUM($E$2:E2603)-SUM($F$2:F2603)</f>
        <v>2091490.1000000089</v>
      </c>
      <c r="H2603" s="20"/>
      <c r="I2603" s="20"/>
      <c r="J2603" s="20"/>
      <c r="K2603" s="20"/>
      <c r="L2603" s="8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5">
      <c r="A2604" s="78">
        <v>43830.753738425927</v>
      </c>
      <c r="B2604" s="79">
        <v>43826</v>
      </c>
      <c r="C2604" s="20" t="s">
        <v>1</v>
      </c>
      <c r="D2604" s="20">
        <v>2408</v>
      </c>
      <c r="F2604" s="114">
        <v>1682.09</v>
      </c>
      <c r="G2604" s="105">
        <f>SUM($E$2:E2604)-SUM($F$2:F2604)</f>
        <v>2089808.0100000054</v>
      </c>
      <c r="H2604" s="20"/>
      <c r="I2604" s="20"/>
      <c r="J2604" s="20"/>
      <c r="K2604" s="20"/>
      <c r="L2604" s="8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5">
      <c r="A2605" s="78">
        <v>43830.753738425927</v>
      </c>
      <c r="B2605" s="79">
        <v>43829</v>
      </c>
      <c r="C2605" s="20" t="s">
        <v>1</v>
      </c>
      <c r="D2605" s="20">
        <v>2409</v>
      </c>
      <c r="F2605" s="114">
        <v>473410.35</v>
      </c>
      <c r="G2605" s="105">
        <f>SUM($E$2:E2605)-SUM($F$2:F2605)</f>
        <v>1616397.6600000039</v>
      </c>
      <c r="H2605" s="20"/>
      <c r="I2605" s="20"/>
      <c r="J2605" s="20"/>
      <c r="K2605" s="20"/>
      <c r="L2605" s="8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5">
      <c r="A2606" s="78">
        <v>43830.753738425927</v>
      </c>
      <c r="B2606" s="79">
        <v>43829</v>
      </c>
      <c r="C2606" s="20" t="s">
        <v>1</v>
      </c>
      <c r="D2606" s="20">
        <v>2410</v>
      </c>
      <c r="F2606" s="114">
        <v>87496</v>
      </c>
      <c r="G2606" s="105">
        <f>SUM($E$2:E2606)-SUM($F$2:F2606)</f>
        <v>1528901.6600000039</v>
      </c>
      <c r="H2606" s="20"/>
      <c r="I2606" s="20"/>
      <c r="J2606" s="20"/>
      <c r="K2606" s="20"/>
      <c r="L2606" s="8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5">
      <c r="A2607" s="78">
        <v>43830.753738425927</v>
      </c>
      <c r="B2607" s="79">
        <v>43829</v>
      </c>
      <c r="C2607" s="20" t="s">
        <v>1</v>
      </c>
      <c r="D2607" s="20">
        <v>2411</v>
      </c>
      <c r="F2607" s="114">
        <v>7480.6</v>
      </c>
      <c r="G2607" s="105">
        <f>SUM($E$2:E2607)-SUM($F$2:F2607)</f>
        <v>1521421.0600000024</v>
      </c>
      <c r="H2607" s="20"/>
      <c r="I2607" s="20"/>
      <c r="J2607" s="20"/>
      <c r="K2607" s="20"/>
      <c r="L2607" s="8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5">
      <c r="A2608" s="78">
        <v>43830.753738425927</v>
      </c>
      <c r="B2608" s="79">
        <v>43829</v>
      </c>
      <c r="C2608" s="20" t="s">
        <v>1</v>
      </c>
      <c r="D2608" s="20">
        <v>2412</v>
      </c>
      <c r="F2608" s="114">
        <v>12000</v>
      </c>
      <c r="G2608" s="105">
        <f>SUM($E$2:E2608)-SUM($F$2:F2608)</f>
        <v>1509421.0600000024</v>
      </c>
      <c r="H2608" s="20"/>
      <c r="I2608" s="20"/>
      <c r="J2608" s="20"/>
      <c r="K2608" s="20"/>
      <c r="L2608" s="8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5">
      <c r="A2609" s="78">
        <v>43830.753738425927</v>
      </c>
      <c r="B2609" s="79">
        <v>43829</v>
      </c>
      <c r="C2609" s="20" t="s">
        <v>1</v>
      </c>
      <c r="D2609" s="20">
        <v>2413</v>
      </c>
      <c r="F2609" s="114">
        <v>690</v>
      </c>
      <c r="G2609" s="105">
        <f>SUM($E$2:E2609)-SUM($F$2:F2609)</f>
        <v>1508731.0600000024</v>
      </c>
      <c r="H2609" s="20"/>
      <c r="I2609" s="20"/>
      <c r="J2609" s="20"/>
      <c r="K2609" s="20"/>
      <c r="L2609" s="8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5">
      <c r="A2610" s="78">
        <v>43830.753738425927</v>
      </c>
      <c r="B2610" s="79">
        <v>43829</v>
      </c>
      <c r="C2610" s="20" t="s">
        <v>1</v>
      </c>
      <c r="D2610" s="20">
        <v>2414</v>
      </c>
      <c r="F2610" s="114">
        <v>1794</v>
      </c>
      <c r="G2610" s="105">
        <f>SUM($E$2:E2610)-SUM($F$2:F2610)</f>
        <v>1506937.0600000024</v>
      </c>
      <c r="H2610" s="20"/>
      <c r="I2610" s="20"/>
      <c r="J2610" s="20"/>
      <c r="K2610" s="20"/>
      <c r="L2610" s="8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5">
      <c r="A2611" s="78">
        <v>43830.753738425927</v>
      </c>
      <c r="B2611" s="79">
        <v>43829</v>
      </c>
      <c r="C2611" s="20" t="s">
        <v>1</v>
      </c>
      <c r="D2611" s="20">
        <v>2415</v>
      </c>
      <c r="F2611" s="114">
        <v>1016</v>
      </c>
      <c r="G2611" s="105">
        <f>SUM($E$2:E2611)-SUM($F$2:F2611)</f>
        <v>1505921.0600000024</v>
      </c>
      <c r="H2611" s="20"/>
      <c r="I2611" s="20"/>
      <c r="J2611" s="20"/>
      <c r="K2611" s="20"/>
      <c r="L2611" s="8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5">
      <c r="A2612" s="78">
        <v>43830.753738425927</v>
      </c>
      <c r="B2612" s="79">
        <v>43829</v>
      </c>
      <c r="C2612" s="20" t="s">
        <v>1</v>
      </c>
      <c r="D2612" s="20">
        <v>2416</v>
      </c>
      <c r="F2612" s="114">
        <v>373.45</v>
      </c>
      <c r="G2612" s="105">
        <f>SUM($E$2:E2612)-SUM($F$2:F2612)</f>
        <v>1505547.6099999994</v>
      </c>
      <c r="H2612" s="20"/>
      <c r="I2612" s="20"/>
      <c r="J2612" s="20"/>
      <c r="K2612" s="20"/>
      <c r="L2612" s="8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5">
      <c r="A2613" s="78">
        <v>43830.753738425927</v>
      </c>
      <c r="B2613" s="79">
        <v>43829</v>
      </c>
      <c r="C2613" s="20" t="s">
        <v>1</v>
      </c>
      <c r="D2613" s="20">
        <v>2417</v>
      </c>
      <c r="F2613" s="114">
        <v>1290</v>
      </c>
      <c r="G2613" s="105">
        <f>SUM($E$2:E2613)-SUM($F$2:F2613)</f>
        <v>1504257.6099999994</v>
      </c>
      <c r="H2613" s="20"/>
      <c r="I2613" s="20"/>
      <c r="J2613" s="20"/>
      <c r="K2613" s="20"/>
      <c r="L2613" s="8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5">
      <c r="A2614" s="78">
        <v>43830.753738425927</v>
      </c>
      <c r="B2614" s="79">
        <v>43830</v>
      </c>
      <c r="C2614" s="20" t="s">
        <v>1</v>
      </c>
      <c r="D2614" s="20">
        <v>2418</v>
      </c>
      <c r="F2614" s="114">
        <v>2647</v>
      </c>
      <c r="G2614" s="105">
        <f>SUM($E$2:E2614)-SUM($F$2:F2614)</f>
        <v>1501610.6099999994</v>
      </c>
      <c r="H2614" s="20"/>
      <c r="I2614" s="20"/>
      <c r="J2614" s="20"/>
      <c r="K2614" s="20"/>
      <c r="L2614" s="8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5">
      <c r="A2615" s="78">
        <v>43830.753738425927</v>
      </c>
      <c r="B2615" s="79">
        <v>43830</v>
      </c>
      <c r="C2615" s="20" t="s">
        <v>1</v>
      </c>
      <c r="D2615" s="20">
        <v>2419</v>
      </c>
      <c r="F2615" s="114">
        <v>1782</v>
      </c>
      <c r="G2615" s="105">
        <f>SUM($E$2:E2615)-SUM($F$2:F2615)</f>
        <v>1499828.6099999994</v>
      </c>
      <c r="H2615" s="20"/>
      <c r="I2615" s="20"/>
      <c r="J2615" s="20"/>
      <c r="K2615" s="20"/>
      <c r="L2615" s="8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5">
      <c r="A2616" s="78">
        <v>43830.753738425927</v>
      </c>
      <c r="B2616" s="79">
        <v>43830</v>
      </c>
      <c r="C2616" s="20" t="s">
        <v>1</v>
      </c>
      <c r="D2616" s="20">
        <v>2420</v>
      </c>
      <c r="F2616" s="114">
        <v>600</v>
      </c>
      <c r="G2616" s="105">
        <f>SUM($E$2:E2616)-SUM($F$2:F2616)</f>
        <v>1499228.6099999994</v>
      </c>
      <c r="H2616" s="20"/>
      <c r="I2616" s="20"/>
      <c r="J2616" s="20"/>
      <c r="K2616" s="20"/>
      <c r="L2616" s="8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5">
      <c r="A2617" s="78">
        <v>43830.753738425927</v>
      </c>
      <c r="B2617" s="79">
        <v>43830</v>
      </c>
      <c r="C2617" s="20" t="s">
        <v>1</v>
      </c>
      <c r="D2617" s="20">
        <v>2421</v>
      </c>
      <c r="F2617" s="114">
        <v>1690</v>
      </c>
      <c r="G2617" s="105">
        <f>SUM($E$2:E2617)-SUM($F$2:F2617)</f>
        <v>1497538.6099999994</v>
      </c>
      <c r="H2617" s="20"/>
      <c r="I2617" s="20"/>
      <c r="J2617" s="20"/>
      <c r="K2617" s="20"/>
      <c r="L2617" s="8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5">
      <c r="A2618" s="78">
        <v>43830.753738425927</v>
      </c>
      <c r="B2618" s="79">
        <v>43830</v>
      </c>
      <c r="C2618" s="20" t="s">
        <v>1</v>
      </c>
      <c r="D2618" s="20">
        <v>2422</v>
      </c>
      <c r="F2618" s="114">
        <v>1980</v>
      </c>
      <c r="G2618" s="105">
        <f>SUM($E$2:E2618)-SUM($F$2:F2618)</f>
        <v>1495558.6099999994</v>
      </c>
      <c r="H2618" s="20"/>
      <c r="I2618" s="20"/>
      <c r="J2618" s="20"/>
      <c r="K2618" s="20"/>
      <c r="L2618" s="8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5">
      <c r="A2619" s="78">
        <v>43830.753738425927</v>
      </c>
      <c r="B2619" s="79">
        <v>43830</v>
      </c>
      <c r="C2619" s="20" t="s">
        <v>1</v>
      </c>
      <c r="D2619" s="20">
        <v>2423</v>
      </c>
      <c r="F2619" s="114">
        <v>719.8</v>
      </c>
      <c r="G2619" s="105">
        <f>SUM($E$2:E2619)-SUM($F$2:F2619)</f>
        <v>1494838.8100000024</v>
      </c>
      <c r="H2619" s="20"/>
      <c r="I2619" s="20"/>
      <c r="J2619" s="20"/>
      <c r="K2619" s="20"/>
      <c r="L2619" s="8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5">
      <c r="A2620" s="78">
        <v>43830.753738425927</v>
      </c>
      <c r="B2620" s="79">
        <v>43830</v>
      </c>
      <c r="C2620" s="20" t="s">
        <v>1</v>
      </c>
      <c r="D2620" s="20">
        <v>2424</v>
      </c>
      <c r="F2620" s="114">
        <v>2515</v>
      </c>
      <c r="G2620" s="105">
        <f>SUM($E$2:E2620)-SUM($F$2:F2620)</f>
        <v>1492323.8100000024</v>
      </c>
      <c r="H2620" s="20"/>
      <c r="I2620" s="20"/>
      <c r="J2620" s="20"/>
      <c r="K2620" s="20"/>
      <c r="L2620" s="8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5">
      <c r="A2621" s="78">
        <v>43830.753738425927</v>
      </c>
      <c r="B2621" s="79">
        <v>43830</v>
      </c>
      <c r="C2621" s="20" t="s">
        <v>1</v>
      </c>
      <c r="D2621" s="20">
        <v>2425</v>
      </c>
      <c r="F2621" s="114">
        <v>275.14999999999998</v>
      </c>
      <c r="G2621" s="105">
        <f>SUM($E$2:E2621)-SUM($F$2:F2621)</f>
        <v>1492048.6600000039</v>
      </c>
      <c r="H2621" s="20"/>
      <c r="I2621" s="20"/>
      <c r="J2621" s="20"/>
      <c r="K2621" s="20"/>
      <c r="L2621" s="8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5">
      <c r="A2622" s="78">
        <v>43830.753738425927</v>
      </c>
      <c r="B2622" s="79">
        <v>43830</v>
      </c>
      <c r="C2622" s="20" t="s">
        <v>1</v>
      </c>
      <c r="D2622" s="20">
        <v>2426</v>
      </c>
      <c r="F2622" s="114">
        <v>612</v>
      </c>
      <c r="G2622" s="105">
        <f>SUM($E$2:E2622)-SUM($F$2:F2622)</f>
        <v>1491436.6600000039</v>
      </c>
      <c r="H2622" s="20"/>
      <c r="I2622" s="20"/>
      <c r="J2622" s="20"/>
      <c r="K2622" s="20"/>
      <c r="L2622" s="8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5">
      <c r="A2623" s="78">
        <v>43830.753750000003</v>
      </c>
      <c r="B2623" s="79">
        <v>43830</v>
      </c>
      <c r="C2623" s="20" t="s">
        <v>1</v>
      </c>
      <c r="D2623" s="20">
        <v>2427</v>
      </c>
      <c r="F2623" s="114">
        <v>1025</v>
      </c>
      <c r="G2623" s="105">
        <f>SUM($E$2:E2623)-SUM($F$2:F2623)</f>
        <v>1490411.6600000039</v>
      </c>
      <c r="H2623" s="20"/>
      <c r="I2623" s="20"/>
      <c r="J2623" s="20"/>
      <c r="K2623" s="20"/>
      <c r="L2623" s="8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5">
      <c r="A2624" s="78">
        <v>43830.753750000003</v>
      </c>
      <c r="B2624" s="79">
        <v>43830</v>
      </c>
      <c r="C2624" s="20" t="s">
        <v>1</v>
      </c>
      <c r="D2624" s="20">
        <v>2428</v>
      </c>
      <c r="F2624" s="114">
        <v>2598</v>
      </c>
      <c r="G2624" s="105">
        <f>SUM($E$2:E2624)-SUM($F$2:F2624)</f>
        <v>1487813.6600000039</v>
      </c>
      <c r="H2624" s="20"/>
      <c r="I2624" s="20"/>
      <c r="J2624" s="20"/>
      <c r="K2624" s="20"/>
      <c r="L2624" s="8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5">
      <c r="A2625" s="78">
        <v>43830.753750000003</v>
      </c>
      <c r="B2625" s="79">
        <v>43830</v>
      </c>
      <c r="C2625" s="20" t="s">
        <v>1</v>
      </c>
      <c r="D2625" s="20">
        <v>2429</v>
      </c>
      <c r="F2625" s="114">
        <v>1760</v>
      </c>
      <c r="G2625" s="105">
        <f>SUM($E$2:E2625)-SUM($F$2:F2625)</f>
        <v>1486053.6600000039</v>
      </c>
      <c r="H2625" s="20"/>
      <c r="I2625" s="20"/>
      <c r="J2625" s="20"/>
      <c r="K2625" s="20"/>
      <c r="L2625" s="8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5">
      <c r="A2626" s="78">
        <v>43830.753750000003</v>
      </c>
      <c r="B2626" s="79">
        <v>43830</v>
      </c>
      <c r="C2626" s="20" t="s">
        <v>1</v>
      </c>
      <c r="D2626" s="20">
        <v>2430</v>
      </c>
      <c r="F2626" s="114">
        <v>2530</v>
      </c>
      <c r="G2626" s="105">
        <f>SUM($E$2:E2626)-SUM($F$2:F2626)</f>
        <v>1483523.6600000039</v>
      </c>
      <c r="H2626" s="20"/>
      <c r="I2626" s="20"/>
      <c r="J2626" s="20"/>
      <c r="K2626" s="20"/>
      <c r="L2626" s="8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5">
      <c r="A2627" s="78">
        <v>43830.753750000003</v>
      </c>
      <c r="B2627" s="79">
        <v>43830</v>
      </c>
      <c r="C2627" s="20" t="s">
        <v>1</v>
      </c>
      <c r="D2627" s="20">
        <v>2431</v>
      </c>
      <c r="F2627" s="114">
        <v>2197</v>
      </c>
      <c r="G2627" s="105">
        <f>SUM($E$2:E2627)-SUM($F$2:F2627)</f>
        <v>1481326.6600000039</v>
      </c>
      <c r="H2627" s="20"/>
      <c r="I2627" s="20"/>
      <c r="J2627" s="20"/>
      <c r="K2627" s="20"/>
      <c r="L2627" s="8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5">
      <c r="A2628" s="78">
        <v>43830.753750000003</v>
      </c>
      <c r="B2628" s="79">
        <v>43830</v>
      </c>
      <c r="C2628" s="20" t="s">
        <v>1</v>
      </c>
      <c r="D2628" s="20">
        <v>2432</v>
      </c>
      <c r="F2628" s="114">
        <v>1350</v>
      </c>
      <c r="G2628" s="105">
        <f>SUM($E$2:E2628)-SUM($F$2:F2628)</f>
        <v>1479976.6600000039</v>
      </c>
      <c r="H2628" s="20"/>
      <c r="I2628" s="20"/>
      <c r="J2628" s="20"/>
      <c r="K2628" s="20"/>
      <c r="L2628" s="8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5">
      <c r="A2629" s="78">
        <v>43830.753750000003</v>
      </c>
      <c r="B2629" s="79">
        <v>43830</v>
      </c>
      <c r="C2629" s="20" t="s">
        <v>1</v>
      </c>
      <c r="D2629" s="20">
        <v>2433</v>
      </c>
      <c r="F2629" s="114">
        <v>992</v>
      </c>
      <c r="G2629" s="105">
        <f>SUM($E$2:E2629)-SUM($F$2:F2629)</f>
        <v>1478984.6600000039</v>
      </c>
      <c r="H2629" s="20"/>
      <c r="I2629" s="20"/>
      <c r="J2629" s="20"/>
      <c r="K2629" s="20"/>
      <c r="L2629" s="8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5">
      <c r="A2630" s="78">
        <v>43830.753750000003</v>
      </c>
      <c r="B2630" s="79">
        <v>43830</v>
      </c>
      <c r="C2630" s="20" t="s">
        <v>1</v>
      </c>
      <c r="D2630" s="20">
        <v>2434</v>
      </c>
      <c r="F2630" s="114">
        <v>1777</v>
      </c>
      <c r="G2630" s="105">
        <f>SUM($E$2:E2630)-SUM($F$2:F2630)</f>
        <v>1477207.6600000039</v>
      </c>
      <c r="H2630" s="20"/>
      <c r="I2630" s="20"/>
      <c r="J2630" s="20"/>
      <c r="K2630" s="20"/>
      <c r="L2630" s="8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5">
      <c r="A2631" s="78">
        <v>43830.753750000003</v>
      </c>
      <c r="B2631" s="79">
        <v>43830</v>
      </c>
      <c r="C2631" s="20" t="s">
        <v>1</v>
      </c>
      <c r="D2631" s="20">
        <v>2435</v>
      </c>
      <c r="F2631" s="114">
        <v>2080</v>
      </c>
      <c r="G2631" s="105">
        <f>SUM($E$2:E2631)-SUM($F$2:F2631)</f>
        <v>1475127.6600000039</v>
      </c>
      <c r="H2631" s="20"/>
      <c r="I2631" s="20"/>
      <c r="J2631" s="20"/>
      <c r="K2631" s="20"/>
      <c r="L2631" s="8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5">
      <c r="A2632" s="78">
        <v>43830.753750000003</v>
      </c>
      <c r="B2632" s="79">
        <v>43830</v>
      </c>
      <c r="C2632" s="20" t="s">
        <v>1</v>
      </c>
      <c r="D2632" s="20">
        <v>2436</v>
      </c>
      <c r="F2632" s="114">
        <v>93154.38</v>
      </c>
      <c r="G2632" s="105">
        <f>SUM($E$2:E2632)-SUM($F$2:F2632)</f>
        <v>1381973.2800000012</v>
      </c>
      <c r="H2632" s="20"/>
      <c r="I2632" s="20"/>
      <c r="J2632" s="20"/>
      <c r="K2632" s="20"/>
      <c r="L2632" s="8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5">
      <c r="A2633" s="78">
        <v>43830.753750000003</v>
      </c>
      <c r="B2633" s="79">
        <v>43830</v>
      </c>
      <c r="C2633" s="20" t="s">
        <v>1</v>
      </c>
      <c r="D2633" s="20">
        <v>2437</v>
      </c>
      <c r="F2633" s="114">
        <v>1980</v>
      </c>
      <c r="G2633" s="105">
        <f>SUM($E$2:E2633)-SUM($F$2:F2633)</f>
        <v>1379993.2800000012</v>
      </c>
      <c r="H2633" s="20"/>
      <c r="I2633" s="20"/>
      <c r="J2633" s="20"/>
      <c r="K2633" s="20"/>
      <c r="L2633" s="8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5">
      <c r="A2634" s="78">
        <v>43830.753750000003</v>
      </c>
      <c r="B2634" s="79">
        <v>43830</v>
      </c>
      <c r="C2634" s="20" t="s">
        <v>1</v>
      </c>
      <c r="D2634" s="20">
        <v>2438</v>
      </c>
      <c r="F2634" s="114">
        <v>1386</v>
      </c>
      <c r="G2634" s="105">
        <f>SUM($E$2:E2634)-SUM($F$2:F2634)</f>
        <v>1378607.2800000012</v>
      </c>
      <c r="H2634" s="20"/>
      <c r="I2634" s="20"/>
      <c r="J2634" s="20"/>
      <c r="K2634" s="20"/>
      <c r="L2634" s="8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5">
      <c r="A2635" s="78">
        <v>43830.753750000003</v>
      </c>
      <c r="B2635" s="79">
        <v>43830</v>
      </c>
      <c r="C2635" s="20" t="s">
        <v>1</v>
      </c>
      <c r="D2635" s="20">
        <v>2439</v>
      </c>
      <c r="F2635" s="114">
        <v>641</v>
      </c>
      <c r="G2635" s="105">
        <f>SUM($E$2:E2635)-SUM($F$2:F2635)</f>
        <v>1377966.2800000012</v>
      </c>
      <c r="H2635" s="20"/>
      <c r="I2635" s="20"/>
      <c r="J2635" s="20"/>
      <c r="K2635" s="20"/>
      <c r="L2635" s="8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5">
      <c r="A2636" s="78">
        <v>43830.753750000003</v>
      </c>
      <c r="B2636" s="79">
        <v>43830</v>
      </c>
      <c r="C2636" s="20" t="s">
        <v>1</v>
      </c>
      <c r="D2636" s="20">
        <v>2440</v>
      </c>
      <c r="F2636" s="114">
        <v>534</v>
      </c>
      <c r="G2636" s="105">
        <f>SUM($E$2:E2636)-SUM($F$2:F2636)</f>
        <v>1377432.2800000012</v>
      </c>
      <c r="H2636" s="20"/>
      <c r="I2636" s="20"/>
      <c r="J2636" s="20"/>
      <c r="K2636" s="20"/>
      <c r="L2636" s="8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5">
      <c r="A2637" s="78">
        <v>43830.753750000003</v>
      </c>
      <c r="B2637" s="79">
        <v>43830</v>
      </c>
      <c r="C2637" s="20" t="s">
        <v>1</v>
      </c>
      <c r="D2637" s="20">
        <v>2441</v>
      </c>
      <c r="F2637" s="114">
        <v>1650</v>
      </c>
      <c r="G2637" s="105">
        <f>SUM($E$2:E2637)-SUM($F$2:F2637)</f>
        <v>1375782.2800000012</v>
      </c>
      <c r="H2637" s="20"/>
      <c r="I2637" s="20"/>
      <c r="J2637" s="20"/>
      <c r="K2637" s="20"/>
      <c r="L2637" s="8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5">
      <c r="A2638" s="78">
        <v>43830.753750000003</v>
      </c>
      <c r="B2638" s="79">
        <v>43830</v>
      </c>
      <c r="C2638" s="20" t="s">
        <v>1</v>
      </c>
      <c r="D2638" s="20">
        <v>2442</v>
      </c>
      <c r="F2638" s="114">
        <v>25366</v>
      </c>
      <c r="G2638" s="105">
        <f>SUM($E$2:E2638)-SUM($F$2:F2638)</f>
        <v>1350416.2800000012</v>
      </c>
      <c r="H2638" s="20"/>
      <c r="I2638" s="20"/>
      <c r="J2638" s="20"/>
      <c r="K2638" s="20"/>
      <c r="L2638" s="8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5">
      <c r="A2639" s="78">
        <v>43830.753750000003</v>
      </c>
      <c r="B2639" s="79">
        <v>43830</v>
      </c>
      <c r="C2639" s="20" t="s">
        <v>1</v>
      </c>
      <c r="D2639" s="20">
        <v>2443</v>
      </c>
      <c r="F2639" s="114">
        <v>902</v>
      </c>
      <c r="G2639" s="105">
        <f>SUM($E$2:E2639)-SUM($F$2:F2639)</f>
        <v>1349514.2800000012</v>
      </c>
      <c r="H2639" s="20"/>
      <c r="I2639" s="20"/>
      <c r="J2639" s="20"/>
      <c r="K2639" s="20"/>
      <c r="L2639" s="8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5">
      <c r="A2640" s="78">
        <v>43830.753750000003</v>
      </c>
      <c r="B2640" s="79">
        <v>43830</v>
      </c>
      <c r="C2640" s="20" t="s">
        <v>1</v>
      </c>
      <c r="D2640" s="20">
        <v>2444</v>
      </c>
      <c r="F2640" s="114">
        <v>96.92</v>
      </c>
      <c r="G2640" s="105">
        <f>SUM($E$2:E2640)-SUM($F$2:F2640)</f>
        <v>1349417.3599999994</v>
      </c>
      <c r="H2640" s="20"/>
      <c r="I2640" s="20"/>
      <c r="J2640" s="20"/>
      <c r="K2640" s="20"/>
      <c r="L2640" s="8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5">
      <c r="A2641" s="78">
        <v>43830.753750000003</v>
      </c>
      <c r="B2641" s="79">
        <v>43830</v>
      </c>
      <c r="C2641" s="20" t="s">
        <v>1</v>
      </c>
      <c r="D2641" s="20">
        <v>2445</v>
      </c>
      <c r="F2641" s="114">
        <v>1165.48</v>
      </c>
      <c r="G2641" s="105">
        <f>SUM($E$2:E2641)-SUM($F$2:F2641)</f>
        <v>1348251.8800000027</v>
      </c>
      <c r="H2641" s="20"/>
      <c r="I2641" s="20"/>
      <c r="J2641" s="20"/>
      <c r="K2641" s="20"/>
      <c r="L2641" s="8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5">
      <c r="A2642" s="78">
        <v>43830.753750000003</v>
      </c>
      <c r="B2642" s="79">
        <v>43830</v>
      </c>
      <c r="C2642" s="20" t="s">
        <v>1</v>
      </c>
      <c r="D2642" s="20">
        <v>2446</v>
      </c>
      <c r="F2642" s="114">
        <v>-10000</v>
      </c>
      <c r="G2642" s="105">
        <f>SUM($E$2:E2642)-SUM($F$2:F2642)</f>
        <v>1358251.8800000027</v>
      </c>
      <c r="H2642" s="20"/>
      <c r="I2642" s="20"/>
      <c r="J2642" s="20"/>
      <c r="K2642" s="20"/>
      <c r="L2642" s="8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5">
      <c r="A2643" s="78">
        <v>43830.753750000003</v>
      </c>
      <c r="B2643" s="79">
        <v>43802</v>
      </c>
      <c r="C2643" s="20" t="s">
        <v>2</v>
      </c>
      <c r="D2643" s="20">
        <v>75</v>
      </c>
      <c r="E2643" s="114">
        <v>1581</v>
      </c>
      <c r="G2643" s="105">
        <f>SUM($E$2:E2643)-SUM($F$2:F2643)</f>
        <v>1359832.8800000027</v>
      </c>
      <c r="H2643" s="20"/>
      <c r="I2643" s="20"/>
      <c r="J2643" s="20"/>
      <c r="K2643" s="20"/>
      <c r="L2643" s="8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5">
      <c r="A2644" s="78">
        <v>43830.753750000003</v>
      </c>
      <c r="B2644" s="79">
        <v>43802</v>
      </c>
      <c r="C2644" s="20" t="s">
        <v>2</v>
      </c>
      <c r="D2644" s="20">
        <v>76</v>
      </c>
      <c r="E2644" s="114">
        <v>642</v>
      </c>
      <c r="G2644" s="105">
        <f>SUM($E$2:E2644)-SUM($F$2:F2644)</f>
        <v>1360474.8800000027</v>
      </c>
      <c r="H2644" s="20"/>
      <c r="I2644" s="20"/>
      <c r="J2644" s="20"/>
      <c r="K2644" s="20"/>
      <c r="L2644" s="8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5">
      <c r="A2645" s="78">
        <v>43830.753750000003</v>
      </c>
      <c r="B2645" s="79">
        <v>43802</v>
      </c>
      <c r="C2645" s="20" t="s">
        <v>2</v>
      </c>
      <c r="D2645" s="20">
        <v>77</v>
      </c>
      <c r="E2645" s="114">
        <v>177</v>
      </c>
      <c r="G2645" s="105">
        <f>SUM($E$2:E2645)-SUM($F$2:F2645)</f>
        <v>1360651.8800000027</v>
      </c>
      <c r="H2645" s="20"/>
      <c r="I2645" s="20"/>
      <c r="J2645" s="20"/>
      <c r="K2645" s="20"/>
      <c r="L2645" s="8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5">
      <c r="A2646" s="78">
        <v>43830.753750000003</v>
      </c>
      <c r="B2646" s="79">
        <v>43803</v>
      </c>
      <c r="C2646" s="20" t="s">
        <v>2</v>
      </c>
      <c r="D2646" s="20">
        <v>78</v>
      </c>
      <c r="E2646" s="114">
        <v>414</v>
      </c>
      <c r="G2646" s="105">
        <f>SUM($E$2:E2646)-SUM($F$2:F2646)</f>
        <v>1361065.8800000027</v>
      </c>
      <c r="H2646" s="20"/>
      <c r="I2646" s="20"/>
      <c r="J2646" s="20"/>
      <c r="K2646" s="20"/>
      <c r="L2646" s="8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5">
      <c r="A2647" s="78">
        <v>43830.753750000003</v>
      </c>
      <c r="B2647" s="79">
        <v>43805</v>
      </c>
      <c r="C2647" s="20" t="s">
        <v>2</v>
      </c>
      <c r="D2647" s="20">
        <v>79</v>
      </c>
      <c r="E2647" s="114">
        <v>3052</v>
      </c>
      <c r="G2647" s="105">
        <f>SUM($E$2:E2647)-SUM($F$2:F2647)</f>
        <v>1364117.8800000027</v>
      </c>
      <c r="H2647" s="20"/>
      <c r="I2647" s="20"/>
      <c r="J2647" s="20"/>
      <c r="K2647" s="20"/>
      <c r="L2647" s="8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5">
      <c r="A2648" s="78">
        <v>43830.753750000003</v>
      </c>
      <c r="B2648" s="79">
        <v>43805</v>
      </c>
      <c r="C2648" s="20" t="s">
        <v>2</v>
      </c>
      <c r="D2648" s="20">
        <v>80</v>
      </c>
      <c r="E2648" s="114">
        <v>96</v>
      </c>
      <c r="G2648" s="105">
        <f>SUM($E$2:E2648)-SUM($F$2:F2648)</f>
        <v>1364213.8800000027</v>
      </c>
      <c r="H2648" s="20"/>
      <c r="I2648" s="20"/>
      <c r="J2648" s="20"/>
      <c r="K2648" s="20"/>
      <c r="L2648" s="8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5">
      <c r="A2649" s="78">
        <v>43830.753750000003</v>
      </c>
      <c r="B2649" s="79">
        <v>43805</v>
      </c>
      <c r="C2649" s="20" t="s">
        <v>2</v>
      </c>
      <c r="D2649" s="20">
        <v>81</v>
      </c>
      <c r="E2649" s="114">
        <v>520</v>
      </c>
      <c r="G2649" s="105">
        <f>SUM($E$2:E2649)-SUM($F$2:F2649)</f>
        <v>1364733.8800000027</v>
      </c>
      <c r="H2649" s="20"/>
      <c r="I2649" s="20"/>
      <c r="J2649" s="20"/>
      <c r="K2649" s="20"/>
      <c r="L2649" s="8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5">
      <c r="A2650" s="78">
        <v>43830.753750000003</v>
      </c>
      <c r="B2650" s="79">
        <v>43809</v>
      </c>
      <c r="C2650" s="20" t="s">
        <v>2</v>
      </c>
      <c r="D2650" s="20">
        <v>82</v>
      </c>
      <c r="E2650" s="114">
        <v>4007</v>
      </c>
      <c r="G2650" s="105">
        <f>SUM($E$2:E2650)-SUM($F$2:F2650)</f>
        <v>1368740.8800000027</v>
      </c>
      <c r="H2650" s="20"/>
      <c r="I2650" s="20"/>
      <c r="J2650" s="20"/>
      <c r="K2650" s="20"/>
      <c r="L2650" s="8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5">
      <c r="A2651" s="78">
        <v>43830.753750000003</v>
      </c>
      <c r="B2651" s="79">
        <v>43809</v>
      </c>
      <c r="C2651" s="20" t="s">
        <v>2</v>
      </c>
      <c r="D2651" s="20">
        <v>83</v>
      </c>
      <c r="E2651" s="114">
        <v>178</v>
      </c>
      <c r="G2651" s="105">
        <f>SUM($E$2:E2651)-SUM($F$2:F2651)</f>
        <v>1368918.8800000027</v>
      </c>
      <c r="H2651" s="20"/>
      <c r="I2651" s="20"/>
      <c r="J2651" s="20"/>
      <c r="K2651" s="20"/>
      <c r="L2651" s="8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5">
      <c r="A2652" s="78">
        <v>43830.753750000003</v>
      </c>
      <c r="B2652" s="79">
        <v>43809</v>
      </c>
      <c r="C2652" s="20" t="s">
        <v>2</v>
      </c>
      <c r="D2652" s="20">
        <v>84</v>
      </c>
      <c r="E2652" s="114">
        <v>108</v>
      </c>
      <c r="G2652" s="105">
        <f>SUM($E$2:E2652)-SUM($F$2:F2652)</f>
        <v>1369026.8800000027</v>
      </c>
      <c r="H2652" s="20"/>
      <c r="I2652" s="20"/>
      <c r="J2652" s="20"/>
      <c r="K2652" s="20"/>
      <c r="L2652" s="8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5">
      <c r="A2653" s="78">
        <v>43830.753750000003</v>
      </c>
      <c r="B2653" s="79">
        <v>43809</v>
      </c>
      <c r="C2653" s="20" t="s">
        <v>2</v>
      </c>
      <c r="D2653" s="20">
        <v>85</v>
      </c>
      <c r="E2653" s="114">
        <v>72</v>
      </c>
      <c r="G2653" s="105">
        <f>SUM($E$2:E2653)-SUM($F$2:F2653)</f>
        <v>1369098.8800000027</v>
      </c>
      <c r="H2653" s="20"/>
      <c r="I2653" s="20"/>
      <c r="J2653" s="20"/>
      <c r="K2653" s="20"/>
      <c r="L2653" s="8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5">
      <c r="A2654" s="78">
        <v>43830.753750000003</v>
      </c>
      <c r="B2654" s="79">
        <v>43809</v>
      </c>
      <c r="C2654" s="20" t="s">
        <v>2</v>
      </c>
      <c r="D2654" s="20">
        <v>86</v>
      </c>
      <c r="E2654" s="114">
        <v>125</v>
      </c>
      <c r="G2654" s="105">
        <f>SUM($E$2:E2654)-SUM($F$2:F2654)</f>
        <v>1369223.8800000027</v>
      </c>
      <c r="H2654" s="20"/>
      <c r="I2654" s="20"/>
      <c r="J2654" s="20"/>
      <c r="K2654" s="20"/>
      <c r="L2654" s="8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5">
      <c r="A2655" s="78">
        <v>43830.753750000003</v>
      </c>
      <c r="B2655" s="79">
        <v>43809</v>
      </c>
      <c r="C2655" s="20" t="s">
        <v>2</v>
      </c>
      <c r="D2655" s="20">
        <v>87</v>
      </c>
      <c r="E2655" s="114">
        <v>2742</v>
      </c>
      <c r="G2655" s="105">
        <f>SUM($E$2:E2655)-SUM($F$2:F2655)</f>
        <v>1371965.8800000027</v>
      </c>
      <c r="H2655" s="20"/>
      <c r="I2655" s="20"/>
      <c r="J2655" s="20"/>
      <c r="K2655" s="20"/>
      <c r="L2655" s="8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5">
      <c r="A2656" s="78">
        <v>43830.753750000003</v>
      </c>
      <c r="B2656" s="79">
        <v>43809</v>
      </c>
      <c r="C2656" s="20" t="s">
        <v>2</v>
      </c>
      <c r="D2656" s="20">
        <v>88</v>
      </c>
      <c r="E2656" s="114">
        <v>2991</v>
      </c>
      <c r="G2656" s="105">
        <f>SUM($E$2:E2656)-SUM($F$2:F2656)</f>
        <v>1374956.8800000027</v>
      </c>
      <c r="H2656" s="20"/>
      <c r="I2656" s="20"/>
      <c r="J2656" s="20"/>
      <c r="K2656" s="20"/>
      <c r="L2656" s="8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5">
      <c r="A2657" s="78">
        <v>43830.753750000003</v>
      </c>
      <c r="B2657" s="79">
        <v>43811</v>
      </c>
      <c r="C2657" s="20" t="s">
        <v>2</v>
      </c>
      <c r="D2657" s="20">
        <v>89</v>
      </c>
      <c r="E2657" s="114">
        <v>66</v>
      </c>
      <c r="G2657" s="105">
        <f>SUM($E$2:E2657)-SUM($F$2:F2657)</f>
        <v>1375022.8800000027</v>
      </c>
      <c r="H2657" s="20"/>
      <c r="I2657" s="20"/>
      <c r="J2657" s="20"/>
      <c r="K2657" s="20"/>
      <c r="L2657" s="8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5">
      <c r="A2658" s="78">
        <v>43830.753750000003</v>
      </c>
      <c r="B2658" s="79">
        <v>43811</v>
      </c>
      <c r="C2658" s="20" t="s">
        <v>2</v>
      </c>
      <c r="D2658" s="20">
        <v>90</v>
      </c>
      <c r="E2658" s="114">
        <v>480</v>
      </c>
      <c r="G2658" s="105">
        <f>SUM($E$2:E2658)-SUM($F$2:F2658)</f>
        <v>1375502.8800000027</v>
      </c>
      <c r="H2658" s="20"/>
      <c r="I2658" s="20"/>
      <c r="J2658" s="20"/>
      <c r="K2658" s="20"/>
      <c r="L2658" s="8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5">
      <c r="A2659" s="78">
        <v>43830.753750000003</v>
      </c>
      <c r="B2659" s="79">
        <v>43816</v>
      </c>
      <c r="C2659" s="20" t="s">
        <v>2</v>
      </c>
      <c r="D2659" s="20">
        <v>91</v>
      </c>
      <c r="F2659" s="114">
        <v>240000</v>
      </c>
      <c r="G2659" s="105">
        <f>SUM($E$2:E2659)-SUM($F$2:F2659)</f>
        <v>1135502.8800000027</v>
      </c>
      <c r="H2659" s="20"/>
      <c r="I2659" s="20"/>
      <c r="J2659" s="20"/>
      <c r="K2659" s="20"/>
      <c r="L2659" s="8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5">
      <c r="A2660" s="78">
        <v>43830.753750000003</v>
      </c>
      <c r="B2660" s="79">
        <v>43817</v>
      </c>
      <c r="C2660" s="20" t="s">
        <v>2</v>
      </c>
      <c r="D2660" s="20">
        <v>92</v>
      </c>
      <c r="E2660" s="114">
        <v>25</v>
      </c>
      <c r="G2660" s="105">
        <f>SUM($E$2:E2660)-SUM($F$2:F2660)</f>
        <v>1135527.8800000027</v>
      </c>
      <c r="H2660" s="20"/>
      <c r="I2660" s="20"/>
      <c r="J2660" s="20"/>
      <c r="K2660" s="20"/>
      <c r="L2660" s="8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5">
      <c r="A2661" s="78">
        <v>43830.753750000003</v>
      </c>
      <c r="B2661" s="79">
        <v>43818</v>
      </c>
      <c r="C2661" s="20" t="s">
        <v>2</v>
      </c>
      <c r="D2661" s="20">
        <v>93</v>
      </c>
      <c r="E2661" s="114">
        <v>48</v>
      </c>
      <c r="G2661" s="105">
        <f>SUM($E$2:E2661)-SUM($F$2:F2661)</f>
        <v>1135575.8800000027</v>
      </c>
      <c r="H2661" s="20"/>
      <c r="I2661" s="20"/>
      <c r="J2661" s="20"/>
      <c r="K2661" s="20"/>
      <c r="L2661" s="8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5">
      <c r="A2662" s="78">
        <v>43830.753750000003</v>
      </c>
      <c r="B2662" s="79">
        <v>43819</v>
      </c>
      <c r="C2662" s="20" t="s">
        <v>2</v>
      </c>
      <c r="D2662" s="20">
        <v>94</v>
      </c>
      <c r="E2662" s="114">
        <v>800</v>
      </c>
      <c r="G2662" s="105">
        <f>SUM($E$2:E2662)-SUM($F$2:F2662)</f>
        <v>1136375.8800000027</v>
      </c>
      <c r="H2662" s="20"/>
      <c r="I2662" s="20"/>
      <c r="J2662" s="20"/>
      <c r="K2662" s="20"/>
      <c r="L2662" s="8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5">
      <c r="A2663" s="78">
        <v>43830.753750000003</v>
      </c>
      <c r="B2663" s="79">
        <v>43820</v>
      </c>
      <c r="C2663" s="20" t="s">
        <v>2</v>
      </c>
      <c r="D2663" s="20">
        <v>95</v>
      </c>
      <c r="E2663" s="114">
        <v>181.72</v>
      </c>
      <c r="G2663" s="105">
        <f>SUM($E$2:E2663)-SUM($F$2:F2663)</f>
        <v>1136557.6000000015</v>
      </c>
      <c r="H2663" s="20"/>
      <c r="I2663" s="20"/>
      <c r="J2663" s="20"/>
      <c r="K2663" s="20"/>
      <c r="L2663" s="8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5">
      <c r="A2664" s="78">
        <v>43830.753750000003</v>
      </c>
      <c r="B2664" s="79">
        <v>43824</v>
      </c>
      <c r="C2664" s="20" t="s">
        <v>2</v>
      </c>
      <c r="D2664" s="20">
        <v>96</v>
      </c>
      <c r="E2664" s="114">
        <v>4417</v>
      </c>
      <c r="G2664" s="105">
        <f>SUM($E$2:E2664)-SUM($F$2:F2664)</f>
        <v>1140974.6000000015</v>
      </c>
      <c r="H2664" s="20"/>
      <c r="I2664" s="20"/>
      <c r="J2664" s="20"/>
      <c r="K2664" s="20"/>
      <c r="L2664" s="8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5">
      <c r="A2665" s="78">
        <v>43830.753750000003</v>
      </c>
      <c r="B2665" s="79">
        <v>43815</v>
      </c>
      <c r="C2665" s="20" t="s">
        <v>2</v>
      </c>
      <c r="D2665" s="20">
        <v>97</v>
      </c>
      <c r="E2665" s="114">
        <v>1563</v>
      </c>
      <c r="G2665" s="105">
        <f>SUM($E$2:E2665)-SUM($F$2:F2665)</f>
        <v>1142537.6000000015</v>
      </c>
      <c r="H2665" s="20"/>
      <c r="I2665" s="20"/>
      <c r="J2665" s="20"/>
      <c r="K2665" s="20"/>
      <c r="L2665" s="8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5">
      <c r="A2666" s="78">
        <v>43830.753750000003</v>
      </c>
      <c r="B2666" s="79">
        <v>43815</v>
      </c>
      <c r="C2666" s="20" t="s">
        <v>2</v>
      </c>
      <c r="D2666" s="20">
        <v>98</v>
      </c>
      <c r="E2666" s="114">
        <v>102</v>
      </c>
      <c r="G2666" s="105">
        <f>SUM($E$2:E2666)-SUM($F$2:F2666)</f>
        <v>1142639.6000000015</v>
      </c>
      <c r="H2666" s="20"/>
      <c r="I2666" s="20"/>
      <c r="J2666" s="20"/>
      <c r="K2666" s="20"/>
      <c r="L2666" s="8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5">
      <c r="A2667" s="78">
        <v>43830.753750000003</v>
      </c>
      <c r="B2667" s="79">
        <v>43815</v>
      </c>
      <c r="C2667" s="20" t="s">
        <v>2</v>
      </c>
      <c r="D2667" s="20">
        <v>99</v>
      </c>
      <c r="E2667" s="114">
        <v>36</v>
      </c>
      <c r="G2667" s="105">
        <f>SUM($E$2:E2667)-SUM($F$2:F2667)</f>
        <v>1142675.6000000015</v>
      </c>
      <c r="H2667" s="20"/>
      <c r="I2667" s="20"/>
      <c r="J2667" s="20"/>
      <c r="K2667" s="20"/>
      <c r="L2667" s="8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5">
      <c r="A2668" s="78">
        <v>43830.753750000003</v>
      </c>
      <c r="B2668" s="79">
        <v>43827</v>
      </c>
      <c r="C2668" s="20" t="s">
        <v>2</v>
      </c>
      <c r="D2668" s="20">
        <v>100</v>
      </c>
      <c r="E2668" s="114">
        <v>40</v>
      </c>
      <c r="G2668" s="105">
        <f>SUM($E$2:E2668)-SUM($F$2:F2668)</f>
        <v>1142715.6000000015</v>
      </c>
      <c r="H2668" s="20"/>
      <c r="I2668" s="20"/>
      <c r="J2668" s="20"/>
      <c r="K2668" s="20"/>
      <c r="L2668" s="8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5">
      <c r="A2669" s="78">
        <v>43830.753750000003</v>
      </c>
      <c r="B2669" s="79">
        <v>43774</v>
      </c>
      <c r="C2669" s="20" t="s">
        <v>4</v>
      </c>
      <c r="D2669" s="20">
        <v>81</v>
      </c>
      <c r="E2669" s="114">
        <v>2500</v>
      </c>
      <c r="G2669" s="105">
        <f>SUM($E$2:E2669)-SUM($F$2:F2669)</f>
        <v>1145215.6000000015</v>
      </c>
      <c r="H2669" s="20"/>
      <c r="I2669" s="20"/>
      <c r="J2669" s="20"/>
      <c r="K2669" s="20"/>
      <c r="L2669" s="8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5">
      <c r="A2670" s="78">
        <v>43830.753750000003</v>
      </c>
      <c r="B2670" s="79">
        <v>43774</v>
      </c>
      <c r="C2670" s="20" t="s">
        <v>3</v>
      </c>
      <c r="D2670" s="20">
        <v>46</v>
      </c>
      <c r="F2670" s="114">
        <v>149.97999999999999</v>
      </c>
      <c r="G2670" s="105">
        <f>SUM($E$2:E2670)-SUM($F$2:F2670)</f>
        <v>1145065.6200000048</v>
      </c>
    </row>
    <row r="2671" spans="1:26" x14ac:dyDescent="0.25">
      <c r="A2671" s="78">
        <v>43830.753750000003</v>
      </c>
      <c r="B2671" s="79">
        <v>43774</v>
      </c>
      <c r="C2671" s="20" t="s">
        <v>3</v>
      </c>
      <c r="D2671" s="20">
        <v>47</v>
      </c>
      <c r="F2671" s="114">
        <v>5</v>
      </c>
      <c r="G2671" s="105">
        <f>SUM($E$2:E2671)-SUM($F$2:F2671)</f>
        <v>1145060.6200000048</v>
      </c>
      <c r="H2671" s="20"/>
      <c r="I2671" s="20"/>
      <c r="J2671" s="20"/>
      <c r="K2671" s="20"/>
      <c r="L2671" s="8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5">
      <c r="A2672" s="78">
        <v>43889.630659722221</v>
      </c>
      <c r="B2672" s="79">
        <v>43833</v>
      </c>
      <c r="C2672" s="20" t="s">
        <v>1</v>
      </c>
      <c r="D2672" s="20">
        <v>2447</v>
      </c>
      <c r="F2672" s="114">
        <v>6218.65</v>
      </c>
      <c r="G2672" s="105">
        <f>SUM($E$2:E2672)-SUM($F$2:F2672)</f>
        <v>1138841.9700000063</v>
      </c>
      <c r="H2672" s="20"/>
      <c r="I2672" s="20"/>
      <c r="J2672" s="20"/>
      <c r="K2672" s="20"/>
      <c r="L2672" s="8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5">
      <c r="A2673" s="78">
        <v>43889.630659722221</v>
      </c>
      <c r="B2673" s="79">
        <v>43833</v>
      </c>
      <c r="C2673" s="20" t="s">
        <v>1</v>
      </c>
      <c r="D2673" s="20">
        <v>2448</v>
      </c>
      <c r="F2673" s="114">
        <v>114753.1</v>
      </c>
      <c r="G2673" s="105">
        <f>SUM($E$2:E2673)-SUM($F$2:F2673)</f>
        <v>1024088.8700000048</v>
      </c>
      <c r="H2673" s="20"/>
      <c r="I2673" s="20"/>
      <c r="J2673" s="20"/>
      <c r="K2673" s="20"/>
      <c r="L2673" s="8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5">
      <c r="A2674" s="78">
        <v>43889.630659722221</v>
      </c>
      <c r="B2674" s="79">
        <v>43833</v>
      </c>
      <c r="C2674" s="20" t="s">
        <v>1</v>
      </c>
      <c r="D2674" s="20">
        <v>2449</v>
      </c>
      <c r="F2674" s="114">
        <v>8468.02</v>
      </c>
      <c r="G2674" s="105">
        <f>SUM($E$2:E2674)-SUM($F$2:F2674)</f>
        <v>1015620.8500000015</v>
      </c>
      <c r="H2674" s="20"/>
      <c r="I2674" s="20"/>
      <c r="J2674" s="20"/>
      <c r="K2674" s="20"/>
      <c r="L2674" s="8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5">
      <c r="A2675" s="78">
        <v>43889.630659722221</v>
      </c>
      <c r="B2675" s="79">
        <v>43833</v>
      </c>
      <c r="C2675" s="20" t="s">
        <v>1</v>
      </c>
      <c r="D2675" s="20">
        <v>2450</v>
      </c>
      <c r="F2675" s="114">
        <v>6048.59</v>
      </c>
      <c r="G2675" s="105">
        <f>SUM($E$2:E2675)-SUM($F$2:F2675)</f>
        <v>1009572.2599999979</v>
      </c>
      <c r="H2675" s="20"/>
      <c r="I2675" s="20"/>
      <c r="J2675" s="20"/>
      <c r="K2675" s="20"/>
      <c r="L2675" s="8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5">
      <c r="A2676" s="78">
        <v>43889.630659722221</v>
      </c>
      <c r="B2676" s="79">
        <v>43833</v>
      </c>
      <c r="C2676" s="20" t="s">
        <v>1</v>
      </c>
      <c r="D2676" s="20">
        <v>2451</v>
      </c>
      <c r="F2676" s="114">
        <v>1138.96</v>
      </c>
      <c r="G2676" s="105">
        <f>SUM($E$2:E2676)-SUM($F$2:F2676)</f>
        <v>1008433.299999997</v>
      </c>
      <c r="H2676" s="20"/>
      <c r="I2676" s="20"/>
      <c r="J2676" s="20"/>
      <c r="K2676" s="20"/>
      <c r="L2676" s="8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5">
      <c r="A2677" s="78">
        <v>43889.630659722221</v>
      </c>
      <c r="B2677" s="79">
        <v>43833</v>
      </c>
      <c r="C2677" s="20" t="s">
        <v>1</v>
      </c>
      <c r="D2677" s="20">
        <v>2452</v>
      </c>
      <c r="F2677" s="114">
        <v>98669.37</v>
      </c>
      <c r="G2677" s="105">
        <f>SUM($E$2:E2677)-SUM($F$2:F2677)</f>
        <v>909763.9299999997</v>
      </c>
      <c r="H2677" s="20"/>
      <c r="I2677" s="20"/>
      <c r="J2677" s="20"/>
      <c r="K2677" s="20"/>
      <c r="L2677" s="8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5">
      <c r="A2678" s="78">
        <v>43889.630659722221</v>
      </c>
      <c r="B2678" s="79">
        <v>43833</v>
      </c>
      <c r="C2678" s="20" t="s">
        <v>1</v>
      </c>
      <c r="D2678" s="20">
        <v>2453</v>
      </c>
      <c r="F2678" s="114">
        <v>2569.88</v>
      </c>
      <c r="G2678" s="105">
        <f>SUM($E$2:E2678)-SUM($F$2:F2678)</f>
        <v>907194.04999999702</v>
      </c>
      <c r="H2678" s="20"/>
      <c r="I2678" s="20"/>
      <c r="J2678" s="20"/>
      <c r="K2678" s="20"/>
      <c r="L2678" s="8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5">
      <c r="A2679" s="78">
        <v>43889.630659722221</v>
      </c>
      <c r="B2679" s="79">
        <v>43840</v>
      </c>
      <c r="C2679" s="20" t="s">
        <v>1</v>
      </c>
      <c r="D2679" s="20">
        <v>2454</v>
      </c>
      <c r="F2679" s="114">
        <v>226491.29</v>
      </c>
      <c r="G2679" s="105">
        <f>SUM($E$2:E2679)-SUM($F$2:F2679)</f>
        <v>680702.75999999791</v>
      </c>
      <c r="H2679" s="20"/>
      <c r="I2679" s="20"/>
      <c r="J2679" s="20"/>
      <c r="K2679" s="20"/>
      <c r="L2679" s="8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5">
      <c r="A2680" s="78">
        <v>43889.630659722221</v>
      </c>
      <c r="B2680" s="79">
        <v>43840</v>
      </c>
      <c r="C2680" s="20" t="s">
        <v>1</v>
      </c>
      <c r="D2680" s="20">
        <v>2455</v>
      </c>
      <c r="F2680" s="114">
        <v>17804.52</v>
      </c>
      <c r="G2680" s="105">
        <f>SUM($E$2:E2680)-SUM($F$2:F2680)</f>
        <v>662898.23999999464</v>
      </c>
      <c r="H2680" s="20"/>
      <c r="I2680" s="20"/>
      <c r="J2680" s="20"/>
      <c r="K2680" s="20"/>
      <c r="L2680" s="8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5">
      <c r="A2681" s="78">
        <v>43889.630659722221</v>
      </c>
      <c r="B2681" s="79">
        <v>43840</v>
      </c>
      <c r="C2681" s="20" t="s">
        <v>1</v>
      </c>
      <c r="D2681" s="20">
        <v>2456</v>
      </c>
      <c r="F2681" s="114">
        <v>31211.24</v>
      </c>
      <c r="G2681" s="105">
        <f>SUM($E$2:E2681)-SUM($F$2:F2681)</f>
        <v>631686.99999999255</v>
      </c>
      <c r="H2681" s="20"/>
      <c r="I2681" s="20"/>
      <c r="J2681" s="20"/>
      <c r="K2681" s="20"/>
      <c r="L2681" s="8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5">
      <c r="A2682" s="78">
        <v>43889.630659722221</v>
      </c>
      <c r="B2682" s="79">
        <v>43843</v>
      </c>
      <c r="C2682" s="20" t="s">
        <v>1</v>
      </c>
      <c r="D2682" s="20">
        <v>2457</v>
      </c>
      <c r="E2682" s="114">
        <v>1200000</v>
      </c>
      <c r="G2682" s="105">
        <f>SUM($E$2:E2682)-SUM($F$2:F2682)</f>
        <v>1831686.9999999925</v>
      </c>
      <c r="H2682" s="20"/>
      <c r="I2682" s="20"/>
      <c r="J2682" s="20"/>
      <c r="K2682" s="20"/>
      <c r="L2682" s="8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5">
      <c r="A2683" s="78">
        <v>43889.630671296298</v>
      </c>
      <c r="B2683" s="79">
        <v>43843</v>
      </c>
      <c r="C2683" s="20" t="s">
        <v>1</v>
      </c>
      <c r="D2683" s="20">
        <v>2458</v>
      </c>
      <c r="F2683" s="114">
        <v>143051.76999999999</v>
      </c>
      <c r="G2683" s="105">
        <f>SUM($E$2:E2683)-SUM($F$2:F2683)</f>
        <v>1688635.2299999893</v>
      </c>
      <c r="H2683" s="20"/>
      <c r="I2683" s="20"/>
      <c r="J2683" s="20"/>
      <c r="K2683" s="20"/>
      <c r="L2683" s="8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5">
      <c r="A2684" s="78">
        <v>43889.630671296298</v>
      </c>
      <c r="B2684" s="79">
        <v>43845</v>
      </c>
      <c r="C2684" s="20" t="s">
        <v>1</v>
      </c>
      <c r="D2684" s="20">
        <v>2459</v>
      </c>
      <c r="F2684" s="114">
        <v>87496</v>
      </c>
      <c r="G2684" s="105">
        <f>SUM($E$2:E2684)-SUM($F$2:F2684)</f>
        <v>1601139.2299999893</v>
      </c>
      <c r="H2684" s="20"/>
      <c r="I2684" s="20"/>
      <c r="J2684" s="20"/>
      <c r="K2684" s="20"/>
      <c r="L2684" s="8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5">
      <c r="A2685" s="78">
        <v>43889.630671296298</v>
      </c>
      <c r="B2685" s="79">
        <v>43847</v>
      </c>
      <c r="C2685" s="20" t="s">
        <v>1</v>
      </c>
      <c r="D2685" s="20">
        <v>2460</v>
      </c>
      <c r="F2685" s="114">
        <v>10868.8</v>
      </c>
      <c r="G2685" s="105">
        <f>SUM($E$2:E2685)-SUM($F$2:F2685)</f>
        <v>1590270.4299999923</v>
      </c>
      <c r="H2685" s="20"/>
      <c r="I2685" s="20"/>
      <c r="J2685" s="20"/>
      <c r="K2685" s="20"/>
      <c r="L2685" s="8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5">
      <c r="A2686" s="78">
        <v>43889.630671296298</v>
      </c>
      <c r="B2686" s="79">
        <v>43851</v>
      </c>
      <c r="C2686" s="20" t="s">
        <v>1</v>
      </c>
      <c r="D2686" s="20">
        <v>2461</v>
      </c>
      <c r="F2686" s="114">
        <v>2733</v>
      </c>
      <c r="G2686" s="105">
        <f>SUM($E$2:E2686)-SUM($F$2:F2686)</f>
        <v>1587537.4299999923</v>
      </c>
      <c r="H2686" s="20"/>
      <c r="I2686" s="20"/>
      <c r="J2686" s="20"/>
      <c r="K2686" s="20"/>
      <c r="L2686" s="8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5">
      <c r="A2687" s="78">
        <v>43889.630671296298</v>
      </c>
      <c r="B2687" s="79">
        <v>43851</v>
      </c>
      <c r="C2687" s="20" t="s">
        <v>1</v>
      </c>
      <c r="D2687" s="20">
        <v>2462</v>
      </c>
      <c r="F2687" s="114">
        <v>1338</v>
      </c>
      <c r="G2687" s="105">
        <f>SUM($E$2:E2687)-SUM($F$2:F2687)</f>
        <v>1586199.4299999923</v>
      </c>
      <c r="H2687" s="20"/>
      <c r="I2687" s="20"/>
      <c r="J2687" s="20"/>
      <c r="K2687" s="20"/>
      <c r="L2687" s="8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5">
      <c r="A2688" s="78">
        <v>43889.630671296298</v>
      </c>
      <c r="B2688" s="79">
        <v>43851</v>
      </c>
      <c r="C2688" s="20" t="s">
        <v>1</v>
      </c>
      <c r="D2688" s="20">
        <v>2463</v>
      </c>
      <c r="F2688" s="114">
        <v>2660</v>
      </c>
      <c r="G2688" s="105">
        <f>SUM($E$2:E2688)-SUM($F$2:F2688)</f>
        <v>1583539.4299999923</v>
      </c>
      <c r="H2688" s="20"/>
      <c r="I2688" s="20"/>
      <c r="J2688" s="20"/>
      <c r="K2688" s="20"/>
      <c r="L2688" s="8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5">
      <c r="A2689" s="78">
        <v>43889.630671296298</v>
      </c>
      <c r="B2689" s="79">
        <v>43851</v>
      </c>
      <c r="C2689" s="20" t="s">
        <v>1</v>
      </c>
      <c r="D2689" s="20">
        <v>2464</v>
      </c>
      <c r="F2689" s="114">
        <v>3080.93</v>
      </c>
      <c r="G2689" s="105">
        <f>SUM($E$2:E2689)-SUM($F$2:F2689)</f>
        <v>1580458.4999999925</v>
      </c>
      <c r="H2689" s="20"/>
      <c r="I2689" s="20"/>
      <c r="J2689" s="20"/>
      <c r="K2689" s="20"/>
      <c r="L2689" s="8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5">
      <c r="A2690" s="78">
        <v>43889.630671296298</v>
      </c>
      <c r="B2690" s="79">
        <v>43851</v>
      </c>
      <c r="C2690" s="20" t="s">
        <v>1</v>
      </c>
      <c r="D2690" s="20">
        <v>2465</v>
      </c>
      <c r="F2690" s="114">
        <v>650</v>
      </c>
      <c r="G2690" s="105">
        <f>SUM($E$2:E2690)-SUM($F$2:F2690)</f>
        <v>1579808.4999999925</v>
      </c>
      <c r="H2690" s="20"/>
      <c r="I2690" s="20"/>
      <c r="J2690" s="20"/>
      <c r="K2690" s="20"/>
      <c r="L2690" s="8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5">
      <c r="A2691" s="78">
        <v>43889.630671296298</v>
      </c>
      <c r="B2691" s="79">
        <v>43851</v>
      </c>
      <c r="C2691" s="20" t="s">
        <v>1</v>
      </c>
      <c r="D2691" s="20">
        <v>2466</v>
      </c>
      <c r="F2691" s="114">
        <v>615</v>
      </c>
      <c r="G2691" s="105">
        <f>SUM($E$2:E2691)-SUM($F$2:F2691)</f>
        <v>1579193.4999999925</v>
      </c>
      <c r="H2691" s="20"/>
      <c r="I2691" s="20"/>
      <c r="J2691" s="20"/>
      <c r="K2691" s="20"/>
      <c r="L2691" s="8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5">
      <c r="A2692" s="78">
        <v>43889.630671296298</v>
      </c>
      <c r="B2692" s="79">
        <v>43851</v>
      </c>
      <c r="C2692" s="20" t="s">
        <v>1</v>
      </c>
      <c r="D2692" s="20">
        <v>2467</v>
      </c>
      <c r="F2692" s="114">
        <v>1685</v>
      </c>
      <c r="G2692" s="105">
        <f>SUM($E$2:E2692)-SUM($F$2:F2692)</f>
        <v>1577508.4999999925</v>
      </c>
      <c r="H2692" s="20"/>
      <c r="I2692" s="20"/>
      <c r="J2692" s="20"/>
      <c r="K2692" s="20"/>
      <c r="L2692" s="8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5">
      <c r="A2693" s="78">
        <v>43889.630671296298</v>
      </c>
      <c r="B2693" s="79">
        <v>43851</v>
      </c>
      <c r="C2693" s="20" t="s">
        <v>1</v>
      </c>
      <c r="D2693" s="20">
        <v>2468</v>
      </c>
      <c r="F2693" s="114">
        <v>2312</v>
      </c>
      <c r="G2693" s="105">
        <f>SUM($E$2:E2693)-SUM($F$2:F2693)</f>
        <v>1575196.4999999925</v>
      </c>
      <c r="H2693" s="20"/>
      <c r="I2693" s="20"/>
      <c r="J2693" s="20"/>
      <c r="K2693" s="20"/>
      <c r="L2693" s="8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5">
      <c r="A2694" s="78">
        <v>43889.630671296298</v>
      </c>
      <c r="B2694" s="79">
        <v>43851</v>
      </c>
      <c r="C2694" s="20" t="s">
        <v>1</v>
      </c>
      <c r="D2694" s="20">
        <v>2469</v>
      </c>
      <c r="F2694" s="114">
        <v>4182.2</v>
      </c>
      <c r="G2694" s="105">
        <f>SUM($E$2:E2694)-SUM($F$2:F2694)</f>
        <v>1571014.2999999896</v>
      </c>
      <c r="H2694" s="20"/>
      <c r="I2694" s="20"/>
      <c r="J2694" s="20"/>
      <c r="K2694" s="20"/>
      <c r="L2694" s="8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5">
      <c r="A2695" s="78">
        <v>43889.630671296298</v>
      </c>
      <c r="B2695" s="79">
        <v>43851</v>
      </c>
      <c r="C2695" s="20" t="s">
        <v>1</v>
      </c>
      <c r="D2695" s="20">
        <v>2470</v>
      </c>
      <c r="F2695" s="114">
        <v>713.23</v>
      </c>
      <c r="G2695" s="105">
        <f>SUM($E$2:E2695)-SUM($F$2:F2695)</f>
        <v>1570301.0699999928</v>
      </c>
      <c r="H2695" s="20"/>
      <c r="I2695" s="20"/>
      <c r="J2695" s="20"/>
      <c r="K2695" s="20"/>
      <c r="L2695" s="8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5">
      <c r="A2696" s="78">
        <v>43889.630671296298</v>
      </c>
      <c r="B2696" s="79">
        <v>43851</v>
      </c>
      <c r="C2696" s="20" t="s">
        <v>1</v>
      </c>
      <c r="D2696" s="20">
        <v>2471</v>
      </c>
      <c r="F2696" s="114">
        <v>417</v>
      </c>
      <c r="G2696" s="105">
        <f>SUM($E$2:E2696)-SUM($F$2:F2696)</f>
        <v>1569884.0699999928</v>
      </c>
      <c r="H2696" s="20"/>
      <c r="I2696" s="20"/>
      <c r="J2696" s="20"/>
      <c r="K2696" s="20"/>
      <c r="L2696" s="8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5">
      <c r="A2697" s="78">
        <v>43889.630671296298</v>
      </c>
      <c r="B2697" s="79">
        <v>43851</v>
      </c>
      <c r="C2697" s="20" t="s">
        <v>1</v>
      </c>
      <c r="D2697" s="20">
        <v>2472</v>
      </c>
      <c r="F2697" s="114">
        <v>9800</v>
      </c>
      <c r="G2697" s="105">
        <f>SUM($E$2:E2697)-SUM($F$2:F2697)</f>
        <v>1560084.0699999928</v>
      </c>
      <c r="H2697" s="20"/>
      <c r="I2697" s="20"/>
      <c r="J2697" s="20"/>
      <c r="K2697" s="20"/>
      <c r="L2697" s="8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5">
      <c r="A2698" s="78">
        <v>43889.630682870367</v>
      </c>
      <c r="B2698" s="79">
        <v>43851</v>
      </c>
      <c r="C2698" s="20" t="s">
        <v>1</v>
      </c>
      <c r="D2698" s="20">
        <v>2473</v>
      </c>
      <c r="F2698" s="114">
        <v>2382</v>
      </c>
      <c r="G2698" s="105">
        <f>SUM($E$2:E2698)-SUM($F$2:F2698)</f>
        <v>1557702.0699999928</v>
      </c>
      <c r="H2698" s="20"/>
      <c r="I2698" s="20"/>
      <c r="J2698" s="20"/>
      <c r="K2698" s="20"/>
      <c r="L2698" s="8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5">
      <c r="A2699" s="78">
        <v>43889.630682870367</v>
      </c>
      <c r="B2699" s="79">
        <v>43851</v>
      </c>
      <c r="C2699" s="20" t="s">
        <v>1</v>
      </c>
      <c r="D2699" s="20">
        <v>2474</v>
      </c>
      <c r="F2699" s="114">
        <v>1807</v>
      </c>
      <c r="G2699" s="105">
        <f>SUM($E$2:E2699)-SUM($F$2:F2699)</f>
        <v>1555895.0699999928</v>
      </c>
      <c r="H2699" s="20"/>
      <c r="I2699" s="20"/>
      <c r="J2699" s="20"/>
      <c r="K2699" s="20"/>
      <c r="L2699" s="8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5">
      <c r="A2700" s="78">
        <v>43889.630682870367</v>
      </c>
      <c r="B2700" s="79">
        <v>43851</v>
      </c>
      <c r="C2700" s="20" t="s">
        <v>1</v>
      </c>
      <c r="D2700" s="20">
        <v>2475</v>
      </c>
      <c r="F2700" s="114">
        <v>8840</v>
      </c>
      <c r="G2700" s="105">
        <f>SUM($E$2:E2700)-SUM($F$2:F2700)</f>
        <v>1547055.0699999928</v>
      </c>
      <c r="H2700" s="20"/>
      <c r="I2700" s="20"/>
      <c r="J2700" s="20"/>
      <c r="K2700" s="20"/>
      <c r="L2700" s="8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5">
      <c r="A2701" s="78">
        <v>43889.630682870367</v>
      </c>
      <c r="B2701" s="79">
        <v>43851</v>
      </c>
      <c r="C2701" s="20" t="s">
        <v>1</v>
      </c>
      <c r="D2701" s="20">
        <v>2476</v>
      </c>
      <c r="F2701" s="114">
        <v>1944</v>
      </c>
      <c r="G2701" s="105">
        <f>SUM($E$2:E2701)-SUM($F$2:F2701)</f>
        <v>1545111.0699999928</v>
      </c>
      <c r="H2701" s="20"/>
      <c r="I2701" s="20"/>
      <c r="J2701" s="20"/>
      <c r="K2701" s="20"/>
      <c r="L2701" s="8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5">
      <c r="A2702" s="78">
        <v>43889.630682870367</v>
      </c>
      <c r="B2702" s="79">
        <v>43851</v>
      </c>
      <c r="C2702" s="20" t="s">
        <v>1</v>
      </c>
      <c r="D2702" s="20">
        <v>2477</v>
      </c>
      <c r="F2702" s="114">
        <v>8096</v>
      </c>
      <c r="G2702" s="105">
        <f>SUM($E$2:E2702)-SUM($F$2:F2702)</f>
        <v>1537015.0699999928</v>
      </c>
      <c r="H2702" s="20"/>
      <c r="I2702" s="20"/>
      <c r="J2702" s="20"/>
      <c r="K2702" s="20"/>
      <c r="L2702" s="8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5">
      <c r="A2703" s="78">
        <v>43889.630682870367</v>
      </c>
      <c r="B2703" s="79">
        <v>43851</v>
      </c>
      <c r="C2703" s="20" t="s">
        <v>1</v>
      </c>
      <c r="D2703" s="20">
        <v>2478</v>
      </c>
      <c r="F2703" s="114">
        <v>1140</v>
      </c>
      <c r="G2703" s="105">
        <f>SUM($E$2:E2703)-SUM($F$2:F2703)</f>
        <v>1535875.0699999928</v>
      </c>
      <c r="H2703" s="20"/>
      <c r="I2703" s="20"/>
      <c r="J2703" s="20"/>
      <c r="K2703" s="20"/>
      <c r="L2703" s="8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5">
      <c r="A2704" s="78">
        <v>43889.630682870367</v>
      </c>
      <c r="B2704" s="79">
        <v>43851</v>
      </c>
      <c r="C2704" s="20" t="s">
        <v>1</v>
      </c>
      <c r="D2704" s="20">
        <v>2479</v>
      </c>
      <c r="F2704" s="114">
        <v>2364</v>
      </c>
      <c r="G2704" s="105">
        <f>SUM($E$2:E2704)-SUM($F$2:F2704)</f>
        <v>1533511.0699999928</v>
      </c>
      <c r="H2704" s="20"/>
      <c r="I2704" s="20"/>
      <c r="J2704" s="20"/>
      <c r="K2704" s="20"/>
      <c r="L2704" s="8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5">
      <c r="A2705" s="78">
        <v>43889.630682870367</v>
      </c>
      <c r="B2705" s="79">
        <v>43851</v>
      </c>
      <c r="C2705" s="20" t="s">
        <v>1</v>
      </c>
      <c r="D2705" s="20">
        <v>2480</v>
      </c>
      <c r="F2705" s="114">
        <v>200</v>
      </c>
      <c r="G2705" s="105">
        <f>SUM($E$2:E2705)-SUM($F$2:F2705)</f>
        <v>1533311.0699999928</v>
      </c>
      <c r="H2705" s="20"/>
      <c r="I2705" s="20"/>
      <c r="J2705" s="20"/>
      <c r="K2705" s="20"/>
      <c r="L2705" s="8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5">
      <c r="A2706" s="78">
        <v>43889.630682870367</v>
      </c>
      <c r="B2706" s="79">
        <v>43851</v>
      </c>
      <c r="C2706" s="20" t="s">
        <v>1</v>
      </c>
      <c r="D2706" s="20">
        <v>2481</v>
      </c>
      <c r="F2706" s="114">
        <v>1580</v>
      </c>
      <c r="G2706" s="105">
        <f>SUM($E$2:E2706)-SUM($F$2:F2706)</f>
        <v>1531731.0699999928</v>
      </c>
      <c r="H2706" s="20"/>
      <c r="I2706" s="20"/>
      <c r="J2706" s="20"/>
      <c r="K2706" s="20"/>
      <c r="L2706" s="8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5">
      <c r="A2707" s="78">
        <v>43889.630682870367</v>
      </c>
      <c r="B2707" s="79">
        <v>43851</v>
      </c>
      <c r="C2707" s="20" t="s">
        <v>1</v>
      </c>
      <c r="D2707" s="20">
        <v>2482</v>
      </c>
      <c r="F2707" s="114">
        <v>13560</v>
      </c>
      <c r="G2707" s="105">
        <f>SUM($E$2:E2707)-SUM($F$2:F2707)</f>
        <v>1518171.0699999928</v>
      </c>
      <c r="H2707" s="20"/>
      <c r="I2707" s="20"/>
      <c r="J2707" s="20"/>
      <c r="K2707" s="20"/>
      <c r="L2707" s="8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5">
      <c r="A2708" s="78">
        <v>43889.630682870367</v>
      </c>
      <c r="B2708" s="79">
        <v>43851</v>
      </c>
      <c r="C2708" s="20" t="s">
        <v>1</v>
      </c>
      <c r="D2708" s="20">
        <v>2483</v>
      </c>
      <c r="F2708" s="114">
        <v>1785</v>
      </c>
      <c r="G2708" s="105">
        <f>SUM($E$2:E2708)-SUM($F$2:F2708)</f>
        <v>1516386.0699999928</v>
      </c>
      <c r="H2708" s="20"/>
      <c r="I2708" s="20"/>
      <c r="J2708" s="20"/>
      <c r="K2708" s="20"/>
      <c r="L2708" s="8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5">
      <c r="A2709" s="78">
        <v>43889.630682870367</v>
      </c>
      <c r="B2709" s="79">
        <v>43851</v>
      </c>
      <c r="C2709" s="20" t="s">
        <v>1</v>
      </c>
      <c r="D2709" s="20">
        <v>2484</v>
      </c>
      <c r="F2709" s="114">
        <v>967</v>
      </c>
      <c r="G2709" s="105">
        <f>SUM($E$2:E2709)-SUM($F$2:F2709)</f>
        <v>1515419.0699999928</v>
      </c>
      <c r="H2709" s="20"/>
      <c r="I2709" s="20"/>
      <c r="J2709" s="20"/>
      <c r="K2709" s="20"/>
      <c r="L2709" s="8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5">
      <c r="A2710" s="78">
        <v>43889.630682870367</v>
      </c>
      <c r="B2710" s="79">
        <v>43852</v>
      </c>
      <c r="C2710" s="20" t="s">
        <v>1</v>
      </c>
      <c r="D2710" s="20">
        <v>2485</v>
      </c>
      <c r="F2710" s="114">
        <v>4539.41</v>
      </c>
      <c r="G2710" s="105">
        <f>SUM($E$2:E2710)-SUM($F$2:F2710)</f>
        <v>1510879.6599999964</v>
      </c>
      <c r="H2710" s="20"/>
      <c r="I2710" s="20"/>
      <c r="J2710" s="20"/>
      <c r="K2710" s="20"/>
      <c r="L2710" s="8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5">
      <c r="A2711" s="78">
        <v>43889.630682870367</v>
      </c>
      <c r="B2711" s="79">
        <v>43857</v>
      </c>
      <c r="C2711" s="20" t="s">
        <v>1</v>
      </c>
      <c r="D2711" s="20">
        <v>2486</v>
      </c>
      <c r="F2711" s="114">
        <v>40</v>
      </c>
      <c r="G2711" s="105">
        <f>SUM($E$2:E2711)-SUM($F$2:F2711)</f>
        <v>1510839.6599999964</v>
      </c>
      <c r="H2711" s="20"/>
      <c r="I2711" s="20"/>
      <c r="J2711" s="20"/>
      <c r="K2711" s="20"/>
      <c r="L2711" s="8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5">
      <c r="A2712" s="78">
        <v>43889.630682870367</v>
      </c>
      <c r="B2712" s="79">
        <v>43871</v>
      </c>
      <c r="C2712" s="20" t="s">
        <v>1</v>
      </c>
      <c r="D2712" s="20">
        <v>2487</v>
      </c>
      <c r="F2712" s="114">
        <v>9880</v>
      </c>
      <c r="G2712" s="105">
        <f>SUM($E$2:E2712)-SUM($F$2:F2712)</f>
        <v>1500959.6599999964</v>
      </c>
      <c r="H2712" s="20"/>
      <c r="I2712" s="20"/>
      <c r="J2712" s="20"/>
      <c r="K2712" s="20"/>
      <c r="L2712" s="8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5">
      <c r="A2713" s="78">
        <v>43889.630694444444</v>
      </c>
      <c r="B2713" s="79">
        <v>43871</v>
      </c>
      <c r="C2713" s="20" t="s">
        <v>1</v>
      </c>
      <c r="D2713" s="20">
        <v>2488</v>
      </c>
      <c r="F2713" s="114">
        <v>2757</v>
      </c>
      <c r="G2713" s="105">
        <f>SUM($E$2:E2713)-SUM($F$2:F2713)</f>
        <v>1498202.6599999964</v>
      </c>
      <c r="H2713" s="20"/>
      <c r="I2713" s="20"/>
      <c r="J2713" s="20"/>
      <c r="K2713" s="20"/>
      <c r="L2713" s="8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5">
      <c r="A2714" s="78">
        <v>43889.630694444444</v>
      </c>
      <c r="B2714" s="79">
        <v>43871</v>
      </c>
      <c r="C2714" s="20" t="s">
        <v>1</v>
      </c>
      <c r="D2714" s="20">
        <v>2489</v>
      </c>
      <c r="E2714" s="114">
        <v>1000000</v>
      </c>
      <c r="G2714" s="105">
        <f>SUM($E$2:E2714)-SUM($F$2:F2714)</f>
        <v>2498202.6599999964</v>
      </c>
      <c r="H2714" s="20"/>
      <c r="I2714" s="20"/>
      <c r="J2714" s="20"/>
      <c r="K2714" s="20"/>
      <c r="L2714" s="8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5">
      <c r="A2715" s="78">
        <v>43889.630694444444</v>
      </c>
      <c r="B2715" s="79">
        <v>43874</v>
      </c>
      <c r="C2715" s="20" t="s">
        <v>1</v>
      </c>
      <c r="D2715" s="20">
        <v>2490</v>
      </c>
      <c r="F2715" s="114">
        <v>173595.59</v>
      </c>
      <c r="G2715" s="105">
        <f>SUM($E$2:E2715)-SUM($F$2:F2715)</f>
        <v>2324607.0699999928</v>
      </c>
      <c r="H2715" s="20"/>
      <c r="I2715" s="20"/>
      <c r="J2715" s="20"/>
      <c r="K2715" s="20"/>
      <c r="L2715" s="8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5">
      <c r="A2716" s="78">
        <v>43889.630694444444</v>
      </c>
      <c r="B2716" s="79">
        <v>43875</v>
      </c>
      <c r="C2716" s="20" t="s">
        <v>1</v>
      </c>
      <c r="D2716" s="20">
        <v>2491</v>
      </c>
      <c r="F2716" s="114">
        <v>87496</v>
      </c>
      <c r="G2716" s="105">
        <f>SUM($E$2:E2716)-SUM($F$2:F2716)</f>
        <v>2237111.0699999928</v>
      </c>
      <c r="H2716" s="20"/>
      <c r="I2716" s="20"/>
      <c r="J2716" s="20"/>
      <c r="K2716" s="20"/>
      <c r="L2716" s="8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5">
      <c r="A2717" s="78">
        <v>43889.630694444444</v>
      </c>
      <c r="B2717" s="79">
        <v>43875</v>
      </c>
      <c r="C2717" s="20" t="s">
        <v>1</v>
      </c>
      <c r="D2717" s="20">
        <v>2492</v>
      </c>
      <c r="F2717" s="114">
        <v>3009</v>
      </c>
      <c r="G2717" s="105">
        <f>SUM($E$2:E2717)-SUM($F$2:F2717)</f>
        <v>2234102.0699999928</v>
      </c>
      <c r="H2717" s="20"/>
      <c r="I2717" s="20"/>
      <c r="J2717" s="20"/>
      <c r="K2717" s="20"/>
      <c r="L2717" s="8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5">
      <c r="A2718" s="78">
        <v>43889.630694444444</v>
      </c>
      <c r="B2718" s="79">
        <v>43878</v>
      </c>
      <c r="C2718" s="20" t="s">
        <v>1</v>
      </c>
      <c r="D2718" s="20">
        <v>2493</v>
      </c>
      <c r="F2718" s="114">
        <v>92340.19</v>
      </c>
      <c r="G2718" s="105">
        <f>SUM($E$2:E2718)-SUM($F$2:F2718)</f>
        <v>2141761.8799999952</v>
      </c>
      <c r="H2718" s="20"/>
      <c r="I2718" s="20"/>
      <c r="J2718" s="20"/>
      <c r="K2718" s="20"/>
      <c r="L2718" s="8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5">
      <c r="A2719" s="78">
        <v>43889.630694444444</v>
      </c>
      <c r="B2719" s="79">
        <v>43878</v>
      </c>
      <c r="C2719" s="20" t="s">
        <v>1</v>
      </c>
      <c r="D2719" s="20">
        <v>2494</v>
      </c>
      <c r="F2719" s="114">
        <v>685361.68</v>
      </c>
      <c r="G2719" s="105">
        <f>SUM($E$2:E2719)-SUM($F$2:F2719)</f>
        <v>1456400.1999999955</v>
      </c>
      <c r="H2719" s="20"/>
      <c r="I2719" s="20"/>
      <c r="J2719" s="20"/>
      <c r="K2719" s="20"/>
      <c r="L2719" s="8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5">
      <c r="A2720" s="78">
        <v>43889.630694444444</v>
      </c>
      <c r="B2720" s="79">
        <v>43878</v>
      </c>
      <c r="C2720" s="20" t="s">
        <v>1</v>
      </c>
      <c r="D2720" s="20">
        <v>2495</v>
      </c>
      <c r="F2720" s="114">
        <v>16.059999999999999</v>
      </c>
      <c r="G2720" s="105">
        <f>SUM($E$2:E2720)-SUM($F$2:F2720)</f>
        <v>1456384.1399999931</v>
      </c>
      <c r="H2720" s="20"/>
      <c r="I2720" s="20"/>
      <c r="J2720" s="20"/>
      <c r="K2720" s="20"/>
      <c r="L2720" s="8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5">
      <c r="A2721" s="78">
        <v>43889.630694444444</v>
      </c>
      <c r="B2721" s="79">
        <v>43878</v>
      </c>
      <c r="C2721" s="20" t="s">
        <v>1</v>
      </c>
      <c r="D2721" s="20">
        <v>2496</v>
      </c>
      <c r="F2721" s="114">
        <v>47976.44</v>
      </c>
      <c r="G2721" s="105">
        <f>SUM($E$2:E2721)-SUM($F$2:F2721)</f>
        <v>1408407.6999999955</v>
      </c>
      <c r="H2721" s="20"/>
      <c r="I2721" s="20"/>
      <c r="J2721" s="20"/>
      <c r="K2721" s="20"/>
      <c r="L2721" s="8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5">
      <c r="A2722" s="78">
        <v>43889.630694444444</v>
      </c>
      <c r="B2722" s="79">
        <v>43878</v>
      </c>
      <c r="C2722" s="20" t="s">
        <v>1</v>
      </c>
      <c r="D2722" s="20">
        <v>2497</v>
      </c>
      <c r="F2722" s="114">
        <v>34268.879999999997</v>
      </c>
      <c r="G2722" s="105">
        <f>SUM($E$2:E2722)-SUM($F$2:F2722)</f>
        <v>1374138.8199999928</v>
      </c>
      <c r="H2722" s="20"/>
      <c r="I2722" s="20"/>
      <c r="J2722" s="20"/>
      <c r="K2722" s="20"/>
      <c r="L2722" s="8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5">
      <c r="A2723" s="78">
        <v>43889.630694444444</v>
      </c>
      <c r="B2723" s="79">
        <v>43878</v>
      </c>
      <c r="C2723" s="20" t="s">
        <v>1</v>
      </c>
      <c r="D2723" s="20">
        <v>2498</v>
      </c>
      <c r="F2723" s="114">
        <v>4573.04</v>
      </c>
      <c r="G2723" s="105">
        <f>SUM($E$2:E2723)-SUM($F$2:F2723)</f>
        <v>1369565.7799999937</v>
      </c>
      <c r="H2723" s="20"/>
      <c r="I2723" s="20"/>
      <c r="J2723" s="20"/>
      <c r="K2723" s="20"/>
      <c r="L2723" s="8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5">
      <c r="A2724" s="78">
        <v>43889.630694444444</v>
      </c>
      <c r="B2724" s="79">
        <v>43878</v>
      </c>
      <c r="C2724" s="20" t="s">
        <v>1</v>
      </c>
      <c r="D2724" s="20">
        <v>2499</v>
      </c>
      <c r="F2724" s="114">
        <v>2537.67</v>
      </c>
      <c r="G2724" s="105">
        <f>SUM($E$2:E2724)-SUM($F$2:F2724)</f>
        <v>1367028.109999992</v>
      </c>
      <c r="H2724" s="20"/>
      <c r="I2724" s="20"/>
      <c r="J2724" s="20"/>
      <c r="K2724" s="20"/>
      <c r="L2724" s="8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5">
      <c r="A2725" s="78">
        <v>43889.630694444444</v>
      </c>
      <c r="B2725" s="79">
        <v>43880</v>
      </c>
      <c r="C2725" s="20" t="s">
        <v>1</v>
      </c>
      <c r="D2725" s="20">
        <v>2500</v>
      </c>
      <c r="F2725" s="114">
        <v>56447.21</v>
      </c>
      <c r="G2725" s="105">
        <f>SUM($E$2:E2725)-SUM($F$2:F2725)</f>
        <v>1310580.8999999911</v>
      </c>
      <c r="H2725" s="20"/>
      <c r="I2725" s="20"/>
      <c r="J2725" s="20"/>
      <c r="K2725" s="20"/>
      <c r="L2725" s="8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5">
      <c r="A2726" s="78">
        <v>43889.630694444444</v>
      </c>
      <c r="B2726" s="79">
        <v>43880</v>
      </c>
      <c r="C2726" s="20" t="s">
        <v>1</v>
      </c>
      <c r="D2726" s="20">
        <v>2501</v>
      </c>
      <c r="F2726" s="114">
        <v>2569.88</v>
      </c>
      <c r="G2726" s="105">
        <f>SUM($E$2:E2726)-SUM($F$2:F2726)</f>
        <v>1308011.0199999884</v>
      </c>
      <c r="H2726" s="20"/>
      <c r="I2726" s="20"/>
      <c r="J2726" s="20"/>
      <c r="K2726" s="20"/>
      <c r="L2726" s="8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5">
      <c r="A2727" s="78">
        <v>43889.630706018521</v>
      </c>
      <c r="B2727" s="79">
        <v>43880</v>
      </c>
      <c r="C2727" s="20" t="s">
        <v>1</v>
      </c>
      <c r="D2727" s="20">
        <v>2502</v>
      </c>
      <c r="F2727" s="114">
        <v>46542.16</v>
      </c>
      <c r="G2727" s="105">
        <f>SUM($E$2:E2727)-SUM($F$2:F2727)</f>
        <v>1261468.859999992</v>
      </c>
      <c r="H2727" s="20"/>
      <c r="I2727" s="20"/>
      <c r="J2727" s="20"/>
      <c r="K2727" s="20"/>
      <c r="L2727" s="8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5">
      <c r="A2728" s="78">
        <v>43889.630706018521</v>
      </c>
      <c r="B2728" s="79">
        <v>43882</v>
      </c>
      <c r="C2728" s="20" t="s">
        <v>1</v>
      </c>
      <c r="D2728" s="20">
        <v>2503</v>
      </c>
      <c r="F2728" s="114">
        <v>2213.5700000000002</v>
      </c>
      <c r="G2728" s="105">
        <f>SUM($E$2:E2728)-SUM($F$2:F2728)</f>
        <v>1259255.2899999917</v>
      </c>
      <c r="H2728" s="20"/>
      <c r="I2728" s="20"/>
      <c r="J2728" s="20"/>
      <c r="K2728" s="20"/>
      <c r="L2728" s="8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5">
      <c r="A2729" s="78">
        <v>43889.630706018521</v>
      </c>
      <c r="B2729" s="79">
        <v>43887</v>
      </c>
      <c r="C2729" s="20" t="s">
        <v>1</v>
      </c>
      <c r="D2729" s="20">
        <v>2504</v>
      </c>
      <c r="F2729" s="114">
        <v>48969.13</v>
      </c>
      <c r="G2729" s="105">
        <f>SUM($E$2:E2729)-SUM($F$2:F2729)</f>
        <v>1210286.159999989</v>
      </c>
      <c r="H2729" s="20"/>
      <c r="I2729" s="20"/>
      <c r="J2729" s="20"/>
      <c r="K2729" s="20"/>
      <c r="L2729" s="8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5">
      <c r="A2730" s="78">
        <v>43889.630706018521</v>
      </c>
      <c r="B2730" s="79">
        <v>43887</v>
      </c>
      <c r="C2730" s="20" t="s">
        <v>1</v>
      </c>
      <c r="D2730" s="20">
        <v>2505</v>
      </c>
      <c r="F2730" s="114">
        <v>6067.3</v>
      </c>
      <c r="G2730" s="105">
        <f>SUM($E$2:E2730)-SUM($F$2:F2730)</f>
        <v>1204218.859999992</v>
      </c>
      <c r="H2730" s="20"/>
      <c r="I2730" s="20"/>
      <c r="J2730" s="20"/>
      <c r="K2730" s="20"/>
      <c r="L2730" s="8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5">
      <c r="A2731" s="78">
        <v>43889.630706018521</v>
      </c>
      <c r="B2731" s="79">
        <v>43852</v>
      </c>
      <c r="C2731" s="20" t="s">
        <v>2</v>
      </c>
      <c r="D2731" s="20">
        <v>101</v>
      </c>
      <c r="E2731" s="114">
        <v>440</v>
      </c>
      <c r="G2731" s="105">
        <f>SUM($E$2:E2731)-SUM($F$2:F2731)</f>
        <v>1204658.859999992</v>
      </c>
      <c r="H2731" s="20"/>
      <c r="I2731" s="20"/>
      <c r="J2731" s="20"/>
      <c r="K2731" s="20"/>
      <c r="L2731" s="8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5">
      <c r="A2732" s="78">
        <v>43889.630706018521</v>
      </c>
      <c r="B2732" s="79">
        <v>43820</v>
      </c>
      <c r="C2732" s="20" t="s">
        <v>4</v>
      </c>
      <c r="D2732" s="20">
        <v>82</v>
      </c>
      <c r="E2732" s="114">
        <v>248.71</v>
      </c>
      <c r="G2732" s="105">
        <f>SUM($E$2:E2732)-SUM($F$2:F2732)</f>
        <v>1204907.5699999928</v>
      </c>
      <c r="H2732" s="20"/>
      <c r="I2732" s="20"/>
      <c r="J2732" s="20"/>
      <c r="K2732" s="20"/>
      <c r="L2732" s="8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5">
      <c r="A2733" s="78">
        <v>43889.630706018521</v>
      </c>
      <c r="B2733" s="79">
        <v>43822</v>
      </c>
      <c r="C2733" s="20" t="s">
        <v>4</v>
      </c>
      <c r="D2733" s="20">
        <v>83</v>
      </c>
      <c r="E2733" s="114">
        <v>2200</v>
      </c>
      <c r="G2733" s="105">
        <f>SUM($E$2:E2733)-SUM($F$2:F2733)</f>
        <v>1207107.5699999928</v>
      </c>
      <c r="H2733" s="20"/>
      <c r="I2733" s="20"/>
      <c r="J2733" s="20"/>
      <c r="K2733" s="20"/>
      <c r="L2733" s="8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5">
      <c r="A2734" s="78">
        <v>43889.630706018521</v>
      </c>
      <c r="B2734" s="79">
        <v>43818</v>
      </c>
      <c r="C2734" s="20" t="s">
        <v>3</v>
      </c>
      <c r="D2734" s="20">
        <v>48</v>
      </c>
      <c r="F2734" s="114">
        <v>3725.8</v>
      </c>
      <c r="G2734" s="105">
        <f>SUM($E$2:E2734)-SUM($F$2:F2734)</f>
        <v>1203381.7699999958</v>
      </c>
    </row>
    <row r="2735" spans="1:26" x14ac:dyDescent="0.25">
      <c r="A2735" s="78">
        <v>43889.630706018521</v>
      </c>
      <c r="B2735" s="79">
        <v>43820</v>
      </c>
      <c r="C2735" s="20" t="s">
        <v>3</v>
      </c>
      <c r="D2735" s="20">
        <v>49</v>
      </c>
      <c r="E2735" s="114">
        <v>86.15</v>
      </c>
      <c r="G2735" s="105">
        <f>SUM($E$2:E2735)-SUM($F$2:F2735)</f>
        <v>1203467.9199999943</v>
      </c>
      <c r="H2735" s="20"/>
      <c r="I2735" s="20"/>
      <c r="J2735" s="20"/>
      <c r="K2735" s="20"/>
      <c r="L2735" s="8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5">
      <c r="A2736" s="78">
        <v>43929.644131944442</v>
      </c>
      <c r="B2736" s="79">
        <v>43893</v>
      </c>
      <c r="C2736" s="20" t="s">
        <v>1</v>
      </c>
      <c r="D2736" s="20">
        <v>2506</v>
      </c>
      <c r="E2736" s="114">
        <v>1400000</v>
      </c>
      <c r="G2736" s="105">
        <f>SUM($E$2:E2736)-SUM($F$2:F2736)</f>
        <v>2603467.9199999943</v>
      </c>
      <c r="H2736" s="20"/>
      <c r="I2736" s="20"/>
      <c r="J2736" s="20"/>
      <c r="K2736" s="20"/>
      <c r="L2736" s="8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5">
      <c r="A2737" s="78">
        <v>43929.644131944442</v>
      </c>
      <c r="B2737" s="79">
        <v>43893</v>
      </c>
      <c r="C2737" s="20" t="s">
        <v>1</v>
      </c>
      <c r="D2737" s="20">
        <v>2507</v>
      </c>
      <c r="F2737" s="114">
        <v>4369</v>
      </c>
      <c r="G2737" s="105">
        <f>SUM($E$2:E2737)-SUM($F$2:F2737)</f>
        <v>2599098.9199999943</v>
      </c>
      <c r="H2737" s="20"/>
      <c r="I2737" s="20"/>
      <c r="J2737" s="20"/>
      <c r="K2737" s="20"/>
      <c r="L2737" s="8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5">
      <c r="A2738" s="78">
        <v>43929.644131944442</v>
      </c>
      <c r="B2738" s="79">
        <v>43894</v>
      </c>
      <c r="C2738" s="20" t="s">
        <v>1</v>
      </c>
      <c r="D2738" s="20">
        <v>2508</v>
      </c>
      <c r="F2738" s="114">
        <v>270398.34999999998</v>
      </c>
      <c r="G2738" s="105">
        <f>SUM($E$2:E2738)-SUM($F$2:F2738)</f>
        <v>2328700.5699999928</v>
      </c>
      <c r="H2738" s="20"/>
      <c r="I2738" s="20"/>
      <c r="J2738" s="20"/>
      <c r="K2738" s="20"/>
      <c r="L2738" s="8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5">
      <c r="A2739" s="78">
        <v>43929.644131944442</v>
      </c>
      <c r="B2739" s="79">
        <v>43894</v>
      </c>
      <c r="C2739" s="20" t="s">
        <v>1</v>
      </c>
      <c r="D2739" s="20">
        <v>2509</v>
      </c>
      <c r="F2739" s="114">
        <v>18927.88</v>
      </c>
      <c r="G2739" s="105">
        <f>SUM($E$2:E2739)-SUM($F$2:F2739)</f>
        <v>2309772.6899999902</v>
      </c>
      <c r="H2739" s="20"/>
      <c r="I2739" s="20"/>
      <c r="J2739" s="20"/>
      <c r="K2739" s="20"/>
      <c r="L2739" s="8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5">
      <c r="A2740" s="78">
        <v>43929.644131944442</v>
      </c>
      <c r="B2740" s="79">
        <v>43894</v>
      </c>
      <c r="C2740" s="20" t="s">
        <v>1</v>
      </c>
      <c r="D2740" s="20">
        <v>2510</v>
      </c>
      <c r="F2740" s="114">
        <v>13519.92</v>
      </c>
      <c r="G2740" s="105">
        <f>SUM($E$2:E2740)-SUM($F$2:F2740)</f>
        <v>2296252.7699999884</v>
      </c>
      <c r="H2740" s="20"/>
      <c r="I2740" s="20"/>
      <c r="J2740" s="20"/>
      <c r="K2740" s="20"/>
      <c r="L2740" s="8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5">
      <c r="A2741" s="78">
        <v>43929.644131944442</v>
      </c>
      <c r="B2741" s="79">
        <v>43894</v>
      </c>
      <c r="C2741" s="20" t="s">
        <v>1</v>
      </c>
      <c r="D2741" s="20">
        <v>2511</v>
      </c>
      <c r="F2741" s="114">
        <v>1803.65</v>
      </c>
      <c r="G2741" s="105">
        <f>SUM($E$2:E2741)-SUM($F$2:F2741)</f>
        <v>2294449.1199999899</v>
      </c>
      <c r="H2741" s="20"/>
      <c r="I2741" s="20"/>
      <c r="J2741" s="20"/>
      <c r="K2741" s="20"/>
      <c r="L2741" s="8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5">
      <c r="A2742" s="78">
        <v>43929.644131944442</v>
      </c>
      <c r="B2742" s="79">
        <v>43895</v>
      </c>
      <c r="C2742" s="20" t="s">
        <v>1</v>
      </c>
      <c r="D2742" s="20">
        <v>2512</v>
      </c>
      <c r="F2742" s="114">
        <v>2369.37</v>
      </c>
      <c r="G2742" s="105">
        <f>SUM($E$2:E2742)-SUM($F$2:F2742)</f>
        <v>2292079.7499999925</v>
      </c>
      <c r="H2742" s="20"/>
      <c r="I2742" s="20"/>
      <c r="J2742" s="20"/>
      <c r="K2742" s="20"/>
      <c r="L2742" s="8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5">
      <c r="A2743" s="78">
        <v>43929.644131944442</v>
      </c>
      <c r="B2743" s="79">
        <v>43901</v>
      </c>
      <c r="C2743" s="20" t="s">
        <v>1</v>
      </c>
      <c r="D2743" s="20">
        <v>2513</v>
      </c>
      <c r="F2743" s="114">
        <v>5000</v>
      </c>
      <c r="G2743" s="105">
        <f>SUM($E$2:E2743)-SUM($F$2:F2743)</f>
        <v>2287079.7499999925</v>
      </c>
      <c r="H2743" s="20"/>
      <c r="I2743" s="20"/>
      <c r="J2743" s="20"/>
      <c r="K2743" s="20"/>
      <c r="L2743" s="8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5">
      <c r="A2744" s="78">
        <v>43929.644131944442</v>
      </c>
      <c r="B2744" s="79">
        <v>43901</v>
      </c>
      <c r="C2744" s="20" t="s">
        <v>1</v>
      </c>
      <c r="D2744" s="20">
        <v>2514</v>
      </c>
      <c r="F2744" s="114">
        <v>5200</v>
      </c>
      <c r="G2744" s="105">
        <f>SUM($E$2:E2744)-SUM($F$2:F2744)</f>
        <v>2281879.7499999925</v>
      </c>
      <c r="H2744" s="20"/>
      <c r="I2744" s="20"/>
      <c r="J2744" s="20"/>
      <c r="K2744" s="20"/>
      <c r="L2744" s="8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5">
      <c r="A2745" s="78">
        <v>43929.644131944442</v>
      </c>
      <c r="B2745" s="79">
        <v>43901</v>
      </c>
      <c r="C2745" s="20" t="s">
        <v>1</v>
      </c>
      <c r="D2745" s="20">
        <v>2515</v>
      </c>
      <c r="F2745" s="114">
        <v>63184.79</v>
      </c>
      <c r="G2745" s="105">
        <f>SUM($E$2:E2745)-SUM($F$2:F2745)</f>
        <v>2218694.9599999934</v>
      </c>
      <c r="H2745" s="20"/>
      <c r="I2745" s="20"/>
      <c r="J2745" s="20"/>
      <c r="K2745" s="20"/>
      <c r="L2745" s="8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5">
      <c r="A2746" s="78">
        <v>43929.644131944442</v>
      </c>
      <c r="B2746" s="79">
        <v>43901</v>
      </c>
      <c r="C2746" s="20" t="s">
        <v>1</v>
      </c>
      <c r="D2746" s="20">
        <v>2516</v>
      </c>
      <c r="F2746" s="114">
        <v>6000</v>
      </c>
      <c r="G2746" s="105">
        <f>SUM($E$2:E2746)-SUM($F$2:F2746)</f>
        <v>2212694.9599999934</v>
      </c>
      <c r="H2746" s="20"/>
      <c r="I2746" s="20"/>
      <c r="J2746" s="20"/>
      <c r="K2746" s="20"/>
      <c r="L2746" s="8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5">
      <c r="A2747" s="78">
        <v>43929.644131944442</v>
      </c>
      <c r="B2747" s="79">
        <v>43903</v>
      </c>
      <c r="C2747" s="20" t="s">
        <v>1</v>
      </c>
      <c r="D2747" s="20">
        <v>2517</v>
      </c>
      <c r="E2747" s="114">
        <v>37631.5</v>
      </c>
      <c r="G2747" s="105">
        <f>SUM($E$2:E2747)-SUM($F$2:F2747)</f>
        <v>2250326.4599999934</v>
      </c>
      <c r="H2747" s="20"/>
      <c r="I2747" s="20"/>
      <c r="J2747" s="20"/>
      <c r="K2747" s="20"/>
      <c r="L2747" s="8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5">
      <c r="A2748" s="78">
        <v>43929.644131944442</v>
      </c>
      <c r="B2748" s="79">
        <v>43906</v>
      </c>
      <c r="C2748" s="20" t="s">
        <v>1</v>
      </c>
      <c r="D2748" s="20">
        <v>2518</v>
      </c>
      <c r="F2748" s="114">
        <v>292204.90000000002</v>
      </c>
      <c r="G2748" s="105">
        <f>SUM($E$2:E2748)-SUM($F$2:F2748)</f>
        <v>1958121.5599999949</v>
      </c>
      <c r="H2748" s="20"/>
      <c r="I2748" s="20"/>
      <c r="J2748" s="20"/>
      <c r="K2748" s="20"/>
      <c r="L2748" s="8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5">
      <c r="A2749" s="78">
        <v>43929.644131944442</v>
      </c>
      <c r="B2749" s="79">
        <v>43908</v>
      </c>
      <c r="C2749" s="20" t="s">
        <v>1</v>
      </c>
      <c r="D2749" s="20">
        <v>2519</v>
      </c>
      <c r="F2749" s="114">
        <v>79883.929999999993</v>
      </c>
      <c r="G2749" s="105">
        <f>SUM($E$2:E2749)-SUM($F$2:F2749)</f>
        <v>1878237.6299999952</v>
      </c>
      <c r="H2749" s="20"/>
      <c r="I2749" s="20"/>
      <c r="J2749" s="20"/>
      <c r="K2749" s="20"/>
      <c r="L2749" s="8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5">
      <c r="A2750" s="78">
        <v>43929.644131944442</v>
      </c>
      <c r="B2750" s="79">
        <v>43908</v>
      </c>
      <c r="C2750" s="20" t="s">
        <v>1</v>
      </c>
      <c r="D2750" s="20">
        <v>2520</v>
      </c>
      <c r="F2750" s="114">
        <v>64.290000000000006</v>
      </c>
      <c r="G2750" s="105">
        <f>SUM($E$2:E2750)-SUM($F$2:F2750)</f>
        <v>1878173.3399999961</v>
      </c>
      <c r="H2750" s="20"/>
      <c r="I2750" s="20"/>
      <c r="J2750" s="20"/>
      <c r="K2750" s="20"/>
      <c r="L2750" s="8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5">
      <c r="A2751" s="78">
        <v>43929.644131944442</v>
      </c>
      <c r="B2751" s="79">
        <v>43908</v>
      </c>
      <c r="C2751" s="20" t="s">
        <v>1</v>
      </c>
      <c r="D2751" s="20">
        <v>2521</v>
      </c>
      <c r="F2751" s="114">
        <v>190</v>
      </c>
      <c r="G2751" s="105">
        <f>SUM($E$2:E2751)-SUM($F$2:F2751)</f>
        <v>1877983.3399999961</v>
      </c>
      <c r="H2751" s="20"/>
      <c r="I2751" s="20"/>
      <c r="J2751" s="20"/>
      <c r="K2751" s="20"/>
      <c r="L2751" s="8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5">
      <c r="A2752" s="78">
        <v>43929.644131944442</v>
      </c>
      <c r="B2752" s="79">
        <v>43908</v>
      </c>
      <c r="C2752" s="20" t="s">
        <v>1</v>
      </c>
      <c r="D2752" s="20">
        <v>2522</v>
      </c>
      <c r="F2752" s="114">
        <v>361.48</v>
      </c>
      <c r="G2752" s="105">
        <f>SUM($E$2:E2752)-SUM($F$2:F2752)</f>
        <v>1877621.8599999994</v>
      </c>
      <c r="H2752" s="20"/>
      <c r="I2752" s="20"/>
      <c r="J2752" s="20"/>
      <c r="K2752" s="20"/>
      <c r="L2752" s="8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5">
      <c r="A2753" s="78">
        <v>43929.644131944442</v>
      </c>
      <c r="B2753" s="79">
        <v>43908</v>
      </c>
      <c r="C2753" s="20" t="s">
        <v>1</v>
      </c>
      <c r="D2753" s="20">
        <v>2523</v>
      </c>
      <c r="F2753" s="114">
        <v>157.26</v>
      </c>
      <c r="G2753" s="105">
        <f>SUM($E$2:E2753)-SUM($F$2:F2753)</f>
        <v>1877464.6000000015</v>
      </c>
      <c r="H2753" s="20"/>
      <c r="I2753" s="20"/>
      <c r="J2753" s="20"/>
      <c r="K2753" s="20"/>
      <c r="L2753" s="8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5">
      <c r="A2754" s="78">
        <v>43929.644131944442</v>
      </c>
      <c r="B2754" s="79">
        <v>43908</v>
      </c>
      <c r="C2754" s="20" t="s">
        <v>1</v>
      </c>
      <c r="D2754" s="20">
        <v>2524</v>
      </c>
      <c r="F2754" s="114">
        <v>182.6</v>
      </c>
      <c r="G2754" s="105">
        <f>SUM($E$2:E2754)-SUM($F$2:F2754)</f>
        <v>1877282</v>
      </c>
      <c r="H2754" s="20"/>
      <c r="I2754" s="20"/>
      <c r="J2754" s="20"/>
      <c r="K2754" s="20"/>
      <c r="L2754" s="8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5">
      <c r="A2755" s="78">
        <v>43929.644131944442</v>
      </c>
      <c r="B2755" s="79">
        <v>43909</v>
      </c>
      <c r="C2755" s="20" t="s">
        <v>1</v>
      </c>
      <c r="D2755" s="20">
        <v>2525</v>
      </c>
      <c r="F2755" s="114">
        <v>4369</v>
      </c>
      <c r="G2755" s="105">
        <f>SUM($E$2:E2755)-SUM($F$2:F2755)</f>
        <v>1872913</v>
      </c>
      <c r="H2755" s="20"/>
      <c r="I2755" s="20"/>
      <c r="J2755" s="20"/>
      <c r="K2755" s="20"/>
      <c r="L2755" s="8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5">
      <c r="A2756" s="78">
        <v>43929.644131944442</v>
      </c>
      <c r="B2756" s="79">
        <v>43910</v>
      </c>
      <c r="C2756" s="20" t="s">
        <v>1</v>
      </c>
      <c r="D2756" s="20">
        <v>2526</v>
      </c>
      <c r="E2756" s="114">
        <v>1600</v>
      </c>
      <c r="G2756" s="105">
        <f>SUM($E$2:E2756)-SUM($F$2:F2756)</f>
        <v>1874513</v>
      </c>
      <c r="H2756" s="20"/>
      <c r="I2756" s="20"/>
      <c r="J2756" s="20"/>
      <c r="K2756" s="20"/>
      <c r="L2756" s="8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5">
      <c r="A2757" s="78">
        <v>43929.644131944442</v>
      </c>
      <c r="B2757" s="79">
        <v>43911</v>
      </c>
      <c r="C2757" s="20" t="s">
        <v>1</v>
      </c>
      <c r="D2757" s="20">
        <v>2527</v>
      </c>
      <c r="E2757" s="114">
        <v>892.53</v>
      </c>
      <c r="G2757" s="105">
        <f>SUM($E$2:E2757)-SUM($F$2:F2757)</f>
        <v>1875405.5300000012</v>
      </c>
      <c r="H2757" s="20"/>
      <c r="I2757" s="20"/>
      <c r="J2757" s="20"/>
      <c r="K2757" s="20"/>
      <c r="L2757" s="8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5">
      <c r="A2758" s="78">
        <v>43929.644131944442</v>
      </c>
      <c r="B2758" s="79">
        <v>43913</v>
      </c>
      <c r="C2758" s="20" t="s">
        <v>1</v>
      </c>
      <c r="D2758" s="20">
        <v>2528</v>
      </c>
      <c r="F2758" s="114">
        <v>172748.21</v>
      </c>
      <c r="G2758" s="105">
        <f>SUM($E$2:E2758)-SUM($F$2:F2758)</f>
        <v>1702657.3200000003</v>
      </c>
      <c r="H2758" s="20"/>
      <c r="I2758" s="20"/>
      <c r="J2758" s="20"/>
      <c r="K2758" s="20"/>
      <c r="L2758" s="8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5">
      <c r="A2759" s="78">
        <v>43929.644143518519</v>
      </c>
      <c r="B2759" s="79">
        <v>43913</v>
      </c>
      <c r="C2759" s="20" t="s">
        <v>1</v>
      </c>
      <c r="D2759" s="20">
        <v>2529</v>
      </c>
      <c r="F2759" s="114">
        <v>42278.75</v>
      </c>
      <c r="G2759" s="105">
        <f>SUM($E$2:E2759)-SUM($F$2:F2759)</f>
        <v>1660378.5700000003</v>
      </c>
      <c r="H2759" s="20"/>
      <c r="I2759" s="20"/>
      <c r="J2759" s="20"/>
      <c r="K2759" s="20"/>
      <c r="L2759" s="8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5">
      <c r="A2760" s="78">
        <v>43929.644143518519</v>
      </c>
      <c r="B2760" s="79">
        <v>43913</v>
      </c>
      <c r="C2760" s="20" t="s">
        <v>1</v>
      </c>
      <c r="D2760" s="20">
        <v>2530</v>
      </c>
      <c r="F2760" s="114">
        <v>1168.1199999999999</v>
      </c>
      <c r="G2760" s="105">
        <f>SUM($E$2:E2760)-SUM($F$2:F2760)</f>
        <v>1659210.450000003</v>
      </c>
      <c r="H2760" s="20"/>
      <c r="I2760" s="20"/>
      <c r="J2760" s="20"/>
      <c r="K2760" s="20"/>
      <c r="L2760" s="8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5">
      <c r="A2761" s="78">
        <v>43929.644143518519</v>
      </c>
      <c r="B2761" s="79">
        <v>43914</v>
      </c>
      <c r="C2761" s="20" t="s">
        <v>1</v>
      </c>
      <c r="D2761" s="20">
        <v>2531</v>
      </c>
      <c r="F2761" s="114">
        <v>87496</v>
      </c>
      <c r="G2761" s="105">
        <f>SUM($E$2:E2761)-SUM($F$2:F2761)</f>
        <v>1571714.450000003</v>
      </c>
      <c r="H2761" s="20"/>
      <c r="I2761" s="20"/>
      <c r="J2761" s="20"/>
      <c r="K2761" s="20"/>
      <c r="L2761" s="8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5">
      <c r="A2762" s="78">
        <v>43929.644143518519</v>
      </c>
      <c r="B2762" s="79">
        <v>43914</v>
      </c>
      <c r="C2762" s="20" t="s">
        <v>1</v>
      </c>
      <c r="D2762" s="20">
        <v>2532</v>
      </c>
      <c r="F2762" s="114">
        <v>1057</v>
      </c>
      <c r="G2762" s="105">
        <f>SUM($E$2:E2762)-SUM($F$2:F2762)</f>
        <v>1570657.450000003</v>
      </c>
      <c r="H2762" s="20"/>
      <c r="I2762" s="20"/>
      <c r="J2762" s="20"/>
      <c r="K2762" s="20"/>
      <c r="L2762" s="8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5">
      <c r="A2763" s="78">
        <v>43929.644143518519</v>
      </c>
      <c r="B2763" s="79">
        <v>43914</v>
      </c>
      <c r="C2763" s="20" t="s">
        <v>1</v>
      </c>
      <c r="D2763" s="20">
        <v>2533</v>
      </c>
      <c r="F2763" s="114">
        <v>3280</v>
      </c>
      <c r="G2763" s="105">
        <f>SUM($E$2:E2763)-SUM($F$2:F2763)</f>
        <v>1567377.450000003</v>
      </c>
      <c r="H2763" s="20"/>
      <c r="I2763" s="20"/>
      <c r="J2763" s="20"/>
      <c r="K2763" s="20"/>
      <c r="L2763" s="8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5">
      <c r="A2764" s="78">
        <v>43929.644143518519</v>
      </c>
      <c r="B2764" s="79">
        <v>43915</v>
      </c>
      <c r="C2764" s="20" t="s">
        <v>1</v>
      </c>
      <c r="D2764" s="20">
        <v>2534</v>
      </c>
      <c r="F2764" s="114">
        <v>5291.83</v>
      </c>
      <c r="G2764" s="105">
        <f>SUM($E$2:E2764)-SUM($F$2:F2764)</f>
        <v>1562085.6200000048</v>
      </c>
      <c r="H2764" s="20"/>
      <c r="I2764" s="20"/>
      <c r="J2764" s="20"/>
      <c r="K2764" s="20"/>
      <c r="L2764" s="8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5">
      <c r="A2765" s="78">
        <v>43929.644143518519</v>
      </c>
      <c r="B2765" s="79">
        <v>43917</v>
      </c>
      <c r="C2765" s="20" t="s">
        <v>1</v>
      </c>
      <c r="D2765" s="20">
        <v>2535</v>
      </c>
      <c r="F2765" s="114">
        <v>1160.8499999999999</v>
      </c>
      <c r="G2765" s="105">
        <f>SUM($E$2:E2765)-SUM($F$2:F2765)</f>
        <v>1560924.7700000033</v>
      </c>
      <c r="H2765" s="20"/>
      <c r="I2765" s="20"/>
      <c r="J2765" s="20"/>
      <c r="K2765" s="20"/>
      <c r="L2765" s="8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5">
      <c r="A2766" s="78">
        <v>43929.644143518519</v>
      </c>
      <c r="B2766" s="79">
        <v>43917</v>
      </c>
      <c r="C2766" s="20" t="s">
        <v>1</v>
      </c>
      <c r="D2766" s="20">
        <v>2536</v>
      </c>
      <c r="F2766" s="114">
        <v>1580</v>
      </c>
      <c r="G2766" s="105">
        <f>SUM($E$2:E2766)-SUM($F$2:F2766)</f>
        <v>1559344.7700000033</v>
      </c>
      <c r="H2766" s="20"/>
      <c r="I2766" s="20"/>
      <c r="J2766" s="20"/>
      <c r="K2766" s="20"/>
      <c r="L2766" s="8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5">
      <c r="A2767" s="78">
        <v>43929.644143518519</v>
      </c>
      <c r="B2767" s="79">
        <v>43917</v>
      </c>
      <c r="C2767" s="20" t="s">
        <v>1</v>
      </c>
      <c r="D2767" s="20">
        <v>2537</v>
      </c>
      <c r="F2767" s="114">
        <v>1326</v>
      </c>
      <c r="G2767" s="105">
        <f>SUM($E$2:E2767)-SUM($F$2:F2767)</f>
        <v>1558018.7700000033</v>
      </c>
      <c r="H2767" s="20"/>
      <c r="I2767" s="20"/>
      <c r="J2767" s="20"/>
      <c r="K2767" s="20"/>
      <c r="L2767" s="8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5">
      <c r="A2768" s="78">
        <v>43929.644143518519</v>
      </c>
      <c r="B2768" s="79">
        <v>43917</v>
      </c>
      <c r="C2768" s="20" t="s">
        <v>1</v>
      </c>
      <c r="D2768" s="20">
        <v>2538</v>
      </c>
      <c r="F2768" s="114">
        <v>1216</v>
      </c>
      <c r="G2768" s="105">
        <f>SUM($E$2:E2768)-SUM($F$2:F2768)</f>
        <v>1556802.7700000033</v>
      </c>
      <c r="H2768" s="20"/>
      <c r="I2768" s="20"/>
      <c r="J2768" s="20"/>
      <c r="K2768" s="20"/>
      <c r="L2768" s="8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5">
      <c r="A2769" s="78">
        <v>43929.644143518519</v>
      </c>
      <c r="B2769" s="79">
        <v>43917</v>
      </c>
      <c r="C2769" s="20" t="s">
        <v>1</v>
      </c>
      <c r="D2769" s="20">
        <v>2539</v>
      </c>
      <c r="F2769" s="114">
        <v>2334</v>
      </c>
      <c r="G2769" s="105">
        <f>SUM($E$2:E2769)-SUM($F$2:F2769)</f>
        <v>1554468.7700000033</v>
      </c>
      <c r="H2769" s="20"/>
      <c r="I2769" s="20"/>
      <c r="J2769" s="20"/>
      <c r="K2769" s="20"/>
      <c r="L2769" s="8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5">
      <c r="A2770" s="78">
        <v>43929.644143518519</v>
      </c>
      <c r="B2770" s="79">
        <v>43917</v>
      </c>
      <c r="C2770" s="20" t="s">
        <v>1</v>
      </c>
      <c r="D2770" s="20">
        <v>2540</v>
      </c>
      <c r="F2770" s="114">
        <v>2843.6</v>
      </c>
      <c r="G2770" s="105">
        <f>SUM($E$2:E2770)-SUM($F$2:F2770)</f>
        <v>1551625.1700000018</v>
      </c>
      <c r="H2770" s="20"/>
      <c r="I2770" s="20"/>
      <c r="J2770" s="20"/>
      <c r="K2770" s="20"/>
      <c r="L2770" s="8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5">
      <c r="A2771" s="78">
        <v>43929.644143518519</v>
      </c>
      <c r="B2771" s="79">
        <v>43921</v>
      </c>
      <c r="C2771" s="20" t="s">
        <v>1</v>
      </c>
      <c r="D2771" s="20">
        <v>2541</v>
      </c>
      <c r="F2771" s="114">
        <v>600</v>
      </c>
      <c r="G2771" s="105">
        <f>SUM($E$2:E2771)-SUM($F$2:F2771)</f>
        <v>1551025.1700000018</v>
      </c>
      <c r="H2771" s="20"/>
      <c r="I2771" s="20"/>
      <c r="J2771" s="20"/>
      <c r="K2771" s="20"/>
      <c r="L2771" s="8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5">
      <c r="A2772" s="78">
        <v>43929.644143518519</v>
      </c>
      <c r="B2772" s="79">
        <v>43917</v>
      </c>
      <c r="C2772" s="20" t="s">
        <v>1</v>
      </c>
      <c r="D2772" s="20">
        <v>2542</v>
      </c>
      <c r="F2772" s="114">
        <v>2131</v>
      </c>
      <c r="G2772" s="105">
        <f>SUM($E$2:E2772)-SUM($F$2:F2772)</f>
        <v>1548894.1700000018</v>
      </c>
      <c r="H2772" s="20"/>
      <c r="I2772" s="20"/>
      <c r="J2772" s="20"/>
      <c r="K2772" s="20"/>
      <c r="L2772" s="8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5">
      <c r="A2773" s="78">
        <v>43929.644143518519</v>
      </c>
      <c r="B2773" s="79">
        <v>43917</v>
      </c>
      <c r="C2773" s="20" t="s">
        <v>1</v>
      </c>
      <c r="D2773" s="20">
        <v>2543</v>
      </c>
      <c r="F2773" s="114">
        <v>2412</v>
      </c>
      <c r="G2773" s="105">
        <f>SUM($E$2:E2773)-SUM($F$2:F2773)</f>
        <v>1546482.1700000018</v>
      </c>
      <c r="H2773" s="20"/>
      <c r="I2773" s="20"/>
      <c r="J2773" s="20"/>
      <c r="K2773" s="20"/>
      <c r="L2773" s="8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5">
      <c r="A2774" s="78">
        <v>43929.644143518519</v>
      </c>
      <c r="B2774" s="79">
        <v>43917</v>
      </c>
      <c r="C2774" s="20" t="s">
        <v>1</v>
      </c>
      <c r="D2774" s="20">
        <v>2544</v>
      </c>
      <c r="F2774" s="114">
        <v>1072</v>
      </c>
      <c r="G2774" s="105">
        <f>SUM($E$2:E2774)-SUM($F$2:F2774)</f>
        <v>1545410.1700000018</v>
      </c>
      <c r="H2774" s="20"/>
      <c r="I2774" s="20"/>
      <c r="J2774" s="20"/>
      <c r="K2774" s="20"/>
      <c r="L2774" s="8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5">
      <c r="A2775" s="78">
        <v>43929.644143518519</v>
      </c>
      <c r="B2775" s="79">
        <v>43917</v>
      </c>
      <c r="C2775" s="20" t="s">
        <v>1</v>
      </c>
      <c r="D2775" s="20">
        <v>2545</v>
      </c>
      <c r="F2775" s="114">
        <v>1330</v>
      </c>
      <c r="G2775" s="105">
        <f>SUM($E$2:E2775)-SUM($F$2:F2775)</f>
        <v>1544080.1700000018</v>
      </c>
      <c r="H2775" s="20"/>
      <c r="I2775" s="20"/>
      <c r="J2775" s="20"/>
      <c r="K2775" s="20"/>
      <c r="L2775" s="8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5">
      <c r="A2776" s="78">
        <v>43929.644143518519</v>
      </c>
      <c r="B2776" s="79">
        <v>43917</v>
      </c>
      <c r="C2776" s="20" t="s">
        <v>1</v>
      </c>
      <c r="D2776" s="20">
        <v>2546</v>
      </c>
      <c r="F2776" s="114">
        <v>1140</v>
      </c>
      <c r="G2776" s="105">
        <f>SUM($E$2:E2776)-SUM($F$2:F2776)</f>
        <v>1542940.1700000018</v>
      </c>
      <c r="H2776" s="20"/>
      <c r="I2776" s="20"/>
      <c r="J2776" s="20"/>
      <c r="K2776" s="20"/>
      <c r="L2776" s="8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5">
      <c r="A2777" s="78">
        <v>43929.644143518519</v>
      </c>
      <c r="B2777" s="79">
        <v>43917</v>
      </c>
      <c r="C2777" s="20" t="s">
        <v>1</v>
      </c>
      <c r="D2777" s="20">
        <v>2547</v>
      </c>
      <c r="F2777" s="114">
        <v>760</v>
      </c>
      <c r="G2777" s="105">
        <f>SUM($E$2:E2777)-SUM($F$2:F2777)</f>
        <v>1542180.1700000018</v>
      </c>
      <c r="H2777" s="20"/>
      <c r="I2777" s="20"/>
      <c r="J2777" s="20"/>
      <c r="K2777" s="20"/>
      <c r="L2777" s="8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5">
      <c r="A2778" s="78">
        <v>43929.644143518519</v>
      </c>
      <c r="B2778" s="79">
        <v>43917</v>
      </c>
      <c r="C2778" s="20" t="s">
        <v>1</v>
      </c>
      <c r="D2778" s="20">
        <v>2548</v>
      </c>
      <c r="F2778" s="114">
        <v>4850</v>
      </c>
      <c r="G2778" s="105">
        <f>SUM($E$2:E2778)-SUM($F$2:F2778)</f>
        <v>1537330.1700000018</v>
      </c>
      <c r="H2778" s="20"/>
      <c r="I2778" s="20"/>
      <c r="J2778" s="20"/>
      <c r="K2778" s="20"/>
      <c r="L2778" s="8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5">
      <c r="A2779" s="78">
        <v>43929.644143518519</v>
      </c>
      <c r="B2779" s="79">
        <v>43917</v>
      </c>
      <c r="C2779" s="20" t="s">
        <v>1</v>
      </c>
      <c r="D2779" s="20">
        <v>2549</v>
      </c>
      <c r="F2779" s="114">
        <v>566926.76</v>
      </c>
      <c r="G2779" s="105">
        <f>SUM($E$2:E2779)-SUM($F$2:F2779)</f>
        <v>970403.41000000387</v>
      </c>
      <c r="H2779" s="20"/>
      <c r="I2779" s="20"/>
      <c r="J2779" s="20"/>
      <c r="K2779" s="20"/>
      <c r="L2779" s="8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5">
      <c r="A2780" s="78">
        <v>43929.644143518519</v>
      </c>
      <c r="B2780" s="79">
        <v>43917</v>
      </c>
      <c r="C2780" s="20" t="s">
        <v>1</v>
      </c>
      <c r="D2780" s="20">
        <v>2550</v>
      </c>
      <c r="F2780" s="114">
        <v>1204.4000000000001</v>
      </c>
      <c r="G2780" s="105">
        <f>SUM($E$2:E2780)-SUM($F$2:F2780)</f>
        <v>969199.01000000536</v>
      </c>
      <c r="H2780" s="20"/>
      <c r="I2780" s="20"/>
      <c r="J2780" s="20"/>
      <c r="K2780" s="20"/>
      <c r="L2780" s="8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5">
      <c r="A2781" s="78">
        <v>43929.644143518519</v>
      </c>
      <c r="B2781" s="79">
        <v>43917</v>
      </c>
      <c r="C2781" s="20" t="s">
        <v>1</v>
      </c>
      <c r="D2781" s="20">
        <v>2551</v>
      </c>
      <c r="F2781" s="114">
        <v>1072</v>
      </c>
      <c r="G2781" s="105">
        <f>SUM($E$2:E2781)-SUM($F$2:F2781)</f>
        <v>968127.01000000536</v>
      </c>
      <c r="H2781" s="20"/>
      <c r="I2781" s="20"/>
      <c r="J2781" s="20"/>
      <c r="K2781" s="20"/>
      <c r="L2781" s="8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5">
      <c r="A2782" s="78">
        <v>43929.644143518519</v>
      </c>
      <c r="C2782" s="20" t="s">
        <v>1</v>
      </c>
      <c r="D2782" s="20">
        <v>2552</v>
      </c>
      <c r="F2782" s="114">
        <v>1261</v>
      </c>
      <c r="G2782" s="105">
        <f>SUM($E$2:E2782)-SUM($F$2:F2782)</f>
        <v>966866.01000000536</v>
      </c>
      <c r="H2782" s="20"/>
      <c r="I2782" s="20"/>
      <c r="J2782" s="20"/>
      <c r="K2782" s="20"/>
      <c r="L2782" s="8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5">
      <c r="A2783" s="78">
        <v>43929.644143518519</v>
      </c>
      <c r="B2783" s="79">
        <v>43917</v>
      </c>
      <c r="C2783" s="20" t="s">
        <v>1</v>
      </c>
      <c r="D2783" s="20">
        <v>2553</v>
      </c>
      <c r="F2783" s="114">
        <v>2000</v>
      </c>
      <c r="G2783" s="105">
        <f>SUM($E$2:E2783)-SUM($F$2:F2783)</f>
        <v>964866.01000000536</v>
      </c>
      <c r="H2783" s="20"/>
      <c r="I2783" s="20"/>
      <c r="J2783" s="20"/>
      <c r="K2783" s="20"/>
      <c r="L2783" s="8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5">
      <c r="A2784" s="78">
        <v>43929.644143518519</v>
      </c>
      <c r="B2784" s="79">
        <v>43917</v>
      </c>
      <c r="C2784" s="20" t="s">
        <v>1</v>
      </c>
      <c r="D2784" s="20">
        <v>2554</v>
      </c>
      <c r="F2784" s="114">
        <v>982</v>
      </c>
      <c r="G2784" s="105">
        <f>SUM($E$2:E2784)-SUM($F$2:F2784)</f>
        <v>963884.01000000536</v>
      </c>
      <c r="H2784" s="20"/>
      <c r="I2784" s="20"/>
      <c r="J2784" s="20"/>
      <c r="K2784" s="20"/>
      <c r="L2784" s="8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5">
      <c r="A2785" s="78">
        <v>43929.644143518519</v>
      </c>
      <c r="B2785" s="79">
        <v>43919</v>
      </c>
      <c r="C2785" s="20" t="s">
        <v>1</v>
      </c>
      <c r="D2785" s="20">
        <v>2555</v>
      </c>
      <c r="F2785" s="114">
        <v>-3900</v>
      </c>
      <c r="G2785" s="105">
        <f>SUM($E$2:E2785)-SUM($F$2:F2785)</f>
        <v>967784.01000000536</v>
      </c>
      <c r="H2785" s="20"/>
      <c r="I2785" s="20"/>
      <c r="J2785" s="20"/>
      <c r="K2785" s="20"/>
      <c r="L2785" s="8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5">
      <c r="A2786" s="78">
        <v>43929.644143518519</v>
      </c>
      <c r="B2786" s="79">
        <v>43921</v>
      </c>
      <c r="C2786" s="20" t="s">
        <v>1</v>
      </c>
      <c r="D2786" s="20">
        <v>2556</v>
      </c>
      <c r="F2786" s="114">
        <v>1600</v>
      </c>
      <c r="G2786" s="105">
        <f>SUM($E$2:E2786)-SUM($F$2:F2786)</f>
        <v>966184.01000000536</v>
      </c>
      <c r="H2786" s="20"/>
      <c r="I2786" s="20"/>
      <c r="J2786" s="20"/>
      <c r="K2786" s="20"/>
      <c r="L2786" s="8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5">
      <c r="A2787" s="78">
        <v>43929.644143518519</v>
      </c>
      <c r="B2787" s="79">
        <v>43921</v>
      </c>
      <c r="C2787" s="20" t="s">
        <v>1</v>
      </c>
      <c r="D2787" s="20">
        <v>2557</v>
      </c>
      <c r="F2787" s="114">
        <v>306.5</v>
      </c>
      <c r="G2787" s="105">
        <f>SUM($E$2:E2787)-SUM($F$2:F2787)</f>
        <v>965877.51000000536</v>
      </c>
      <c r="H2787" s="20"/>
      <c r="I2787" s="20"/>
      <c r="J2787" s="20"/>
      <c r="K2787" s="20"/>
      <c r="L2787" s="8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5">
      <c r="A2788" s="78">
        <v>43929.644155092596</v>
      </c>
      <c r="B2788" s="79">
        <v>43921</v>
      </c>
      <c r="C2788" s="20" t="s">
        <v>1</v>
      </c>
      <c r="D2788" s="20">
        <v>2558</v>
      </c>
      <c r="F2788" s="114">
        <v>792.9</v>
      </c>
      <c r="G2788" s="105">
        <f>SUM($E$2:E2788)-SUM($F$2:F2788)</f>
        <v>965084.61000000685</v>
      </c>
      <c r="H2788" s="20"/>
      <c r="I2788" s="20"/>
      <c r="J2788" s="20"/>
      <c r="K2788" s="20"/>
      <c r="L2788" s="8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5">
      <c r="A2789" s="78">
        <v>43929.644155092596</v>
      </c>
      <c r="B2789" s="79">
        <v>43921</v>
      </c>
      <c r="C2789" s="20" t="s">
        <v>1</v>
      </c>
      <c r="D2789" s="20">
        <v>2559</v>
      </c>
      <c r="F2789" s="114">
        <v>16301.4</v>
      </c>
      <c r="G2789" s="105">
        <f>SUM($E$2:E2789)-SUM($F$2:F2789)</f>
        <v>948783.21000000834</v>
      </c>
      <c r="H2789" s="20"/>
      <c r="I2789" s="20"/>
      <c r="J2789" s="20"/>
      <c r="K2789" s="20"/>
      <c r="L2789" s="8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5">
      <c r="A2790" s="78">
        <v>43929.644155092596</v>
      </c>
      <c r="B2790" s="79">
        <v>43921</v>
      </c>
      <c r="C2790" s="20" t="s">
        <v>1</v>
      </c>
      <c r="D2790" s="20">
        <v>2560</v>
      </c>
      <c r="F2790" s="114">
        <v>25359.200000000001</v>
      </c>
      <c r="G2790" s="105">
        <f>SUM($E$2:E2790)-SUM($F$2:F2790)</f>
        <v>923424.01000000536</v>
      </c>
      <c r="H2790" s="20"/>
      <c r="I2790" s="20"/>
      <c r="J2790" s="20"/>
      <c r="K2790" s="20"/>
      <c r="L2790" s="8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5">
      <c r="A2791" s="78">
        <v>43929.644155092596</v>
      </c>
      <c r="B2791" s="79">
        <v>43921</v>
      </c>
      <c r="C2791" s="20" t="s">
        <v>1</v>
      </c>
      <c r="D2791" s="20">
        <v>2561</v>
      </c>
      <c r="F2791" s="114">
        <v>93885.95</v>
      </c>
      <c r="G2791" s="105">
        <f>SUM($E$2:E2791)-SUM($F$2:F2791)</f>
        <v>829538.06000000238</v>
      </c>
      <c r="H2791" s="20"/>
      <c r="I2791" s="20"/>
      <c r="J2791" s="20"/>
      <c r="K2791" s="20"/>
      <c r="L2791" s="8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5">
      <c r="A2792" s="78">
        <v>43929.644155092596</v>
      </c>
      <c r="B2792" s="79">
        <v>43921</v>
      </c>
      <c r="C2792" s="20" t="s">
        <v>1</v>
      </c>
      <c r="D2792" s="20">
        <v>2562</v>
      </c>
      <c r="F2792" s="114">
        <v>2200</v>
      </c>
      <c r="G2792" s="105">
        <f>SUM($E$2:E2792)-SUM($F$2:F2792)</f>
        <v>827338.06000000238</v>
      </c>
      <c r="H2792" s="20"/>
      <c r="I2792" s="20"/>
      <c r="J2792" s="20"/>
      <c r="K2792" s="20"/>
      <c r="L2792" s="8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5">
      <c r="A2793" s="78">
        <v>43929.644155092596</v>
      </c>
      <c r="B2793" s="79">
        <v>43921</v>
      </c>
      <c r="C2793" s="20" t="s">
        <v>1</v>
      </c>
      <c r="D2793" s="20">
        <v>2563</v>
      </c>
      <c r="F2793" s="114">
        <v>1170</v>
      </c>
      <c r="G2793" s="105">
        <f>SUM($E$2:E2793)-SUM($F$2:F2793)</f>
        <v>826168.06000000238</v>
      </c>
      <c r="H2793" s="20"/>
      <c r="I2793" s="20"/>
      <c r="J2793" s="20"/>
      <c r="K2793" s="20"/>
      <c r="L2793" s="8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5">
      <c r="A2794" s="78">
        <v>43929.644155092596</v>
      </c>
      <c r="B2794" s="79">
        <v>43921</v>
      </c>
      <c r="C2794" s="20" t="s">
        <v>1</v>
      </c>
      <c r="D2794" s="20">
        <v>2564</v>
      </c>
      <c r="F2794" s="114">
        <v>3496.8</v>
      </c>
      <c r="G2794" s="105">
        <f>SUM($E$2:E2794)-SUM($F$2:F2794)</f>
        <v>822671.26000000536</v>
      </c>
      <c r="H2794" s="20"/>
      <c r="I2794" s="20"/>
      <c r="J2794" s="20"/>
      <c r="K2794" s="20"/>
      <c r="L2794" s="8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5">
      <c r="A2795" s="78">
        <v>43929.644155092596</v>
      </c>
      <c r="B2795" s="79">
        <v>43921</v>
      </c>
      <c r="C2795" s="20" t="s">
        <v>1</v>
      </c>
      <c r="D2795" s="20">
        <v>2565</v>
      </c>
      <c r="F2795" s="114">
        <v>3920.5</v>
      </c>
      <c r="G2795" s="105">
        <f>SUM($E$2:E2795)-SUM($F$2:F2795)</f>
        <v>818750.76000000536</v>
      </c>
      <c r="H2795" s="20"/>
      <c r="I2795" s="20"/>
      <c r="J2795" s="20"/>
      <c r="K2795" s="20"/>
      <c r="L2795" s="8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5">
      <c r="A2796" s="78">
        <v>43929.644155092596</v>
      </c>
      <c r="B2796" s="79">
        <v>43921</v>
      </c>
      <c r="C2796" s="20" t="s">
        <v>1</v>
      </c>
      <c r="D2796" s="20">
        <v>2566</v>
      </c>
      <c r="F2796" s="114">
        <v>1762</v>
      </c>
      <c r="G2796" s="105">
        <f>SUM($E$2:E2796)-SUM($F$2:F2796)</f>
        <v>816988.76000000536</v>
      </c>
      <c r="H2796" s="20"/>
      <c r="I2796" s="20"/>
      <c r="J2796" s="20"/>
      <c r="K2796" s="20"/>
      <c r="L2796" s="8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5">
      <c r="A2797" s="78">
        <v>43929.644155092596</v>
      </c>
      <c r="B2797" s="79">
        <v>43921</v>
      </c>
      <c r="C2797" s="20" t="s">
        <v>1</v>
      </c>
      <c r="D2797" s="20">
        <v>2567</v>
      </c>
      <c r="F2797" s="114">
        <v>930</v>
      </c>
      <c r="G2797" s="105">
        <f>SUM($E$2:E2797)-SUM($F$2:F2797)</f>
        <v>816058.76000000536</v>
      </c>
      <c r="H2797" s="20"/>
      <c r="I2797" s="20"/>
      <c r="J2797" s="20"/>
      <c r="K2797" s="20"/>
      <c r="L2797" s="8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5">
      <c r="A2798" s="78">
        <v>43929.644155092596</v>
      </c>
      <c r="B2798" s="79">
        <v>43921</v>
      </c>
      <c r="C2798" s="20" t="s">
        <v>1</v>
      </c>
      <c r="D2798" s="20">
        <v>2568</v>
      </c>
      <c r="F2798" s="114">
        <v>964</v>
      </c>
      <c r="G2798" s="105">
        <f>SUM($E$2:E2798)-SUM($F$2:F2798)</f>
        <v>815094.76000000536</v>
      </c>
      <c r="H2798" s="20"/>
      <c r="I2798" s="20"/>
      <c r="J2798" s="20"/>
      <c r="K2798" s="20"/>
      <c r="L2798" s="8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5">
      <c r="A2799" s="78">
        <v>43929.644155092596</v>
      </c>
      <c r="B2799" s="79">
        <v>43921</v>
      </c>
      <c r="C2799" s="20" t="s">
        <v>1</v>
      </c>
      <c r="D2799" s="20">
        <v>2569</v>
      </c>
      <c r="F2799" s="114">
        <v>100</v>
      </c>
      <c r="G2799" s="105">
        <f>SUM($E$2:E2799)-SUM($F$2:F2799)</f>
        <v>814994.76000000536</v>
      </c>
      <c r="H2799" s="20"/>
      <c r="I2799" s="20"/>
      <c r="J2799" s="20"/>
      <c r="K2799" s="20"/>
      <c r="L2799" s="8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5">
      <c r="A2800" s="78">
        <v>43929.644155092596</v>
      </c>
      <c r="B2800" s="79">
        <v>43921</v>
      </c>
      <c r="C2800" s="20" t="s">
        <v>1</v>
      </c>
      <c r="D2800" s="20">
        <v>2570</v>
      </c>
      <c r="F2800" s="114">
        <v>300</v>
      </c>
      <c r="G2800" s="105">
        <f>SUM($E$2:E2800)-SUM($F$2:F2800)</f>
        <v>814694.76000000536</v>
      </c>
      <c r="H2800" s="20"/>
      <c r="I2800" s="20"/>
      <c r="J2800" s="20"/>
      <c r="K2800" s="20"/>
      <c r="L2800" s="8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5">
      <c r="A2801" s="78">
        <v>43929.644155092596</v>
      </c>
      <c r="B2801" s="79">
        <v>43921</v>
      </c>
      <c r="C2801" s="20" t="s">
        <v>1</v>
      </c>
      <c r="D2801" s="20">
        <v>2571</v>
      </c>
      <c r="F2801" s="114">
        <v>400</v>
      </c>
      <c r="G2801" s="105">
        <f>SUM($E$2:E2801)-SUM($F$2:F2801)</f>
        <v>814294.76000000536</v>
      </c>
      <c r="H2801" s="20"/>
      <c r="I2801" s="20"/>
      <c r="J2801" s="20"/>
      <c r="K2801" s="20"/>
      <c r="L2801" s="8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5">
      <c r="A2802" s="78">
        <v>43929.644155092596</v>
      </c>
      <c r="B2802" s="79">
        <v>43921</v>
      </c>
      <c r="C2802" s="20" t="s">
        <v>1</v>
      </c>
      <c r="D2802" s="20">
        <v>2572</v>
      </c>
      <c r="F2802" s="114">
        <v>1007</v>
      </c>
      <c r="G2802" s="105">
        <f>SUM($E$2:E2802)-SUM($F$2:F2802)</f>
        <v>813287.76000000536</v>
      </c>
      <c r="H2802" s="20"/>
      <c r="I2802" s="20"/>
      <c r="J2802" s="20"/>
      <c r="K2802" s="20"/>
      <c r="L2802" s="8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5">
      <c r="A2803" s="78">
        <v>43929.644155092596</v>
      </c>
      <c r="B2803" s="79">
        <v>43921</v>
      </c>
      <c r="C2803" s="20" t="s">
        <v>1</v>
      </c>
      <c r="D2803" s="20">
        <v>2573</v>
      </c>
      <c r="F2803" s="114">
        <v>2452</v>
      </c>
      <c r="G2803" s="105">
        <f>SUM($E$2:E2803)-SUM($F$2:F2803)</f>
        <v>810835.76000000536</v>
      </c>
      <c r="H2803" s="20"/>
      <c r="I2803" s="20"/>
      <c r="J2803" s="20"/>
      <c r="K2803" s="20"/>
      <c r="L2803" s="8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5">
      <c r="A2804" s="78">
        <v>43929.644155092596</v>
      </c>
      <c r="B2804" s="79">
        <v>43921</v>
      </c>
      <c r="C2804" s="20" t="s">
        <v>1</v>
      </c>
      <c r="D2804" s="20">
        <v>2574</v>
      </c>
      <c r="F2804" s="114">
        <v>224.3</v>
      </c>
      <c r="G2804" s="105">
        <f>SUM($E$2:E2804)-SUM($F$2:F2804)</f>
        <v>810611.46000000834</v>
      </c>
      <c r="H2804" s="20"/>
      <c r="I2804" s="20"/>
      <c r="J2804" s="20"/>
      <c r="K2804" s="20"/>
      <c r="L2804" s="8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5">
      <c r="A2805" s="78">
        <v>43929.644155092596</v>
      </c>
      <c r="B2805" s="79">
        <v>43921</v>
      </c>
      <c r="C2805" s="20" t="s">
        <v>1</v>
      </c>
      <c r="D2805" s="20">
        <v>2575</v>
      </c>
      <c r="F2805" s="114">
        <v>636</v>
      </c>
      <c r="G2805" s="105">
        <f>SUM($E$2:E2805)-SUM($F$2:F2805)</f>
        <v>809975.46000000834</v>
      </c>
      <c r="H2805" s="20"/>
      <c r="I2805" s="20"/>
      <c r="J2805" s="20"/>
      <c r="K2805" s="20"/>
      <c r="L2805" s="8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5">
      <c r="A2806" s="78">
        <v>43929.644155092596</v>
      </c>
      <c r="B2806" s="79">
        <v>43921</v>
      </c>
      <c r="C2806" s="20" t="s">
        <v>1</v>
      </c>
      <c r="D2806" s="20">
        <v>2576</v>
      </c>
      <c r="F2806" s="114">
        <v>2760</v>
      </c>
      <c r="G2806" s="105">
        <f>SUM($E$2:E2806)-SUM($F$2:F2806)</f>
        <v>807215.46000000834</v>
      </c>
      <c r="H2806" s="20"/>
      <c r="I2806" s="20"/>
      <c r="J2806" s="20"/>
      <c r="K2806" s="20"/>
      <c r="L2806" s="8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5">
      <c r="A2807" s="78">
        <v>43929.644155092596</v>
      </c>
      <c r="B2807" s="79">
        <v>43921</v>
      </c>
      <c r="C2807" s="20" t="s">
        <v>1</v>
      </c>
      <c r="D2807" s="20">
        <v>2577</v>
      </c>
      <c r="F2807" s="114">
        <v>1000</v>
      </c>
      <c r="G2807" s="105">
        <f>SUM($E$2:E2807)-SUM($F$2:F2807)</f>
        <v>806215.46000000834</v>
      </c>
      <c r="H2807" s="20"/>
      <c r="I2807" s="20"/>
      <c r="J2807" s="20"/>
      <c r="K2807" s="20"/>
      <c r="L2807" s="8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5">
      <c r="A2808" s="78">
        <v>43929.644155092596</v>
      </c>
      <c r="B2808" s="79">
        <v>43921</v>
      </c>
      <c r="C2808" s="20" t="s">
        <v>1</v>
      </c>
      <c r="D2808" s="20">
        <v>2578</v>
      </c>
      <c r="F2808" s="114">
        <v>630</v>
      </c>
      <c r="G2808" s="105">
        <f>SUM($E$2:E2808)-SUM($F$2:F2808)</f>
        <v>805585.46000000834</v>
      </c>
      <c r="H2808" s="20"/>
      <c r="I2808" s="20"/>
      <c r="J2808" s="20"/>
      <c r="K2808" s="20"/>
      <c r="L2808" s="8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5">
      <c r="A2809" s="78">
        <v>43929.644155092596</v>
      </c>
      <c r="B2809" s="79">
        <v>43922</v>
      </c>
      <c r="C2809" s="20" t="s">
        <v>1</v>
      </c>
      <c r="D2809" s="20">
        <v>2579</v>
      </c>
      <c r="E2809" s="114">
        <v>1200000</v>
      </c>
      <c r="G2809" s="105">
        <f>SUM($E$2:E2809)-SUM($F$2:F2809)</f>
        <v>2005585.4600000083</v>
      </c>
      <c r="H2809" s="20"/>
      <c r="I2809" s="20"/>
      <c r="J2809" s="20"/>
      <c r="K2809" s="20"/>
      <c r="L2809" s="8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5">
      <c r="A2810" s="78">
        <v>43929.644155092596</v>
      </c>
      <c r="B2810" s="79">
        <v>43928</v>
      </c>
      <c r="C2810" s="20" t="s">
        <v>1</v>
      </c>
      <c r="D2810" s="20">
        <v>2580</v>
      </c>
      <c r="F2810" s="114">
        <v>5151.97</v>
      </c>
      <c r="G2810" s="105">
        <f>SUM($E$2:E2810)-SUM($F$2:F2810)</f>
        <v>2000433.4900000095</v>
      </c>
      <c r="H2810" s="20"/>
      <c r="I2810" s="20"/>
      <c r="J2810" s="20"/>
      <c r="K2810" s="20"/>
      <c r="L2810" s="8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5">
      <c r="A2811" s="78">
        <v>43929.644155092596</v>
      </c>
      <c r="B2811" s="79">
        <v>43896</v>
      </c>
      <c r="C2811" s="20" t="s">
        <v>2</v>
      </c>
      <c r="D2811" s="20">
        <v>102</v>
      </c>
      <c r="E2811" s="114">
        <v>9766.2000000000007</v>
      </c>
      <c r="G2811" s="105">
        <f>SUM($E$2:E2811)-SUM($F$2:F2811)</f>
        <v>2010199.6900000125</v>
      </c>
      <c r="H2811" s="20"/>
      <c r="I2811" s="20"/>
      <c r="J2811" s="20"/>
      <c r="K2811" s="20"/>
      <c r="L2811" s="8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5">
      <c r="A2812" s="78">
        <v>43929.644155092596</v>
      </c>
      <c r="B2812" s="79">
        <v>43901</v>
      </c>
      <c r="C2812" s="20" t="s">
        <v>2</v>
      </c>
      <c r="D2812" s="20">
        <v>103</v>
      </c>
      <c r="F2812" s="114">
        <v>9766.2000000000007</v>
      </c>
      <c r="G2812" s="105">
        <f>SUM($E$2:E2812)-SUM($F$2:F2812)</f>
        <v>2000433.4900000095</v>
      </c>
      <c r="H2812" s="20"/>
      <c r="I2812" s="20"/>
      <c r="J2812" s="20"/>
      <c r="K2812" s="20"/>
      <c r="L2812" s="8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5">
      <c r="A2813" s="78">
        <v>43929.644155092596</v>
      </c>
      <c r="B2813" s="79">
        <v>43911</v>
      </c>
      <c r="C2813" s="20" t="s">
        <v>2</v>
      </c>
      <c r="D2813" s="20">
        <v>104</v>
      </c>
      <c r="E2813" s="114">
        <v>135.54</v>
      </c>
      <c r="G2813" s="105">
        <f>SUM($E$2:E2813)-SUM($F$2:F2813)</f>
        <v>2000569.0300000086</v>
      </c>
      <c r="H2813" s="20"/>
      <c r="I2813" s="20"/>
      <c r="J2813" s="20"/>
      <c r="K2813" s="20"/>
      <c r="L2813" s="8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5">
      <c r="A2814" s="78">
        <v>43929.644155092596</v>
      </c>
      <c r="B2814" s="79">
        <v>43914</v>
      </c>
      <c r="C2814" s="20" t="s">
        <v>2</v>
      </c>
      <c r="D2814" s="20">
        <v>105</v>
      </c>
      <c r="E2814" s="114">
        <v>360</v>
      </c>
      <c r="G2814" s="105">
        <f>SUM($E$2:E2814)-SUM($F$2:F2814)</f>
        <v>2000929.0300000086</v>
      </c>
      <c r="H2814" s="20"/>
      <c r="I2814" s="20"/>
      <c r="J2814" s="20"/>
      <c r="K2814" s="20"/>
      <c r="L2814" s="8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5">
      <c r="A2815" s="78">
        <v>43929.644155092596</v>
      </c>
      <c r="B2815" s="79">
        <v>43915</v>
      </c>
      <c r="C2815" s="20" t="s">
        <v>2</v>
      </c>
      <c r="D2815" s="20">
        <v>106</v>
      </c>
      <c r="E2815" s="114">
        <v>186</v>
      </c>
      <c r="G2815" s="105">
        <f>SUM($E$2:E2815)-SUM($F$2:F2815)</f>
        <v>2001115.0300000086</v>
      </c>
      <c r="H2815" s="20"/>
      <c r="I2815" s="20"/>
      <c r="J2815" s="20"/>
      <c r="K2815" s="20"/>
      <c r="L2815" s="8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5">
      <c r="A2816" s="78">
        <v>43929.644155092596</v>
      </c>
      <c r="B2816" s="79">
        <v>43916</v>
      </c>
      <c r="C2816" s="20" t="s">
        <v>2</v>
      </c>
      <c r="D2816" s="20">
        <v>107</v>
      </c>
      <c r="E2816" s="114">
        <v>6173</v>
      </c>
      <c r="G2816" s="105">
        <f>SUM($E$2:E2816)-SUM($F$2:F2816)</f>
        <v>2007288.0300000086</v>
      </c>
      <c r="H2816" s="20"/>
      <c r="I2816" s="20"/>
      <c r="J2816" s="20"/>
      <c r="K2816" s="20"/>
      <c r="L2816" s="8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5">
      <c r="A2817" s="78">
        <v>43929.644155092596</v>
      </c>
      <c r="B2817" s="79">
        <v>43917</v>
      </c>
      <c r="C2817" s="20" t="s">
        <v>2</v>
      </c>
      <c r="D2817" s="20">
        <v>108</v>
      </c>
      <c r="E2817" s="114">
        <v>3038</v>
      </c>
      <c r="G2817" s="105">
        <f>SUM($E$2:E2817)-SUM($F$2:F2817)</f>
        <v>2010326.0300000086</v>
      </c>
      <c r="H2817" s="20"/>
      <c r="I2817" s="20"/>
      <c r="J2817" s="20"/>
      <c r="K2817" s="20"/>
      <c r="L2817" s="8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5">
      <c r="A2818" s="78">
        <v>43929.644166666665</v>
      </c>
      <c r="B2818" s="79">
        <v>43917</v>
      </c>
      <c r="C2818" s="20" t="s">
        <v>2</v>
      </c>
      <c r="D2818" s="20">
        <v>109</v>
      </c>
      <c r="E2818" s="114">
        <v>148</v>
      </c>
      <c r="G2818" s="105">
        <f>SUM($E$2:E2818)-SUM($F$2:F2818)</f>
        <v>2010474.0300000086</v>
      </c>
      <c r="H2818" s="20"/>
      <c r="I2818" s="20"/>
      <c r="J2818" s="20"/>
      <c r="K2818" s="20"/>
      <c r="L2818" s="8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5">
      <c r="A2819" s="78">
        <v>43929.644166666665</v>
      </c>
      <c r="B2819" s="79">
        <v>43917</v>
      </c>
      <c r="C2819" s="20" t="s">
        <v>2</v>
      </c>
      <c r="D2819" s="20">
        <v>110</v>
      </c>
      <c r="E2819" s="114">
        <v>2911</v>
      </c>
      <c r="G2819" s="105">
        <f>SUM($E$2:E2819)-SUM($F$2:F2819)</f>
        <v>2013385.0300000086</v>
      </c>
      <c r="H2819" s="20"/>
      <c r="I2819" s="20"/>
      <c r="J2819" s="20"/>
      <c r="K2819" s="20"/>
      <c r="L2819" s="8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5">
      <c r="A2820" s="78">
        <v>43929.644166666665</v>
      </c>
      <c r="B2820" s="79">
        <v>43917</v>
      </c>
      <c r="C2820" s="20" t="s">
        <v>2</v>
      </c>
      <c r="D2820" s="20">
        <v>111</v>
      </c>
      <c r="E2820" s="114">
        <v>2779</v>
      </c>
      <c r="G2820" s="105">
        <f>SUM($E$2:E2820)-SUM($F$2:F2820)</f>
        <v>2016164.0300000086</v>
      </c>
      <c r="H2820" s="20"/>
      <c r="I2820" s="20"/>
      <c r="J2820" s="20"/>
      <c r="K2820" s="20"/>
      <c r="L2820" s="8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5">
      <c r="A2821" s="78">
        <v>43929.644166666665</v>
      </c>
      <c r="B2821" s="79">
        <v>43917</v>
      </c>
      <c r="C2821" s="20" t="s">
        <v>2</v>
      </c>
      <c r="D2821" s="20">
        <v>112</v>
      </c>
      <c r="E2821" s="114">
        <v>778</v>
      </c>
      <c r="G2821" s="105">
        <f>SUM($E$2:E2821)-SUM($F$2:F2821)</f>
        <v>2016942.0300000086</v>
      </c>
      <c r="H2821" s="20"/>
      <c r="I2821" s="20"/>
      <c r="J2821" s="20"/>
      <c r="K2821" s="20"/>
      <c r="L2821" s="8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5">
      <c r="A2822" s="78">
        <v>43929.644166666665</v>
      </c>
      <c r="B2822" s="79">
        <v>43920</v>
      </c>
      <c r="C2822" s="20" t="s">
        <v>2</v>
      </c>
      <c r="D2822" s="20">
        <v>113</v>
      </c>
      <c r="E2822" s="114">
        <v>4672</v>
      </c>
      <c r="G2822" s="105">
        <f>SUM($E$2:E2822)-SUM($F$2:F2822)</f>
        <v>2021614.0300000086</v>
      </c>
      <c r="H2822" s="20"/>
      <c r="I2822" s="20"/>
      <c r="J2822" s="20"/>
      <c r="K2822" s="20"/>
      <c r="L2822" s="8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5">
      <c r="A2823" s="78">
        <v>43929.644166666665</v>
      </c>
      <c r="B2823" s="79">
        <v>43920</v>
      </c>
      <c r="C2823" s="20" t="s">
        <v>2</v>
      </c>
      <c r="D2823" s="20">
        <v>114</v>
      </c>
      <c r="E2823" s="114">
        <v>120</v>
      </c>
      <c r="G2823" s="105">
        <f>SUM($E$2:E2823)-SUM($F$2:F2823)</f>
        <v>2021734.0300000086</v>
      </c>
      <c r="H2823" s="20"/>
      <c r="I2823" s="20"/>
      <c r="J2823" s="20"/>
      <c r="K2823" s="20"/>
      <c r="L2823" s="8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5">
      <c r="A2824" s="78">
        <v>43929.644166666665</v>
      </c>
      <c r="B2824" s="79">
        <v>43921</v>
      </c>
      <c r="C2824" s="20" t="s">
        <v>2</v>
      </c>
      <c r="D2824" s="20">
        <v>115</v>
      </c>
      <c r="E2824" s="114">
        <v>5482</v>
      </c>
      <c r="G2824" s="105">
        <f>SUM($E$2:E2824)-SUM($F$2:F2824)</f>
        <v>2027216.0300000086</v>
      </c>
      <c r="H2824" s="20"/>
      <c r="I2824" s="20"/>
      <c r="J2824" s="20"/>
      <c r="K2824" s="20"/>
      <c r="L2824" s="8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5">
      <c r="A2825" s="78">
        <v>43929.644166666665</v>
      </c>
      <c r="B2825" s="79">
        <v>43837</v>
      </c>
      <c r="C2825" s="20" t="s">
        <v>4</v>
      </c>
      <c r="D2825" s="20">
        <v>84</v>
      </c>
      <c r="E2825" s="114">
        <v>13000</v>
      </c>
      <c r="G2825" s="105">
        <f>SUM($E$2:E2825)-SUM($F$2:F2825)</f>
        <v>2040216.0300000086</v>
      </c>
      <c r="H2825" s="20"/>
      <c r="I2825" s="20"/>
      <c r="J2825" s="20"/>
      <c r="K2825" s="20"/>
      <c r="L2825" s="8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5">
      <c r="A2826" s="78">
        <v>43929.644166666665</v>
      </c>
      <c r="B2826" s="79">
        <v>43845</v>
      </c>
      <c r="C2826" s="20" t="s">
        <v>4</v>
      </c>
      <c r="D2826" s="20">
        <v>85</v>
      </c>
      <c r="F2826" s="114">
        <v>14942.2</v>
      </c>
      <c r="G2826" s="105">
        <f>SUM($E$2:E2826)-SUM($F$2:F2826)</f>
        <v>2025273.8300000057</v>
      </c>
      <c r="H2826" s="20"/>
      <c r="I2826" s="20"/>
      <c r="J2826" s="20"/>
      <c r="K2826" s="20"/>
      <c r="L2826" s="8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5">
      <c r="A2827" s="78">
        <v>43929.644166666665</v>
      </c>
      <c r="B2827" s="79">
        <v>43845</v>
      </c>
      <c r="C2827" s="20" t="s">
        <v>4</v>
      </c>
      <c r="D2827" s="20">
        <v>86</v>
      </c>
      <c r="F2827" s="114">
        <v>10</v>
      </c>
      <c r="G2827" s="105">
        <f>SUM($E$2:E2827)-SUM($F$2:F2827)</f>
        <v>2025263.8300000057</v>
      </c>
      <c r="H2827" s="20"/>
      <c r="I2827" s="20"/>
      <c r="J2827" s="20"/>
      <c r="K2827" s="20"/>
      <c r="L2827" s="8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5">
      <c r="A2828" s="78">
        <v>43929.644166666665</v>
      </c>
      <c r="B2828" s="79">
        <v>43876</v>
      </c>
      <c r="C2828" s="20" t="s">
        <v>4</v>
      </c>
      <c r="D2828" s="20">
        <v>87</v>
      </c>
      <c r="E2828" s="114">
        <v>30000</v>
      </c>
      <c r="G2828" s="105">
        <f>SUM($E$2:E2828)-SUM($F$2:F2828)</f>
        <v>2055263.8300000057</v>
      </c>
      <c r="H2828" s="20"/>
      <c r="I2828" s="20"/>
      <c r="J2828" s="20"/>
      <c r="K2828" s="20"/>
      <c r="L2828" s="8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5">
      <c r="A2829" s="78">
        <v>43929.644166666665</v>
      </c>
      <c r="B2829" s="79">
        <v>43908</v>
      </c>
      <c r="C2829" s="20" t="s">
        <v>4</v>
      </c>
      <c r="D2829" s="20">
        <v>88</v>
      </c>
      <c r="E2829" s="114">
        <v>79883.929999999993</v>
      </c>
      <c r="G2829" s="105">
        <f>SUM($E$2:E2829)-SUM($F$2:F2829)</f>
        <v>2135147.7600000054</v>
      </c>
      <c r="H2829" s="20"/>
      <c r="I2829" s="20"/>
      <c r="J2829" s="20"/>
      <c r="K2829" s="20"/>
      <c r="L2829" s="8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5">
      <c r="A2830" s="78">
        <v>43929.644166666665</v>
      </c>
      <c r="B2830" s="79">
        <v>43910</v>
      </c>
      <c r="C2830" s="20" t="s">
        <v>4</v>
      </c>
      <c r="D2830" s="20">
        <v>89</v>
      </c>
      <c r="F2830" s="114">
        <v>30399.5</v>
      </c>
      <c r="G2830" s="105">
        <f>SUM($E$2:E2830)-SUM($F$2:F2830)</f>
        <v>2104748.2600000054</v>
      </c>
      <c r="H2830" s="20"/>
      <c r="I2830" s="20"/>
      <c r="J2830" s="20"/>
      <c r="K2830" s="20"/>
      <c r="L2830" s="8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5">
      <c r="A2831" s="78">
        <v>43929.644166666665</v>
      </c>
      <c r="B2831" s="79">
        <v>43910</v>
      </c>
      <c r="C2831" s="20" t="s">
        <v>4</v>
      </c>
      <c r="D2831" s="20">
        <v>90</v>
      </c>
      <c r="F2831" s="114">
        <v>1960</v>
      </c>
      <c r="G2831" s="105">
        <f>SUM($E$2:E2831)-SUM($F$2:F2831)</f>
        <v>2102788.2600000054</v>
      </c>
      <c r="H2831" s="20"/>
      <c r="I2831" s="20"/>
      <c r="J2831" s="20"/>
      <c r="K2831" s="20"/>
      <c r="L2831" s="8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5">
      <c r="A2832" s="78">
        <v>43929.644166666665</v>
      </c>
      <c r="B2832" s="79">
        <v>43910</v>
      </c>
      <c r="C2832" s="20" t="s">
        <v>4</v>
      </c>
      <c r="D2832" s="20">
        <v>91</v>
      </c>
      <c r="F2832" s="114">
        <v>1600</v>
      </c>
      <c r="G2832" s="105">
        <f>SUM($E$2:E2832)-SUM($F$2:F2832)</f>
        <v>2101188.2600000054</v>
      </c>
      <c r="H2832" s="20"/>
      <c r="I2832" s="20"/>
      <c r="J2832" s="20"/>
      <c r="K2832" s="20"/>
      <c r="L2832" s="8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5">
      <c r="A2833" s="78">
        <v>43929.644166666665</v>
      </c>
      <c r="B2833" s="79">
        <v>43910</v>
      </c>
      <c r="C2833" s="20" t="s">
        <v>4</v>
      </c>
      <c r="D2833" s="20">
        <v>92</v>
      </c>
      <c r="F2833" s="114">
        <v>600</v>
      </c>
      <c r="G2833" s="105">
        <f>SUM($E$2:E2833)-SUM($F$2:F2833)</f>
        <v>2100588.2600000054</v>
      </c>
      <c r="H2833" s="20"/>
      <c r="I2833" s="20"/>
      <c r="J2833" s="20"/>
      <c r="K2833" s="20"/>
      <c r="L2833" s="8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5">
      <c r="A2834" s="78">
        <v>43929.644166666665</v>
      </c>
      <c r="B2834" s="79">
        <v>43910</v>
      </c>
      <c r="C2834" s="20" t="s">
        <v>4</v>
      </c>
      <c r="D2834" s="20">
        <v>93</v>
      </c>
      <c r="F2834" s="114">
        <v>5</v>
      </c>
      <c r="G2834" s="105">
        <f>SUM($E$2:E2834)-SUM($F$2:F2834)</f>
        <v>2100583.2600000054</v>
      </c>
      <c r="H2834" s="20"/>
      <c r="I2834" s="20"/>
      <c r="J2834" s="20"/>
      <c r="K2834" s="20"/>
      <c r="L2834" s="8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5">
      <c r="A2835" s="78">
        <v>43929.644166666665</v>
      </c>
      <c r="B2835" s="79">
        <v>43910</v>
      </c>
      <c r="C2835" s="20" t="s">
        <v>4</v>
      </c>
      <c r="D2835" s="20">
        <v>94</v>
      </c>
      <c r="F2835" s="114">
        <v>7800</v>
      </c>
      <c r="G2835" s="105">
        <f>SUM($E$2:E2835)-SUM($F$2:F2835)</f>
        <v>2092783.2600000054</v>
      </c>
      <c r="H2835" s="20"/>
      <c r="I2835" s="20"/>
      <c r="J2835" s="20"/>
      <c r="K2835" s="20"/>
      <c r="L2835" s="8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5">
      <c r="A2836" s="78">
        <v>43929.644166666665</v>
      </c>
      <c r="B2836" s="79">
        <v>43910</v>
      </c>
      <c r="C2836" s="20" t="s">
        <v>4</v>
      </c>
      <c r="D2836" s="20">
        <v>95</v>
      </c>
      <c r="F2836" s="114">
        <v>13000</v>
      </c>
      <c r="G2836" s="105">
        <f>SUM($E$2:E2836)-SUM($F$2:F2836)</f>
        <v>2079783.2600000054</v>
      </c>
      <c r="H2836" s="20"/>
      <c r="I2836" s="20"/>
      <c r="J2836" s="20"/>
      <c r="K2836" s="20"/>
      <c r="L2836" s="8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5">
      <c r="A2837" s="78">
        <v>43929.644166666665</v>
      </c>
      <c r="B2837" s="79">
        <v>43910</v>
      </c>
      <c r="C2837" s="20" t="s">
        <v>4</v>
      </c>
      <c r="D2837" s="20">
        <v>96</v>
      </c>
      <c r="F2837" s="114">
        <v>9923.15</v>
      </c>
      <c r="G2837" s="105">
        <f>SUM($E$2:E2837)-SUM($F$2:F2837)</f>
        <v>2069860.1100000069</v>
      </c>
      <c r="H2837" s="20"/>
      <c r="I2837" s="20"/>
      <c r="J2837" s="20"/>
      <c r="K2837" s="20"/>
      <c r="L2837" s="8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5">
      <c r="A2838" s="78">
        <v>43929.644166666665</v>
      </c>
      <c r="B2838" s="79">
        <v>43910</v>
      </c>
      <c r="C2838" s="20" t="s">
        <v>4</v>
      </c>
      <c r="D2838" s="20">
        <v>97</v>
      </c>
      <c r="F2838" s="114">
        <v>5475</v>
      </c>
      <c r="G2838" s="105">
        <f>SUM($E$2:E2838)-SUM($F$2:F2838)</f>
        <v>2064385.1100000069</v>
      </c>
      <c r="H2838" s="20"/>
      <c r="I2838" s="20"/>
      <c r="J2838" s="20"/>
      <c r="K2838" s="20"/>
      <c r="L2838" s="8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5">
      <c r="A2839" s="78">
        <v>43929.644166666665</v>
      </c>
      <c r="B2839" s="79">
        <v>43910</v>
      </c>
      <c r="C2839" s="20" t="s">
        <v>4</v>
      </c>
      <c r="D2839" s="20">
        <v>98</v>
      </c>
      <c r="F2839" s="114">
        <v>5</v>
      </c>
      <c r="G2839" s="105">
        <f>SUM($E$2:E2839)-SUM($F$2:F2839)</f>
        <v>2064380.1100000069</v>
      </c>
      <c r="H2839" s="20"/>
      <c r="I2839" s="20"/>
      <c r="J2839" s="20"/>
      <c r="K2839" s="20"/>
      <c r="L2839" s="8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5">
      <c r="A2840" s="78">
        <v>43929.644166666665</v>
      </c>
      <c r="B2840" s="79">
        <v>43911</v>
      </c>
      <c r="C2840" s="20" t="s">
        <v>4</v>
      </c>
      <c r="D2840" s="20">
        <v>99</v>
      </c>
      <c r="F2840" s="114">
        <v>4396.5</v>
      </c>
      <c r="G2840" s="105">
        <f>SUM($E$2:E2840)-SUM($F$2:F2840)</f>
        <v>2059983.6100000069</v>
      </c>
      <c r="H2840" s="20"/>
      <c r="I2840" s="20"/>
      <c r="J2840" s="20"/>
      <c r="K2840" s="20"/>
      <c r="L2840" s="8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5">
      <c r="A2841" s="78">
        <v>43929.644166666665</v>
      </c>
      <c r="B2841" s="79">
        <v>43911</v>
      </c>
      <c r="C2841" s="20" t="s">
        <v>4</v>
      </c>
      <c r="D2841" s="20">
        <v>100</v>
      </c>
      <c r="E2841" s="114">
        <v>275.05</v>
      </c>
      <c r="G2841" s="105">
        <f>SUM($E$2:E2841)-SUM($F$2:F2841)</f>
        <v>2060258.6600000039</v>
      </c>
      <c r="H2841" s="20"/>
      <c r="I2841" s="20"/>
      <c r="J2841" s="20"/>
      <c r="K2841" s="20"/>
      <c r="L2841" s="8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5">
      <c r="A2842" s="78">
        <v>43929.644166666665</v>
      </c>
      <c r="B2842" s="79">
        <v>43850</v>
      </c>
      <c r="C2842" s="20" t="s">
        <v>3</v>
      </c>
      <c r="D2842" s="20">
        <v>50</v>
      </c>
      <c r="F2842" s="114">
        <v>1240.0899999999999</v>
      </c>
      <c r="G2842" s="105">
        <f>SUM($E$2:E2842)-SUM($F$2:F2842)</f>
        <v>2059018.5700000003</v>
      </c>
    </row>
    <row r="2843" spans="1:26" x14ac:dyDescent="0.25">
      <c r="A2843" s="78">
        <v>43929.644166666665</v>
      </c>
      <c r="B2843" s="79">
        <v>43850</v>
      </c>
      <c r="C2843" s="20" t="s">
        <v>3</v>
      </c>
      <c r="D2843" s="20">
        <v>51</v>
      </c>
      <c r="F2843" s="114">
        <v>5</v>
      </c>
      <c r="G2843" s="105">
        <f>SUM($E$2:E2843)-SUM($F$2:F2843)</f>
        <v>2059013.5700000003</v>
      </c>
    </row>
    <row r="2844" spans="1:26" x14ac:dyDescent="0.25">
      <c r="A2844" s="78">
        <v>43929.644166666665</v>
      </c>
      <c r="B2844" s="79">
        <v>43850</v>
      </c>
      <c r="C2844" s="20" t="s">
        <v>3</v>
      </c>
      <c r="D2844" s="20">
        <v>52</v>
      </c>
      <c r="E2844" s="114">
        <v>6200.44</v>
      </c>
      <c r="G2844" s="105">
        <f>SUM($E$2:E2844)-SUM($F$2:F2844)</f>
        <v>2065214.0099999979</v>
      </c>
    </row>
    <row r="2845" spans="1:26" x14ac:dyDescent="0.25">
      <c r="A2845" s="78">
        <v>43929.644166666665</v>
      </c>
      <c r="B2845" s="79">
        <v>43879</v>
      </c>
      <c r="C2845" s="20" t="s">
        <v>3</v>
      </c>
      <c r="D2845" s="20">
        <v>53</v>
      </c>
      <c r="E2845" s="114">
        <v>15000</v>
      </c>
      <c r="G2845" s="105">
        <f>SUM($E$2:E2845)-SUM($F$2:F2845)</f>
        <v>2080214.0099999979</v>
      </c>
    </row>
    <row r="2846" spans="1:26" x14ac:dyDescent="0.25">
      <c r="A2846" s="78">
        <v>43929.644166666665</v>
      </c>
      <c r="B2846" s="79">
        <v>43893</v>
      </c>
      <c r="C2846" s="20" t="s">
        <v>3</v>
      </c>
      <c r="D2846" s="20">
        <v>54</v>
      </c>
      <c r="E2846" s="114">
        <v>1700</v>
      </c>
      <c r="G2846" s="105">
        <f>SUM($E$2:E2846)-SUM($F$2:F2846)</f>
        <v>2081914.0099999979</v>
      </c>
    </row>
    <row r="2847" spans="1:26" x14ac:dyDescent="0.25">
      <c r="A2847" s="78">
        <v>43929.644166666665</v>
      </c>
      <c r="B2847" s="79">
        <v>43895</v>
      </c>
      <c r="C2847" s="20" t="s">
        <v>3</v>
      </c>
      <c r="D2847" s="20">
        <v>55</v>
      </c>
      <c r="F2847" s="114">
        <v>500</v>
      </c>
      <c r="G2847" s="105">
        <f>SUM($E$2:E2847)-SUM($F$2:F2847)</f>
        <v>2081414.0099999979</v>
      </c>
    </row>
    <row r="2848" spans="1:26" x14ac:dyDescent="0.25">
      <c r="A2848" s="78">
        <v>43929.644178240742</v>
      </c>
      <c r="B2848" s="79">
        <v>43895</v>
      </c>
      <c r="C2848" s="20" t="s">
        <v>3</v>
      </c>
      <c r="D2848" s="20">
        <v>56</v>
      </c>
      <c r="F2848" s="114">
        <v>1200</v>
      </c>
      <c r="G2848" s="105">
        <f>SUM($E$2:E2848)-SUM($F$2:F2848)</f>
        <v>2080214.0099999979</v>
      </c>
    </row>
    <row r="2849" spans="1:26" x14ac:dyDescent="0.25">
      <c r="A2849" s="78">
        <v>43929.644178240742</v>
      </c>
      <c r="B2849" s="79">
        <v>43910</v>
      </c>
      <c r="C2849" s="20" t="s">
        <v>3</v>
      </c>
      <c r="D2849" s="20">
        <v>57</v>
      </c>
      <c r="F2849" s="114">
        <v>260.5</v>
      </c>
      <c r="G2849" s="105">
        <f>SUM($E$2:E2849)-SUM($F$2:F2849)</f>
        <v>2079953.5099999979</v>
      </c>
    </row>
    <row r="2850" spans="1:26" x14ac:dyDescent="0.25">
      <c r="A2850" s="78">
        <v>43929.644178240742</v>
      </c>
      <c r="B2850" s="79">
        <v>43910</v>
      </c>
      <c r="C2850" s="20" t="s">
        <v>3</v>
      </c>
      <c r="D2850" s="20">
        <v>58</v>
      </c>
      <c r="F2850" s="114">
        <v>17150</v>
      </c>
      <c r="G2850" s="105">
        <f>SUM($E$2:E2850)-SUM($F$2:F2850)</f>
        <v>2062803.5099999979</v>
      </c>
    </row>
    <row r="2851" spans="1:26" x14ac:dyDescent="0.25">
      <c r="A2851" s="78">
        <v>43929.644178240742</v>
      </c>
      <c r="B2851" s="79">
        <v>43916</v>
      </c>
      <c r="C2851" s="20" t="s">
        <v>3</v>
      </c>
      <c r="D2851" s="20">
        <v>59</v>
      </c>
      <c r="E2851" s="114">
        <v>6190.32</v>
      </c>
      <c r="G2851" s="105">
        <f>SUM($E$2:E2851)-SUM($F$2:F2851)</f>
        <v>2068993.8299999982</v>
      </c>
      <c r="H2851" s="20"/>
      <c r="I2851" s="20"/>
      <c r="J2851" s="20"/>
      <c r="K2851" s="20"/>
      <c r="L2851" s="8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5">
      <c r="A2852" s="78">
        <v>43984.698877314811</v>
      </c>
      <c r="B2852" s="79">
        <v>43935</v>
      </c>
      <c r="C2852" s="20" t="s">
        <v>1</v>
      </c>
      <c r="D2852" s="20">
        <v>2581</v>
      </c>
      <c r="F2852" s="105">
        <v>8400</v>
      </c>
      <c r="G2852" s="105">
        <f>SUM($E$2:E2852)-SUM($F$2:F2852)</f>
        <v>2060593.8299999982</v>
      </c>
      <c r="H2852" s="20"/>
      <c r="I2852" s="20"/>
      <c r="J2852" s="20"/>
      <c r="K2852" s="20"/>
      <c r="L2852" s="8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5">
      <c r="A2853" s="78">
        <v>43984.698877314811</v>
      </c>
      <c r="B2853" s="79">
        <v>43935</v>
      </c>
      <c r="C2853" s="20" t="s">
        <v>1</v>
      </c>
      <c r="D2853" s="20">
        <v>2582</v>
      </c>
      <c r="F2853" s="114">
        <v>831</v>
      </c>
      <c r="G2853" s="105">
        <f>SUM($E$2:E2853)-SUM($F$2:F2853)</f>
        <v>2059762.8299999982</v>
      </c>
      <c r="H2853" s="20"/>
      <c r="I2853" s="20"/>
      <c r="J2853" s="20"/>
      <c r="K2853" s="20"/>
      <c r="L2853" s="8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5">
      <c r="A2854" s="78">
        <v>43984.698877314811</v>
      </c>
      <c r="B2854" s="79">
        <v>43935</v>
      </c>
      <c r="C2854" s="20" t="s">
        <v>1</v>
      </c>
      <c r="D2854" s="20">
        <v>2583</v>
      </c>
      <c r="F2854" s="114">
        <v>1600</v>
      </c>
      <c r="G2854" s="105">
        <f>SUM($E$2:E2854)-SUM($F$2:F2854)</f>
        <v>2058162.8299999982</v>
      </c>
      <c r="H2854" s="20"/>
      <c r="I2854" s="20"/>
      <c r="J2854" s="20"/>
      <c r="K2854" s="20"/>
      <c r="L2854" s="8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5">
      <c r="A2855" s="78">
        <v>43984.698877314811</v>
      </c>
      <c r="B2855" s="79">
        <v>43935</v>
      </c>
      <c r="C2855" s="20" t="s">
        <v>1</v>
      </c>
      <c r="D2855" s="20">
        <v>2584</v>
      </c>
      <c r="F2855" s="114">
        <v>7500</v>
      </c>
      <c r="G2855" s="105">
        <f>SUM($E$2:E2855)-SUM($F$2:F2855)</f>
        <v>2050662.8299999982</v>
      </c>
      <c r="H2855" s="20"/>
      <c r="I2855" s="20"/>
      <c r="J2855" s="20"/>
      <c r="K2855" s="20"/>
      <c r="L2855" s="8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5">
      <c r="A2856" s="78">
        <v>43984.698877314811</v>
      </c>
      <c r="B2856" s="79">
        <v>43935</v>
      </c>
      <c r="C2856" s="20" t="s">
        <v>1</v>
      </c>
      <c r="D2856" s="20">
        <v>2585</v>
      </c>
      <c r="F2856" s="114">
        <v>52200</v>
      </c>
      <c r="G2856" s="105">
        <f>SUM($E$2:E2856)-SUM($F$2:F2856)</f>
        <v>1998462.8299999982</v>
      </c>
      <c r="H2856" s="20"/>
      <c r="I2856" s="20"/>
      <c r="J2856" s="20"/>
      <c r="K2856" s="20"/>
      <c r="L2856" s="8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5">
      <c r="A2857" s="78">
        <v>43984.698877314811</v>
      </c>
      <c r="B2857" s="79">
        <v>43930</v>
      </c>
      <c r="C2857" s="20" t="s">
        <v>1</v>
      </c>
      <c r="D2857" s="20">
        <v>2586</v>
      </c>
      <c r="F2857" s="114">
        <v>4492.1099999999997</v>
      </c>
      <c r="G2857" s="105">
        <f>SUM($E$2:E2857)-SUM($F$2:F2857)</f>
        <v>1993970.7199999988</v>
      </c>
      <c r="H2857" s="20"/>
      <c r="I2857" s="20"/>
      <c r="J2857" s="20"/>
      <c r="K2857" s="20"/>
      <c r="L2857" s="8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5">
      <c r="A2858" s="78">
        <v>43984.698888888888</v>
      </c>
      <c r="B2858" s="79">
        <v>43930</v>
      </c>
      <c r="C2858" s="20" t="s">
        <v>1</v>
      </c>
      <c r="D2858" s="20">
        <v>2587</v>
      </c>
      <c r="F2858" s="114">
        <v>714.6</v>
      </c>
      <c r="G2858" s="105">
        <f>SUM($E$2:E2858)-SUM($F$2:F2858)</f>
        <v>1993256.1199999973</v>
      </c>
      <c r="H2858" s="20"/>
      <c r="I2858" s="20"/>
      <c r="J2858" s="20"/>
      <c r="K2858" s="20"/>
      <c r="L2858" s="8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5">
      <c r="A2859" s="78">
        <v>43984.698888888888</v>
      </c>
      <c r="B2859" s="79">
        <v>43934</v>
      </c>
      <c r="C2859" s="20" t="s">
        <v>1</v>
      </c>
      <c r="D2859" s="20">
        <v>2588</v>
      </c>
      <c r="F2859" s="114">
        <v>232878.56</v>
      </c>
      <c r="G2859" s="105">
        <f>SUM($E$2:E2859)-SUM($F$2:F2859)</f>
        <v>1760377.5599999949</v>
      </c>
      <c r="H2859" s="20"/>
      <c r="I2859" s="20"/>
      <c r="J2859" s="20"/>
      <c r="K2859" s="20"/>
      <c r="L2859" s="8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5">
      <c r="A2860" s="78">
        <v>43984.698888888888</v>
      </c>
      <c r="B2860" s="79">
        <v>43934</v>
      </c>
      <c r="C2860" s="20" t="s">
        <v>1</v>
      </c>
      <c r="D2860" s="20">
        <v>2589</v>
      </c>
      <c r="F2860" s="114">
        <v>133401.76</v>
      </c>
      <c r="G2860" s="105">
        <f>SUM($E$2:E2860)-SUM($F$2:F2860)</f>
        <v>1626975.799999997</v>
      </c>
      <c r="H2860" s="20"/>
      <c r="I2860" s="20"/>
      <c r="J2860" s="20"/>
      <c r="K2860" s="20"/>
      <c r="L2860" s="8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5">
      <c r="A2861" s="78">
        <v>43984.698888888888</v>
      </c>
      <c r="B2861" s="79">
        <v>43934</v>
      </c>
      <c r="C2861" s="20" t="s">
        <v>1</v>
      </c>
      <c r="D2861" s="20">
        <v>2590</v>
      </c>
      <c r="F2861" s="114">
        <v>284.3</v>
      </c>
      <c r="G2861" s="105">
        <f>SUM($E$2:E2861)-SUM($F$2:F2861)</f>
        <v>1626691.5</v>
      </c>
      <c r="H2861" s="20"/>
      <c r="I2861" s="20"/>
      <c r="J2861" s="20"/>
      <c r="K2861" s="20"/>
      <c r="L2861" s="8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5">
      <c r="A2862" s="78">
        <v>43984.698888888888</v>
      </c>
      <c r="B2862" s="79">
        <v>43934</v>
      </c>
      <c r="C2862" s="20" t="s">
        <v>1</v>
      </c>
      <c r="D2862" s="20">
        <v>2591</v>
      </c>
      <c r="F2862" s="114">
        <v>9358.02</v>
      </c>
      <c r="G2862" s="105">
        <f>SUM($E$2:E2862)-SUM($F$2:F2862)</f>
        <v>1617333.4799999967</v>
      </c>
      <c r="H2862" s="20"/>
      <c r="I2862" s="20"/>
      <c r="J2862" s="20"/>
      <c r="K2862" s="20"/>
      <c r="L2862" s="8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5">
      <c r="A2863" s="78">
        <v>43984.698888888888</v>
      </c>
      <c r="B2863" s="79">
        <v>43934</v>
      </c>
      <c r="C2863" s="20" t="s">
        <v>1</v>
      </c>
      <c r="D2863" s="20">
        <v>2592</v>
      </c>
      <c r="F2863" s="114">
        <v>6684.3</v>
      </c>
      <c r="G2863" s="105">
        <f>SUM($E$2:E2863)-SUM($F$2:F2863)</f>
        <v>1610649.1799999997</v>
      </c>
      <c r="H2863" s="20"/>
      <c r="I2863" s="20"/>
      <c r="J2863" s="20"/>
      <c r="K2863" s="20"/>
      <c r="L2863" s="8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5">
      <c r="A2864" s="78">
        <v>43984.698888888888</v>
      </c>
      <c r="B2864" s="79">
        <v>43934</v>
      </c>
      <c r="C2864" s="20" t="s">
        <v>1</v>
      </c>
      <c r="D2864" s="20">
        <v>2593</v>
      </c>
      <c r="F2864" s="114">
        <v>1162.4100000000001</v>
      </c>
      <c r="G2864" s="105">
        <f>SUM($E$2:E2864)-SUM($F$2:F2864)</f>
        <v>1609486.7700000033</v>
      </c>
      <c r="H2864" s="20"/>
      <c r="I2864" s="20"/>
      <c r="J2864" s="20"/>
      <c r="K2864" s="20"/>
      <c r="L2864" s="8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5">
      <c r="A2865" s="78">
        <v>43984.698888888888</v>
      </c>
      <c r="B2865" s="79">
        <v>43935</v>
      </c>
      <c r="C2865" s="20" t="s">
        <v>1</v>
      </c>
      <c r="D2865" s="20">
        <v>2594</v>
      </c>
      <c r="F2865" s="114">
        <v>6060</v>
      </c>
      <c r="G2865" s="105">
        <f>SUM($E$2:E2865)-SUM($F$2:F2865)</f>
        <v>1603426.7700000033</v>
      </c>
      <c r="H2865" s="20"/>
      <c r="I2865" s="20"/>
      <c r="J2865" s="20"/>
      <c r="K2865" s="20"/>
      <c r="L2865" s="8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5">
      <c r="A2866" s="78">
        <v>43984.698888888888</v>
      </c>
      <c r="B2866" s="79">
        <v>43935</v>
      </c>
      <c r="C2866" s="20" t="s">
        <v>1</v>
      </c>
      <c r="D2866" s="20">
        <v>2595</v>
      </c>
      <c r="F2866" s="114">
        <v>10623.42</v>
      </c>
      <c r="G2866" s="105">
        <f>SUM($E$2:E2866)-SUM($F$2:F2866)</f>
        <v>1592803.3500000015</v>
      </c>
      <c r="H2866" s="20"/>
      <c r="I2866" s="20"/>
      <c r="J2866" s="20"/>
      <c r="K2866" s="20"/>
      <c r="L2866" s="8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5">
      <c r="A2867" s="78">
        <v>43984.698888888888</v>
      </c>
      <c r="B2867" s="79">
        <v>43935</v>
      </c>
      <c r="C2867" s="20" t="s">
        <v>1</v>
      </c>
      <c r="D2867" s="20">
        <v>2596</v>
      </c>
      <c r="F2867" s="114">
        <v>221608.74</v>
      </c>
      <c r="G2867" s="105">
        <f>SUM($E$2:E2867)-SUM($F$2:F2867)</f>
        <v>1371194.6099999994</v>
      </c>
      <c r="H2867" s="20"/>
      <c r="I2867" s="20"/>
      <c r="J2867" s="20"/>
      <c r="K2867" s="20"/>
      <c r="L2867" s="8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5">
      <c r="A2868" s="78">
        <v>43984.698888888888</v>
      </c>
      <c r="B2868" s="79">
        <v>43938</v>
      </c>
      <c r="C2868" s="20" t="s">
        <v>1</v>
      </c>
      <c r="D2868" s="20">
        <v>2597</v>
      </c>
      <c r="F2868" s="114">
        <v>87496</v>
      </c>
      <c r="G2868" s="105">
        <f>SUM($E$2:E2868)-SUM($F$2:F2868)</f>
        <v>1283698.6099999994</v>
      </c>
      <c r="H2868" s="20"/>
      <c r="I2868" s="20"/>
      <c r="J2868" s="20"/>
      <c r="K2868" s="20"/>
      <c r="L2868" s="8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5">
      <c r="A2869" s="78">
        <v>43984.698900462965</v>
      </c>
      <c r="B2869" s="79">
        <v>43944</v>
      </c>
      <c r="C2869" s="20" t="s">
        <v>1</v>
      </c>
      <c r="D2869" s="20">
        <v>2598</v>
      </c>
      <c r="F2869" s="114">
        <v>98725.96</v>
      </c>
      <c r="G2869" s="105">
        <f>SUM($E$2:E2869)-SUM($F$2:F2869)</f>
        <v>1184972.6499999985</v>
      </c>
      <c r="H2869" s="20"/>
      <c r="I2869" s="20"/>
      <c r="J2869" s="20"/>
      <c r="K2869" s="20"/>
      <c r="L2869" s="8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5">
      <c r="A2870" s="78">
        <v>43984.698900462965</v>
      </c>
      <c r="B2870" s="79">
        <v>43944</v>
      </c>
      <c r="C2870" s="20" t="s">
        <v>1</v>
      </c>
      <c r="D2870" s="20">
        <v>2599</v>
      </c>
      <c r="F2870" s="105">
        <v>1168.1199999999999</v>
      </c>
      <c r="G2870" s="105">
        <f>SUM($E$2:E2870)-SUM($F$2:F2870)</f>
        <v>1183804.5300000012</v>
      </c>
      <c r="H2870" s="20"/>
      <c r="I2870" s="20"/>
      <c r="J2870" s="20"/>
      <c r="K2870" s="20"/>
      <c r="L2870" s="8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5">
      <c r="A2871" s="78">
        <v>43984.698900462965</v>
      </c>
      <c r="B2871" s="79">
        <v>43943</v>
      </c>
      <c r="C2871" s="20" t="s">
        <v>1</v>
      </c>
      <c r="D2871" s="20">
        <v>2600</v>
      </c>
      <c r="F2871" s="105">
        <v>1800</v>
      </c>
      <c r="G2871" s="105">
        <f>SUM($E$2:E2871)-SUM($F$2:F2871)</f>
        <v>1182004.5300000012</v>
      </c>
      <c r="H2871" s="20"/>
      <c r="I2871" s="20"/>
      <c r="J2871" s="20"/>
      <c r="K2871" s="20"/>
      <c r="L2871" s="8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5">
      <c r="A2872" s="78">
        <v>43984.698900462965</v>
      </c>
      <c r="B2872" s="79">
        <v>43943</v>
      </c>
      <c r="C2872" s="20" t="s">
        <v>1</v>
      </c>
      <c r="D2872" s="20">
        <v>2601</v>
      </c>
      <c r="F2872" s="105">
        <v>5600</v>
      </c>
      <c r="G2872" s="105">
        <f>SUM($E$2:E2872)-SUM($F$2:F2872)</f>
        <v>1176404.5300000012</v>
      </c>
      <c r="H2872" s="20"/>
      <c r="I2872" s="20"/>
      <c r="J2872" s="20"/>
      <c r="K2872" s="20"/>
      <c r="L2872" s="8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5">
      <c r="A2873" s="78">
        <v>43984.698900462965</v>
      </c>
      <c r="B2873" s="79">
        <v>43943</v>
      </c>
      <c r="C2873" s="20" t="s">
        <v>1</v>
      </c>
      <c r="D2873" s="20">
        <v>2602</v>
      </c>
      <c r="F2873" s="114">
        <v>9391.9</v>
      </c>
      <c r="G2873" s="105">
        <f>SUM($E$2:E2873)-SUM($F$2:F2873)</f>
        <v>1167012.6300000027</v>
      </c>
      <c r="H2873" s="20"/>
      <c r="I2873" s="20"/>
      <c r="J2873" s="20"/>
      <c r="K2873" s="20"/>
      <c r="L2873" s="8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5">
      <c r="A2874" s="78">
        <v>43984.698900462965</v>
      </c>
      <c r="B2874" s="79">
        <v>43943</v>
      </c>
      <c r="C2874" s="20" t="s">
        <v>1</v>
      </c>
      <c r="D2874" s="20">
        <v>2603</v>
      </c>
      <c r="F2874" s="114">
        <v>1200</v>
      </c>
      <c r="G2874" s="105">
        <f>SUM($E$2:E2874)-SUM($F$2:F2874)</f>
        <v>1165812.6300000027</v>
      </c>
      <c r="H2874" s="20"/>
      <c r="I2874" s="20"/>
      <c r="J2874" s="20"/>
      <c r="K2874" s="20"/>
      <c r="L2874" s="8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5">
      <c r="A2875" s="78">
        <v>43984.698900462965</v>
      </c>
      <c r="B2875" s="79">
        <v>43938</v>
      </c>
      <c r="C2875" s="20" t="s">
        <v>1</v>
      </c>
      <c r="D2875" s="20">
        <v>2604</v>
      </c>
      <c r="F2875" s="114">
        <v>5934.25</v>
      </c>
      <c r="G2875" s="105">
        <f>SUM($E$2:E2875)-SUM($F$2:F2875)</f>
        <v>1159878.3800000027</v>
      </c>
      <c r="H2875" s="20"/>
      <c r="I2875" s="20"/>
      <c r="J2875" s="20"/>
      <c r="K2875" s="20"/>
      <c r="L2875" s="8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5">
      <c r="A2876" s="78">
        <v>43984.698900462965</v>
      </c>
      <c r="B2876" s="79">
        <v>43947</v>
      </c>
      <c r="C2876" s="20" t="s">
        <v>1</v>
      </c>
      <c r="D2876" s="20">
        <v>2605</v>
      </c>
      <c r="F2876" s="114">
        <v>618</v>
      </c>
      <c r="G2876" s="105">
        <f>SUM($E$2:E2876)-SUM($F$2:F2876)</f>
        <v>1159260.3800000027</v>
      </c>
      <c r="H2876" s="20"/>
      <c r="I2876" s="20"/>
      <c r="J2876" s="20"/>
      <c r="K2876" s="20"/>
      <c r="L2876" s="8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5">
      <c r="A2877" s="78">
        <v>43984.698900462965</v>
      </c>
      <c r="B2877" s="79">
        <v>43934</v>
      </c>
      <c r="C2877" s="20" t="s">
        <v>1</v>
      </c>
      <c r="D2877" s="20">
        <v>2606</v>
      </c>
      <c r="E2877" s="114">
        <v>18759.12</v>
      </c>
      <c r="G2877" s="105">
        <f>SUM($E$2:E2877)-SUM($F$2:F2877)</f>
        <v>1178019.5</v>
      </c>
      <c r="H2877" s="20"/>
      <c r="I2877" s="20"/>
      <c r="J2877" s="20"/>
      <c r="K2877" s="20"/>
      <c r="L2877" s="8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5">
      <c r="A2878" s="78">
        <v>43984.698900462965</v>
      </c>
      <c r="B2878" s="79">
        <v>43937</v>
      </c>
      <c r="C2878" s="20" t="s">
        <v>1</v>
      </c>
      <c r="D2878" s="20">
        <v>2607</v>
      </c>
      <c r="E2878" s="114">
        <v>12123.45</v>
      </c>
      <c r="G2878" s="105">
        <f>SUM($E$2:E2878)-SUM($F$2:F2878)</f>
        <v>1190142.950000003</v>
      </c>
      <c r="H2878" s="20"/>
      <c r="I2878" s="20"/>
      <c r="J2878" s="20"/>
      <c r="K2878" s="20"/>
      <c r="L2878" s="8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5">
      <c r="A2879" s="78">
        <v>43984.698900462965</v>
      </c>
      <c r="B2879" s="79">
        <v>43945</v>
      </c>
      <c r="C2879" s="20" t="s">
        <v>1</v>
      </c>
      <c r="D2879" s="20">
        <v>2608</v>
      </c>
      <c r="F2879" s="114">
        <v>200</v>
      </c>
      <c r="G2879" s="105">
        <f>SUM($E$2:E2879)-SUM($F$2:F2879)</f>
        <v>1189942.950000003</v>
      </c>
      <c r="H2879" s="20"/>
      <c r="I2879" s="20"/>
      <c r="J2879" s="20"/>
      <c r="K2879" s="20"/>
      <c r="L2879" s="8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5">
      <c r="A2880" s="78">
        <v>43984.698900462965</v>
      </c>
      <c r="B2880" s="79">
        <v>43945</v>
      </c>
      <c r="C2880" s="20" t="s">
        <v>1</v>
      </c>
      <c r="D2880" s="20">
        <v>2609</v>
      </c>
      <c r="F2880" s="114">
        <v>909</v>
      </c>
      <c r="G2880" s="105">
        <f>SUM($E$2:E2880)-SUM($F$2:F2880)</f>
        <v>1189033.950000003</v>
      </c>
      <c r="H2880" s="20"/>
      <c r="I2880" s="20"/>
      <c r="J2880" s="20"/>
      <c r="K2880" s="20"/>
      <c r="L2880" s="8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5">
      <c r="A2881" s="78">
        <v>43984.698912037034</v>
      </c>
      <c r="B2881" s="79">
        <v>43945</v>
      </c>
      <c r="C2881" s="20" t="s">
        <v>1</v>
      </c>
      <c r="D2881" s="20">
        <v>2610</v>
      </c>
      <c r="F2881" s="114">
        <v>294.8</v>
      </c>
      <c r="G2881" s="105">
        <f>SUM($E$2:E2881)-SUM($F$2:F2881)</f>
        <v>1188739.150000006</v>
      </c>
      <c r="H2881" s="20"/>
      <c r="I2881" s="20"/>
      <c r="J2881" s="20"/>
      <c r="K2881" s="20"/>
      <c r="L2881" s="8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5">
      <c r="A2882" s="78">
        <v>43984.698912037034</v>
      </c>
      <c r="B2882" s="79">
        <v>43945</v>
      </c>
      <c r="C2882" s="20" t="s">
        <v>1</v>
      </c>
      <c r="D2882" s="20">
        <v>2611</v>
      </c>
      <c r="F2882" s="114">
        <v>2910</v>
      </c>
      <c r="G2882" s="105">
        <f>SUM($E$2:E2882)-SUM($F$2:F2882)</f>
        <v>1185829.150000006</v>
      </c>
      <c r="H2882" s="20"/>
      <c r="I2882" s="20"/>
      <c r="J2882" s="20"/>
      <c r="K2882" s="20"/>
      <c r="L2882" s="8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5">
      <c r="A2883" s="78">
        <v>43984.698912037034</v>
      </c>
      <c r="B2883" s="79">
        <v>43947</v>
      </c>
      <c r="C2883" s="20" t="s">
        <v>1</v>
      </c>
      <c r="D2883" s="20">
        <v>2612</v>
      </c>
      <c r="F2883" s="114">
        <v>2687</v>
      </c>
      <c r="G2883" s="105">
        <f>SUM($E$2:E2883)-SUM($F$2:F2883)</f>
        <v>1183142.150000006</v>
      </c>
      <c r="H2883" s="20"/>
      <c r="I2883" s="20"/>
      <c r="J2883" s="20"/>
      <c r="K2883" s="20"/>
      <c r="L2883" s="8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5">
      <c r="A2884" s="78">
        <v>43984.698912037034</v>
      </c>
      <c r="B2884" s="79">
        <v>43947</v>
      </c>
      <c r="C2884" s="20" t="s">
        <v>1</v>
      </c>
      <c r="D2884" s="20">
        <v>2613</v>
      </c>
      <c r="F2884" s="114">
        <v>3513</v>
      </c>
      <c r="G2884" s="105">
        <f>SUM($E$2:E2884)-SUM($F$2:F2884)</f>
        <v>1179629.150000006</v>
      </c>
      <c r="H2884" s="20"/>
      <c r="I2884" s="20"/>
      <c r="J2884" s="20"/>
      <c r="K2884" s="20"/>
      <c r="L2884" s="8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5">
      <c r="A2885" s="78">
        <v>43984.698912037034</v>
      </c>
      <c r="B2885" s="79">
        <v>43947</v>
      </c>
      <c r="C2885" s="20" t="s">
        <v>1</v>
      </c>
      <c r="D2885" s="20">
        <v>2614</v>
      </c>
      <c r="F2885" s="114">
        <v>2906</v>
      </c>
      <c r="G2885" s="105">
        <f>SUM($E$2:E2885)-SUM($F$2:F2885)</f>
        <v>1176723.150000006</v>
      </c>
      <c r="H2885" s="20"/>
      <c r="I2885" s="20"/>
      <c r="J2885" s="20"/>
      <c r="K2885" s="20"/>
      <c r="L2885" s="8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5">
      <c r="A2886" s="78">
        <v>43984.698912037034</v>
      </c>
      <c r="B2886" s="79">
        <v>43947</v>
      </c>
      <c r="C2886" s="20" t="s">
        <v>1</v>
      </c>
      <c r="D2886" s="20">
        <v>2615</v>
      </c>
      <c r="F2886" s="114">
        <v>1035</v>
      </c>
      <c r="G2886" s="105">
        <f>SUM($E$2:E2886)-SUM($F$2:F2886)</f>
        <v>1175688.150000006</v>
      </c>
      <c r="H2886" s="20"/>
      <c r="I2886" s="20"/>
      <c r="J2886" s="20"/>
      <c r="K2886" s="20"/>
      <c r="L2886" s="8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5">
      <c r="A2887" s="78">
        <v>43984.698912037034</v>
      </c>
      <c r="B2887" s="79">
        <v>43948</v>
      </c>
      <c r="C2887" s="20" t="s">
        <v>1</v>
      </c>
      <c r="D2887" s="20">
        <v>2616</v>
      </c>
      <c r="F2887" s="114">
        <v>10290</v>
      </c>
      <c r="G2887" s="105">
        <f>SUM($E$2:E2887)-SUM($F$2:F2887)</f>
        <v>1165398.150000006</v>
      </c>
      <c r="H2887" s="20"/>
      <c r="I2887" s="20"/>
      <c r="J2887" s="20"/>
      <c r="K2887" s="20"/>
      <c r="L2887" s="8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5">
      <c r="A2888" s="78">
        <v>43984.698912037034</v>
      </c>
      <c r="B2888" s="79">
        <v>43947</v>
      </c>
      <c r="C2888" s="20" t="s">
        <v>1</v>
      </c>
      <c r="D2888" s="20">
        <v>2617</v>
      </c>
      <c r="F2888" s="114">
        <v>6660</v>
      </c>
      <c r="G2888" s="105">
        <f>SUM($E$2:E2888)-SUM($F$2:F2888)</f>
        <v>1158738.150000006</v>
      </c>
      <c r="H2888" s="20"/>
      <c r="I2888" s="20"/>
      <c r="J2888" s="20"/>
      <c r="K2888" s="20"/>
      <c r="L2888" s="8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5">
      <c r="A2889" s="78">
        <v>43984.698912037034</v>
      </c>
      <c r="B2889" s="79">
        <v>43947</v>
      </c>
      <c r="C2889" s="20" t="s">
        <v>1</v>
      </c>
      <c r="D2889" s="20">
        <v>2618</v>
      </c>
      <c r="F2889" s="114">
        <v>6510</v>
      </c>
      <c r="G2889" s="105">
        <f>SUM($E$2:E2889)-SUM($F$2:F2889)</f>
        <v>1152228.150000006</v>
      </c>
      <c r="H2889" s="20"/>
      <c r="I2889" s="20"/>
      <c r="J2889" s="20"/>
      <c r="K2889" s="20"/>
      <c r="L2889" s="8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5">
      <c r="A2890" s="78">
        <v>43984.698912037034</v>
      </c>
      <c r="B2890" s="79">
        <v>43948</v>
      </c>
      <c r="C2890" s="20" t="s">
        <v>1</v>
      </c>
      <c r="D2890" s="20">
        <v>2619</v>
      </c>
      <c r="F2890" s="114">
        <v>2574</v>
      </c>
      <c r="G2890" s="105">
        <f>SUM($E$2:E2890)-SUM($F$2:F2890)</f>
        <v>1149654.150000006</v>
      </c>
      <c r="H2890" s="20"/>
      <c r="I2890" s="20"/>
      <c r="J2890" s="20"/>
      <c r="K2890" s="20"/>
      <c r="L2890" s="8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5">
      <c r="A2891" s="78">
        <v>43984.698912037034</v>
      </c>
      <c r="B2891" s="79">
        <v>43949</v>
      </c>
      <c r="C2891" s="20" t="s">
        <v>1</v>
      </c>
      <c r="D2891" s="20">
        <v>2620</v>
      </c>
      <c r="F2891" s="114">
        <v>6130</v>
      </c>
      <c r="G2891" s="105">
        <f>SUM($E$2:E2891)-SUM($F$2:F2891)</f>
        <v>1143524.150000006</v>
      </c>
      <c r="H2891" s="20"/>
      <c r="I2891" s="20"/>
      <c r="J2891" s="20"/>
      <c r="K2891" s="20"/>
      <c r="L2891" s="8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5">
      <c r="A2892" s="78">
        <v>43984.698923611111</v>
      </c>
      <c r="B2892" s="79">
        <v>43943</v>
      </c>
      <c r="C2892" s="20" t="s">
        <v>1</v>
      </c>
      <c r="D2892" s="20">
        <v>2621</v>
      </c>
      <c r="F2892" s="114">
        <v>4535.3500000000004</v>
      </c>
      <c r="G2892" s="105">
        <f>SUM($E$2:E2892)-SUM($F$2:F2892)</f>
        <v>1138988.8000000045</v>
      </c>
      <c r="H2892" s="20"/>
      <c r="I2892" s="20"/>
      <c r="J2892" s="20"/>
      <c r="K2892" s="20"/>
      <c r="L2892" s="8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5">
      <c r="A2893" s="78">
        <v>43984.698923611111</v>
      </c>
      <c r="B2893" s="79">
        <v>43973</v>
      </c>
      <c r="C2893" s="20" t="s">
        <v>1</v>
      </c>
      <c r="D2893" s="20">
        <v>2622</v>
      </c>
      <c r="F2893" s="114">
        <v>1730.43</v>
      </c>
      <c r="G2893" s="105">
        <f>SUM($E$2:E2893)-SUM($F$2:F2893)</f>
        <v>1137258.3700000048</v>
      </c>
      <c r="H2893" s="20"/>
      <c r="I2893" s="20"/>
      <c r="J2893" s="20"/>
      <c r="K2893" s="20"/>
      <c r="L2893" s="8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5">
      <c r="A2894" s="78">
        <v>43984.698923611111</v>
      </c>
      <c r="B2894" s="79">
        <v>43958</v>
      </c>
      <c r="C2894" s="20" t="s">
        <v>1</v>
      </c>
      <c r="D2894" s="20">
        <v>2623</v>
      </c>
      <c r="F2894" s="114">
        <v>2642</v>
      </c>
      <c r="G2894" s="105">
        <f>SUM($E$2:E2894)-SUM($F$2:F2894)</f>
        <v>1134616.3700000048</v>
      </c>
      <c r="H2894" s="20"/>
      <c r="I2894" s="20"/>
      <c r="J2894" s="20"/>
      <c r="K2894" s="20"/>
      <c r="L2894" s="8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5">
      <c r="A2895" s="78">
        <v>43984.698923611111</v>
      </c>
      <c r="B2895" s="79">
        <v>43958</v>
      </c>
      <c r="C2895" s="20" t="s">
        <v>1</v>
      </c>
      <c r="D2895" s="20">
        <v>2624</v>
      </c>
      <c r="F2895" s="114">
        <v>2352</v>
      </c>
      <c r="G2895" s="105">
        <f>SUM($E$2:E2895)-SUM($F$2:F2895)</f>
        <v>1132264.3700000048</v>
      </c>
      <c r="H2895" s="20"/>
      <c r="I2895" s="20"/>
      <c r="J2895" s="20"/>
      <c r="K2895" s="20"/>
      <c r="L2895" s="8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5">
      <c r="A2896" s="78">
        <v>43984.698923611111</v>
      </c>
      <c r="B2896" s="79">
        <v>43958</v>
      </c>
      <c r="C2896" s="20" t="s">
        <v>1</v>
      </c>
      <c r="D2896" s="20">
        <v>2625</v>
      </c>
      <c r="F2896" s="114">
        <v>1779</v>
      </c>
      <c r="G2896" s="105">
        <f>SUM($E$2:E2896)-SUM($F$2:F2896)</f>
        <v>1130485.3700000048</v>
      </c>
      <c r="H2896" s="20"/>
      <c r="I2896" s="20"/>
      <c r="J2896" s="20"/>
      <c r="K2896" s="20"/>
      <c r="L2896" s="8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5">
      <c r="A2897" s="78">
        <v>43984.698923611111</v>
      </c>
      <c r="B2897" s="79">
        <v>43973</v>
      </c>
      <c r="C2897" s="20" t="s">
        <v>1</v>
      </c>
      <c r="D2897" s="20">
        <v>2626</v>
      </c>
      <c r="F2897" s="114">
        <v>1188</v>
      </c>
      <c r="G2897" s="105">
        <f>SUM($E$2:E2897)-SUM($F$2:F2897)</f>
        <v>1129297.3700000048</v>
      </c>
      <c r="H2897" s="20"/>
      <c r="I2897" s="20"/>
      <c r="J2897" s="20"/>
      <c r="K2897" s="20"/>
      <c r="L2897" s="8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5">
      <c r="A2898" s="78">
        <v>43984.698923611111</v>
      </c>
      <c r="B2898" s="79">
        <v>43958</v>
      </c>
      <c r="C2898" s="20" t="s">
        <v>1</v>
      </c>
      <c r="D2898" s="20">
        <v>2627</v>
      </c>
      <c r="F2898" s="114">
        <v>1550</v>
      </c>
      <c r="G2898" s="105">
        <f>SUM($E$2:E2898)-SUM($F$2:F2898)</f>
        <v>1127747.3700000048</v>
      </c>
      <c r="H2898" s="20"/>
      <c r="I2898" s="20"/>
      <c r="J2898" s="20"/>
      <c r="K2898" s="20"/>
      <c r="L2898" s="8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5">
      <c r="A2899" s="78">
        <v>43984.698923611111</v>
      </c>
      <c r="B2899" s="79">
        <v>43958</v>
      </c>
      <c r="C2899" s="20" t="s">
        <v>1</v>
      </c>
      <c r="D2899" s="20">
        <v>2628</v>
      </c>
      <c r="F2899" s="114">
        <v>330</v>
      </c>
      <c r="G2899" s="105">
        <f>SUM($E$2:E2899)-SUM($F$2:F2899)</f>
        <v>1127417.3700000048</v>
      </c>
      <c r="H2899" s="20"/>
      <c r="I2899" s="20"/>
      <c r="J2899" s="20"/>
      <c r="K2899" s="20"/>
      <c r="L2899" s="8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5">
      <c r="A2900" s="78">
        <v>43984.698923611111</v>
      </c>
      <c r="B2900" s="79">
        <v>43958</v>
      </c>
      <c r="C2900" s="20" t="s">
        <v>1</v>
      </c>
      <c r="D2900" s="20">
        <v>2629</v>
      </c>
      <c r="F2900" s="114">
        <v>7920</v>
      </c>
      <c r="G2900" s="105">
        <f>SUM($E$2:E2900)-SUM($F$2:F2900)</f>
        <v>1119497.3700000048</v>
      </c>
      <c r="H2900" s="20"/>
      <c r="I2900" s="20"/>
      <c r="J2900" s="20"/>
      <c r="K2900" s="20"/>
      <c r="L2900" s="8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5">
      <c r="A2901" s="78">
        <v>43984.698923611111</v>
      </c>
      <c r="B2901" s="79">
        <v>43971</v>
      </c>
      <c r="C2901" s="20" t="s">
        <v>1</v>
      </c>
      <c r="D2901" s="20">
        <v>2630</v>
      </c>
      <c r="F2901" s="114">
        <v>2897</v>
      </c>
      <c r="G2901" s="105">
        <f>SUM($E$2:E2901)-SUM($F$2:F2901)</f>
        <v>1116600.3700000048</v>
      </c>
      <c r="H2901" s="20"/>
      <c r="I2901" s="20"/>
      <c r="J2901" s="20"/>
      <c r="K2901" s="20"/>
      <c r="L2901" s="8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5">
      <c r="A2902" s="78">
        <v>43984.698923611111</v>
      </c>
      <c r="B2902" s="79">
        <v>43958</v>
      </c>
      <c r="C2902" s="20" t="s">
        <v>1</v>
      </c>
      <c r="D2902" s="20">
        <v>2631</v>
      </c>
      <c r="F2902" s="114">
        <v>1980</v>
      </c>
      <c r="G2902" s="105">
        <f>SUM($E$2:E2902)-SUM($F$2:F2902)</f>
        <v>1114620.3700000048</v>
      </c>
      <c r="H2902" s="20"/>
      <c r="I2902" s="20"/>
      <c r="J2902" s="20"/>
      <c r="K2902" s="20"/>
      <c r="L2902" s="8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5">
      <c r="A2903" s="78">
        <v>43984.698923611111</v>
      </c>
      <c r="B2903" s="79">
        <v>43958</v>
      </c>
      <c r="C2903" s="20" t="s">
        <v>1</v>
      </c>
      <c r="D2903" s="20">
        <v>2632</v>
      </c>
      <c r="F2903" s="114">
        <v>988</v>
      </c>
      <c r="G2903" s="105">
        <f>SUM($E$2:E2903)-SUM($F$2:F2903)</f>
        <v>1113632.3700000048</v>
      </c>
      <c r="H2903" s="20"/>
      <c r="I2903" s="20"/>
      <c r="J2903" s="20"/>
      <c r="K2903" s="20"/>
      <c r="L2903" s="8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5">
      <c r="A2904" s="78">
        <v>43984.698935185188</v>
      </c>
      <c r="B2904" s="79">
        <v>43958</v>
      </c>
      <c r="C2904" s="20" t="s">
        <v>1</v>
      </c>
      <c r="D2904" s="20">
        <v>2633</v>
      </c>
      <c r="F2904" s="114">
        <v>982</v>
      </c>
      <c r="G2904" s="105">
        <f>SUM($E$2:E2904)-SUM($F$2:F2904)</f>
        <v>1112650.3700000048</v>
      </c>
      <c r="H2904" s="20"/>
      <c r="I2904" s="20"/>
      <c r="J2904" s="20"/>
      <c r="K2904" s="20"/>
      <c r="L2904" s="8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5">
      <c r="A2905" s="78">
        <v>43984.698935185188</v>
      </c>
      <c r="B2905" s="79">
        <v>43958</v>
      </c>
      <c r="C2905" s="20" t="s">
        <v>1</v>
      </c>
      <c r="D2905" s="20">
        <v>2634</v>
      </c>
      <c r="F2905" s="114">
        <v>976</v>
      </c>
      <c r="G2905" s="105">
        <f>SUM($E$2:E2905)-SUM($F$2:F2905)</f>
        <v>1111674.3700000048</v>
      </c>
      <c r="H2905" s="20"/>
      <c r="I2905" s="20"/>
      <c r="J2905" s="20"/>
      <c r="K2905" s="20"/>
      <c r="L2905" s="8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5">
      <c r="A2906" s="78">
        <v>43984.698935185188</v>
      </c>
      <c r="B2906" s="79">
        <v>43958</v>
      </c>
      <c r="C2906" s="20" t="s">
        <v>1</v>
      </c>
      <c r="D2906" s="20">
        <v>2635</v>
      </c>
      <c r="F2906" s="114">
        <v>1800</v>
      </c>
      <c r="G2906" s="105">
        <f>SUM($E$2:E2906)-SUM($F$2:F2906)</f>
        <v>1109874.3700000048</v>
      </c>
      <c r="H2906" s="20"/>
      <c r="I2906" s="20"/>
      <c r="J2906" s="20"/>
      <c r="K2906" s="20"/>
      <c r="L2906" s="8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5">
      <c r="A2907" s="78">
        <v>43984.698935185188</v>
      </c>
      <c r="B2907" s="79">
        <v>43962</v>
      </c>
      <c r="C2907" s="20" t="s">
        <v>1</v>
      </c>
      <c r="D2907" s="20">
        <v>2636</v>
      </c>
      <c r="F2907" s="114">
        <v>18000</v>
      </c>
      <c r="G2907" s="105">
        <f>SUM($E$2:E2907)-SUM($F$2:F2907)</f>
        <v>1091874.3700000048</v>
      </c>
      <c r="H2907" s="20"/>
      <c r="I2907" s="20"/>
      <c r="J2907" s="20"/>
      <c r="K2907" s="20"/>
      <c r="L2907" s="8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5">
      <c r="A2908" s="78">
        <v>43984.698935185188</v>
      </c>
      <c r="B2908" s="79">
        <v>43971</v>
      </c>
      <c r="C2908" s="20" t="s">
        <v>1</v>
      </c>
      <c r="D2908" s="20">
        <v>2637</v>
      </c>
      <c r="F2908" s="114">
        <v>1290</v>
      </c>
      <c r="G2908" s="105">
        <f>SUM($E$2:E2908)-SUM($F$2:F2908)</f>
        <v>1090584.3700000048</v>
      </c>
      <c r="H2908" s="20"/>
      <c r="I2908" s="20"/>
      <c r="J2908" s="20"/>
      <c r="K2908" s="20"/>
      <c r="L2908" s="8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5">
      <c r="A2909" s="78">
        <v>43984.698935185188</v>
      </c>
      <c r="B2909" s="79">
        <v>43971</v>
      </c>
      <c r="C2909" s="20" t="s">
        <v>1</v>
      </c>
      <c r="D2909" s="20">
        <v>2638</v>
      </c>
      <c r="F2909" s="114">
        <v>3468</v>
      </c>
      <c r="G2909" s="105">
        <f>SUM($E$2:E2909)-SUM($F$2:F2909)</f>
        <v>1087116.3700000048</v>
      </c>
      <c r="H2909" s="20"/>
      <c r="I2909" s="20"/>
      <c r="J2909" s="20"/>
      <c r="K2909" s="20"/>
      <c r="L2909" s="8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5">
      <c r="A2910" s="78">
        <v>43984.698935185188</v>
      </c>
      <c r="B2910" s="79">
        <v>43971</v>
      </c>
      <c r="C2910" s="20" t="s">
        <v>1</v>
      </c>
      <c r="D2910" s="20">
        <v>2639</v>
      </c>
      <c r="F2910" s="114">
        <v>537</v>
      </c>
      <c r="G2910" s="105">
        <f>SUM($E$2:E2910)-SUM($F$2:F2910)</f>
        <v>1086579.3700000048</v>
      </c>
      <c r="H2910" s="20"/>
      <c r="I2910" s="20"/>
      <c r="J2910" s="20"/>
      <c r="K2910" s="20"/>
      <c r="L2910" s="8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5">
      <c r="A2911" s="78">
        <v>43984.698935185188</v>
      </c>
      <c r="B2911" s="79">
        <v>43971</v>
      </c>
      <c r="C2911" s="20" t="s">
        <v>1</v>
      </c>
      <c r="D2911" s="20">
        <v>2640</v>
      </c>
      <c r="F2911" s="114">
        <v>130</v>
      </c>
      <c r="G2911" s="105">
        <f>SUM($E$2:E2911)-SUM($F$2:F2911)</f>
        <v>1086449.3700000048</v>
      </c>
      <c r="H2911" s="20"/>
      <c r="I2911" s="20"/>
      <c r="J2911" s="20"/>
      <c r="K2911" s="20"/>
      <c r="L2911" s="8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5">
      <c r="A2912" s="78">
        <v>43984.698935185188</v>
      </c>
      <c r="B2912" s="79">
        <v>43971</v>
      </c>
      <c r="C2912" s="20" t="s">
        <v>1</v>
      </c>
      <c r="D2912" s="20">
        <v>2641</v>
      </c>
      <c r="F2912" s="114">
        <v>2626.5</v>
      </c>
      <c r="G2912" s="105">
        <f>SUM($E$2:E2912)-SUM($F$2:F2912)</f>
        <v>1083822.8700000048</v>
      </c>
      <c r="H2912" s="20"/>
      <c r="I2912" s="20"/>
      <c r="J2912" s="20"/>
      <c r="K2912" s="20"/>
      <c r="L2912" s="8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5">
      <c r="A2913" s="78">
        <v>43984.698935185188</v>
      </c>
      <c r="B2913" s="79">
        <v>43958</v>
      </c>
      <c r="C2913" s="20" t="s">
        <v>1</v>
      </c>
      <c r="D2913" s="20">
        <v>2642</v>
      </c>
      <c r="E2913" s="114">
        <v>1000000</v>
      </c>
      <c r="G2913" s="105">
        <f>SUM($E$2:E2913)-SUM($F$2:F2913)</f>
        <v>2083822.8700000048</v>
      </c>
      <c r="H2913" s="20"/>
      <c r="I2913" s="20"/>
      <c r="J2913" s="20"/>
      <c r="K2913" s="20"/>
      <c r="L2913" s="8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5">
      <c r="A2914" s="78">
        <v>43984.698935185188</v>
      </c>
      <c r="B2914" s="79">
        <v>43973</v>
      </c>
      <c r="C2914" s="20" t="s">
        <v>1</v>
      </c>
      <c r="D2914" s="20">
        <v>2643</v>
      </c>
      <c r="F2914" s="114">
        <v>300</v>
      </c>
      <c r="G2914" s="105">
        <f>SUM($E$2:E2914)-SUM($F$2:F2914)</f>
        <v>2083522.8700000048</v>
      </c>
      <c r="H2914" s="20"/>
      <c r="I2914" s="20"/>
      <c r="J2914" s="20"/>
      <c r="K2914" s="20"/>
      <c r="L2914" s="8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5">
      <c r="A2915" s="78">
        <v>43984.698935185188</v>
      </c>
      <c r="B2915" s="79">
        <v>43973</v>
      </c>
      <c r="C2915" s="20" t="s">
        <v>1</v>
      </c>
      <c r="D2915" s="20">
        <v>2644</v>
      </c>
      <c r="F2915" s="114">
        <v>100</v>
      </c>
      <c r="G2915" s="105">
        <f>SUM($E$2:E2915)-SUM($F$2:F2915)</f>
        <v>2083422.8700000048</v>
      </c>
      <c r="H2915" s="20"/>
      <c r="I2915" s="20"/>
      <c r="J2915" s="20"/>
      <c r="K2915" s="20"/>
      <c r="L2915" s="8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5">
      <c r="A2916" s="78">
        <v>43984.698935185188</v>
      </c>
      <c r="B2916" s="79">
        <v>43973</v>
      </c>
      <c r="C2916" s="20" t="s">
        <v>1</v>
      </c>
      <c r="D2916" s="20">
        <v>2645</v>
      </c>
      <c r="F2916" s="114">
        <v>1850</v>
      </c>
      <c r="G2916" s="105">
        <f>SUM($E$2:E2916)-SUM($F$2:F2916)</f>
        <v>2081572.8700000048</v>
      </c>
      <c r="H2916" s="20"/>
      <c r="I2916" s="20"/>
      <c r="J2916" s="20"/>
      <c r="K2916" s="20"/>
      <c r="L2916" s="8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5">
      <c r="A2917" s="78">
        <v>43984.698946759258</v>
      </c>
      <c r="B2917" s="79">
        <v>43973</v>
      </c>
      <c r="C2917" s="20" t="s">
        <v>1</v>
      </c>
      <c r="D2917" s="20">
        <v>2646</v>
      </c>
      <c r="F2917" s="114">
        <v>1591</v>
      </c>
      <c r="G2917" s="105">
        <f>SUM($E$2:E2917)-SUM($F$2:F2917)</f>
        <v>2079981.8700000048</v>
      </c>
      <c r="H2917" s="20"/>
      <c r="I2917" s="20"/>
      <c r="J2917" s="20"/>
      <c r="K2917" s="20"/>
      <c r="L2917" s="8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5">
      <c r="A2918" s="78">
        <v>43984.698946759258</v>
      </c>
      <c r="B2918" s="79">
        <v>43976</v>
      </c>
      <c r="C2918" s="20" t="s">
        <v>1</v>
      </c>
      <c r="D2918" s="20">
        <v>2647</v>
      </c>
      <c r="F2918" s="114">
        <v>712.5</v>
      </c>
      <c r="G2918" s="105">
        <f>SUM($E$2:E2918)-SUM($F$2:F2918)</f>
        <v>2079269.3700000048</v>
      </c>
      <c r="H2918" s="20"/>
      <c r="I2918" s="20"/>
      <c r="J2918" s="20"/>
      <c r="K2918" s="20"/>
      <c r="L2918" s="8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5">
      <c r="A2919" s="78">
        <v>43984.698946759258</v>
      </c>
      <c r="B2919" s="79">
        <v>43973</v>
      </c>
      <c r="C2919" s="20" t="s">
        <v>1</v>
      </c>
      <c r="D2919" s="20">
        <v>2648</v>
      </c>
      <c r="F2919" s="114">
        <v>1198.9000000000001</v>
      </c>
      <c r="G2919" s="105">
        <f>SUM($E$2:E2919)-SUM($F$2:F2919)</f>
        <v>2078070.4700000063</v>
      </c>
      <c r="H2919" s="20"/>
      <c r="I2919" s="20"/>
      <c r="J2919" s="20"/>
      <c r="K2919" s="20"/>
      <c r="L2919" s="8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5">
      <c r="A2920" s="78">
        <v>43984.698946759258</v>
      </c>
      <c r="B2920" s="79">
        <v>43973</v>
      </c>
      <c r="C2920" s="20" t="s">
        <v>1</v>
      </c>
      <c r="D2920" s="20">
        <v>2649</v>
      </c>
      <c r="F2920" s="114">
        <v>2845</v>
      </c>
      <c r="G2920" s="105">
        <f>SUM($E$2:E2920)-SUM($F$2:F2920)</f>
        <v>2075225.4700000063</v>
      </c>
      <c r="H2920" s="20"/>
      <c r="I2920" s="20"/>
      <c r="J2920" s="20"/>
      <c r="K2920" s="20"/>
      <c r="L2920" s="8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5">
      <c r="A2921" s="78">
        <v>43984.698946759258</v>
      </c>
      <c r="B2921" s="79">
        <v>43973</v>
      </c>
      <c r="C2921" s="20" t="s">
        <v>1</v>
      </c>
      <c r="D2921" s="20">
        <v>2650</v>
      </c>
      <c r="F2921" s="114">
        <v>2795</v>
      </c>
      <c r="G2921" s="105">
        <f>SUM($E$2:E2921)-SUM($F$2:F2921)</f>
        <v>2072430.4700000063</v>
      </c>
      <c r="H2921" s="20"/>
      <c r="I2921" s="20"/>
      <c r="J2921" s="20"/>
      <c r="K2921" s="20"/>
      <c r="L2921" s="8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5">
      <c r="A2922" s="78">
        <v>43984.698946759258</v>
      </c>
      <c r="B2922" s="79">
        <v>43959</v>
      </c>
      <c r="C2922" s="20" t="s">
        <v>1</v>
      </c>
      <c r="D2922" s="20">
        <v>2651</v>
      </c>
      <c r="F2922" s="114">
        <v>181642.9</v>
      </c>
      <c r="G2922" s="105">
        <f>SUM($E$2:E2922)-SUM($F$2:F2922)</f>
        <v>1890787.5700000077</v>
      </c>
      <c r="H2922" s="20"/>
      <c r="I2922" s="20"/>
      <c r="J2922" s="20"/>
      <c r="K2922" s="20"/>
      <c r="L2922" s="8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5">
      <c r="A2923" s="78">
        <v>43984.698946759258</v>
      </c>
      <c r="B2923" s="79">
        <v>43959</v>
      </c>
      <c r="C2923" s="20" t="s">
        <v>1</v>
      </c>
      <c r="D2923" s="20">
        <v>2652</v>
      </c>
      <c r="F2923" s="114">
        <v>345024.81</v>
      </c>
      <c r="G2923" s="105">
        <f>SUM($E$2:E2923)-SUM($F$2:F2923)</f>
        <v>1545762.7600000054</v>
      </c>
      <c r="H2923" s="20"/>
      <c r="I2923" s="20"/>
      <c r="J2923" s="20"/>
      <c r="K2923" s="20"/>
      <c r="L2923" s="8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5">
      <c r="A2924" s="78">
        <v>43984.698946759258</v>
      </c>
      <c r="B2924" s="79">
        <v>43959</v>
      </c>
      <c r="C2924" s="20" t="s">
        <v>1</v>
      </c>
      <c r="D2924" s="20">
        <v>2653</v>
      </c>
      <c r="F2924" s="114">
        <v>24151.74</v>
      </c>
      <c r="G2924" s="105">
        <f>SUM($E$2:E2924)-SUM($F$2:F2924)</f>
        <v>1521611.0200000033</v>
      </c>
      <c r="H2924" s="20"/>
      <c r="I2924" s="20"/>
      <c r="J2924" s="20"/>
      <c r="K2924" s="20"/>
      <c r="L2924" s="8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5">
      <c r="A2925" s="78">
        <v>43984.698946759258</v>
      </c>
      <c r="B2925" s="79">
        <v>43959</v>
      </c>
      <c r="C2925" s="20" t="s">
        <v>1</v>
      </c>
      <c r="D2925" s="20">
        <v>2654</v>
      </c>
      <c r="F2925" s="114">
        <v>17251.240000000002</v>
      </c>
      <c r="G2925" s="105">
        <f>SUM($E$2:E2925)-SUM($F$2:F2925)</f>
        <v>1504359.7800000012</v>
      </c>
      <c r="H2925" s="20"/>
      <c r="I2925" s="20"/>
      <c r="J2925" s="20"/>
      <c r="K2925" s="20"/>
      <c r="L2925" s="8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5">
      <c r="A2926" s="78">
        <v>43984.698946759258</v>
      </c>
      <c r="B2926" s="79">
        <v>43959</v>
      </c>
      <c r="C2926" s="20" t="s">
        <v>1</v>
      </c>
      <c r="D2926" s="20">
        <v>2655</v>
      </c>
      <c r="F2926" s="114">
        <v>2320.4299999999998</v>
      </c>
      <c r="G2926" s="105">
        <f>SUM($E$2:E2926)-SUM($F$2:F2926)</f>
        <v>1502039.3500000015</v>
      </c>
      <c r="H2926" s="20"/>
      <c r="I2926" s="20"/>
      <c r="J2926" s="20"/>
      <c r="K2926" s="20"/>
      <c r="L2926" s="8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5">
      <c r="A2927" s="78">
        <v>43984.698946759258</v>
      </c>
      <c r="B2927" s="79">
        <v>43962</v>
      </c>
      <c r="C2927" s="20" t="s">
        <v>1</v>
      </c>
      <c r="D2927" s="20">
        <v>2656</v>
      </c>
      <c r="F2927" s="114">
        <v>6810</v>
      </c>
      <c r="G2927" s="105">
        <f>SUM($E$2:E2927)-SUM($F$2:F2927)</f>
        <v>1495229.3500000015</v>
      </c>
      <c r="H2927" s="20"/>
      <c r="I2927" s="20"/>
      <c r="J2927" s="20"/>
      <c r="K2927" s="20"/>
      <c r="L2927" s="8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5">
      <c r="A2928" s="78">
        <v>43984.698958333334</v>
      </c>
      <c r="B2928" s="79">
        <v>43971</v>
      </c>
      <c r="C2928" s="20" t="s">
        <v>1</v>
      </c>
      <c r="D2928" s="20">
        <v>2657</v>
      </c>
      <c r="F2928" s="114">
        <v>1986</v>
      </c>
      <c r="G2928" s="105">
        <f>SUM($E$2:E2928)-SUM($F$2:F2928)</f>
        <v>1493243.3500000015</v>
      </c>
      <c r="H2928" s="20"/>
      <c r="I2928" s="20"/>
      <c r="J2928" s="20"/>
      <c r="K2928" s="20"/>
      <c r="L2928" s="8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5">
      <c r="A2929" s="78">
        <v>43984.698958333334</v>
      </c>
      <c r="B2929" s="79">
        <v>43971</v>
      </c>
      <c r="C2929" s="20" t="s">
        <v>1</v>
      </c>
      <c r="D2929" s="20">
        <v>2658</v>
      </c>
      <c r="F2929" s="114">
        <v>2562</v>
      </c>
      <c r="G2929" s="105">
        <f>SUM($E$2:E2929)-SUM($F$2:F2929)</f>
        <v>1490681.3500000015</v>
      </c>
      <c r="H2929" s="20"/>
      <c r="I2929" s="20"/>
      <c r="J2929" s="20"/>
      <c r="K2929" s="20"/>
      <c r="L2929" s="8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5">
      <c r="A2930" s="78">
        <v>43984.698958333334</v>
      </c>
      <c r="B2930" s="79">
        <v>43973</v>
      </c>
      <c r="C2930" s="20" t="s">
        <v>1</v>
      </c>
      <c r="D2930" s="20">
        <v>2659</v>
      </c>
      <c r="F2930" s="114">
        <v>2785</v>
      </c>
      <c r="G2930" s="105">
        <f>SUM($E$2:E2930)-SUM($F$2:F2930)</f>
        <v>1487896.3500000015</v>
      </c>
      <c r="H2930" s="20"/>
      <c r="I2930" s="20"/>
      <c r="J2930" s="20"/>
      <c r="K2930" s="20"/>
      <c r="L2930" s="8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5">
      <c r="A2931" s="78">
        <v>43984.698958333334</v>
      </c>
      <c r="B2931" s="79">
        <v>43973</v>
      </c>
      <c r="C2931" s="20" t="s">
        <v>1</v>
      </c>
      <c r="D2931" s="20">
        <v>2660</v>
      </c>
      <c r="F2931" s="114">
        <v>3396</v>
      </c>
      <c r="G2931" s="105">
        <f>SUM($E$2:E2931)-SUM($F$2:F2931)</f>
        <v>1484500.3500000015</v>
      </c>
      <c r="H2931" s="20"/>
      <c r="I2931" s="20"/>
      <c r="J2931" s="20"/>
      <c r="K2931" s="20"/>
      <c r="L2931" s="8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5">
      <c r="A2932" s="78">
        <v>43984.698958333334</v>
      </c>
      <c r="B2932" s="79">
        <v>43973</v>
      </c>
      <c r="C2932" s="20" t="s">
        <v>1</v>
      </c>
      <c r="D2932" s="20">
        <v>2661</v>
      </c>
      <c r="F2932" s="114">
        <v>300</v>
      </c>
      <c r="G2932" s="105">
        <f>SUM($E$2:E2932)-SUM($F$2:F2932)</f>
        <v>1484200.3500000015</v>
      </c>
      <c r="H2932" s="20"/>
      <c r="I2932" s="20"/>
      <c r="J2932" s="20"/>
      <c r="K2932" s="20"/>
      <c r="L2932" s="8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5">
      <c r="A2933" s="78">
        <v>43984.698958333334</v>
      </c>
      <c r="B2933" s="79">
        <v>43973</v>
      </c>
      <c r="C2933" s="20" t="s">
        <v>1</v>
      </c>
      <c r="D2933" s="20">
        <v>2662</v>
      </c>
      <c r="F2933" s="114">
        <v>260.11</v>
      </c>
      <c r="G2933" s="105">
        <f>SUM($E$2:E2933)-SUM($F$2:F2933)</f>
        <v>1483940.2400000021</v>
      </c>
      <c r="H2933" s="20"/>
      <c r="I2933" s="20"/>
      <c r="J2933" s="20"/>
      <c r="K2933" s="20"/>
      <c r="L2933" s="8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5">
      <c r="A2934" s="78">
        <v>43984.698958333334</v>
      </c>
      <c r="B2934" s="79">
        <v>43973</v>
      </c>
      <c r="C2934" s="20" t="s">
        <v>1</v>
      </c>
      <c r="D2934" s="20">
        <v>2663</v>
      </c>
      <c r="F2934" s="114">
        <v>2813</v>
      </c>
      <c r="G2934" s="105">
        <f>SUM($E$2:E2934)-SUM($F$2:F2934)</f>
        <v>1481127.2400000021</v>
      </c>
      <c r="H2934" s="20"/>
      <c r="I2934" s="20"/>
      <c r="J2934" s="20"/>
      <c r="K2934" s="20"/>
      <c r="L2934" s="8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5">
      <c r="A2935" s="78">
        <v>43984.698958333334</v>
      </c>
      <c r="B2935" s="79">
        <v>43973</v>
      </c>
      <c r="C2935" s="20" t="s">
        <v>1</v>
      </c>
      <c r="D2935" s="20">
        <v>2664</v>
      </c>
      <c r="F2935" s="114">
        <v>1014</v>
      </c>
      <c r="G2935" s="105">
        <f>SUM($E$2:E2935)-SUM($F$2:F2935)</f>
        <v>1480113.2400000021</v>
      </c>
      <c r="H2935" s="20"/>
      <c r="I2935" s="20"/>
      <c r="J2935" s="20"/>
      <c r="K2935" s="20"/>
      <c r="L2935" s="8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5">
      <c r="A2936" s="78">
        <v>43984.698958333334</v>
      </c>
      <c r="B2936" s="79">
        <v>43973</v>
      </c>
      <c r="C2936" s="20" t="s">
        <v>1</v>
      </c>
      <c r="D2936" s="20">
        <v>2665</v>
      </c>
      <c r="F2936" s="114">
        <v>2784</v>
      </c>
      <c r="G2936" s="105">
        <f>SUM($E$2:E2936)-SUM($F$2:F2936)</f>
        <v>1477329.2400000021</v>
      </c>
      <c r="H2936" s="20"/>
      <c r="I2936" s="20"/>
      <c r="J2936" s="20"/>
      <c r="K2936" s="20"/>
      <c r="L2936" s="8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5">
      <c r="A2937" s="78">
        <v>43984.698958333334</v>
      </c>
      <c r="B2937" s="79">
        <v>43973</v>
      </c>
      <c r="C2937" s="20" t="s">
        <v>1</v>
      </c>
      <c r="D2937" s="20">
        <v>2666</v>
      </c>
      <c r="F2937" s="114">
        <v>2812</v>
      </c>
      <c r="G2937" s="105">
        <f>SUM($E$2:E2937)-SUM($F$2:F2937)</f>
        <v>1474517.2400000021</v>
      </c>
      <c r="H2937" s="20"/>
      <c r="I2937" s="20"/>
      <c r="J2937" s="20"/>
      <c r="K2937" s="20"/>
      <c r="L2937" s="8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5">
      <c r="A2938" s="78">
        <v>43984.698958333334</v>
      </c>
      <c r="B2938" s="79">
        <v>43973</v>
      </c>
      <c r="C2938" s="20" t="s">
        <v>1</v>
      </c>
      <c r="D2938" s="20">
        <v>2667</v>
      </c>
      <c r="F2938" s="114">
        <v>700</v>
      </c>
      <c r="G2938" s="105">
        <f>SUM($E$2:E2938)-SUM($F$2:F2938)</f>
        <v>1473817.2400000021</v>
      </c>
      <c r="H2938" s="20"/>
      <c r="I2938" s="20"/>
      <c r="J2938" s="20"/>
      <c r="K2938" s="20"/>
      <c r="L2938" s="8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5">
      <c r="A2939" s="78">
        <v>43984.698969907404</v>
      </c>
      <c r="B2939" s="79">
        <v>43965</v>
      </c>
      <c r="C2939" s="20" t="s">
        <v>1</v>
      </c>
      <c r="D2939" s="20">
        <v>2668</v>
      </c>
      <c r="F2939" s="114">
        <v>5000</v>
      </c>
      <c r="G2939" s="105">
        <f>SUM($E$2:E2939)-SUM($F$2:F2939)</f>
        <v>1468817.2400000021</v>
      </c>
      <c r="H2939" s="20"/>
      <c r="I2939" s="20"/>
      <c r="J2939" s="20"/>
      <c r="K2939" s="20"/>
      <c r="L2939" s="8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5">
      <c r="A2940" s="78">
        <v>43984.698969907404</v>
      </c>
      <c r="B2940" s="79">
        <v>43965</v>
      </c>
      <c r="C2940" s="20" t="s">
        <v>1</v>
      </c>
      <c r="D2940" s="20">
        <v>2669</v>
      </c>
      <c r="F2940" s="114">
        <v>7331.58</v>
      </c>
      <c r="G2940" s="105">
        <f>SUM($E$2:E2940)-SUM($F$2:F2940)</f>
        <v>1461485.6600000039</v>
      </c>
      <c r="H2940" s="20"/>
      <c r="I2940" s="20"/>
      <c r="J2940" s="20"/>
      <c r="K2940" s="20"/>
      <c r="L2940" s="8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5">
      <c r="A2941" s="78">
        <v>43984.698969907404</v>
      </c>
      <c r="B2941" s="79">
        <v>43972</v>
      </c>
      <c r="C2941" s="20" t="s">
        <v>1</v>
      </c>
      <c r="D2941" s="20">
        <v>2670</v>
      </c>
      <c r="F2941" s="114">
        <v>63000</v>
      </c>
      <c r="G2941" s="105">
        <f>SUM($E$2:E2941)-SUM($F$2:F2941)</f>
        <v>1398485.6600000039</v>
      </c>
      <c r="H2941" s="20"/>
      <c r="I2941" s="20"/>
      <c r="J2941" s="20"/>
      <c r="K2941" s="20"/>
      <c r="L2941" s="8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5">
      <c r="A2942" s="78">
        <v>43984.698969907404</v>
      </c>
      <c r="B2942" s="79">
        <v>43973</v>
      </c>
      <c r="C2942" s="20" t="s">
        <v>1</v>
      </c>
      <c r="D2942" s="20">
        <v>2671</v>
      </c>
      <c r="F2942" s="114">
        <v>1196</v>
      </c>
      <c r="G2942" s="105">
        <f>SUM($E$2:E2942)-SUM($F$2:F2942)</f>
        <v>1397289.6600000039</v>
      </c>
      <c r="H2942" s="20"/>
      <c r="I2942" s="20"/>
      <c r="J2942" s="20"/>
      <c r="K2942" s="20"/>
      <c r="L2942" s="8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5">
      <c r="A2943" s="78">
        <v>43984.698969907404</v>
      </c>
      <c r="B2943" s="79">
        <v>43971</v>
      </c>
      <c r="C2943" s="20" t="s">
        <v>1</v>
      </c>
      <c r="D2943" s="20">
        <v>2672</v>
      </c>
      <c r="F2943" s="114">
        <v>500</v>
      </c>
      <c r="G2943" s="105">
        <f>SUM($E$2:E2943)-SUM($F$2:F2943)</f>
        <v>1396789.6600000039</v>
      </c>
      <c r="H2943" s="20"/>
      <c r="I2943" s="20"/>
      <c r="J2943" s="20"/>
      <c r="K2943" s="20"/>
      <c r="L2943" s="8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5">
      <c r="A2944" s="78">
        <v>43984.698969907404</v>
      </c>
      <c r="B2944" s="79">
        <v>43971</v>
      </c>
      <c r="C2944" s="20" t="s">
        <v>1</v>
      </c>
      <c r="D2944" s="20">
        <v>2673</v>
      </c>
      <c r="F2944" s="114">
        <v>8880</v>
      </c>
      <c r="G2944" s="105">
        <f>SUM($E$2:E2944)-SUM($F$2:F2944)</f>
        <v>1387909.6600000039</v>
      </c>
      <c r="H2944" s="20"/>
      <c r="I2944" s="20"/>
      <c r="J2944" s="20"/>
      <c r="K2944" s="20"/>
      <c r="L2944" s="8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5">
      <c r="A2945" s="78">
        <v>43984.698969907404</v>
      </c>
      <c r="B2945" s="79">
        <v>43971</v>
      </c>
      <c r="C2945" s="20" t="s">
        <v>1</v>
      </c>
      <c r="D2945" s="20">
        <v>2674</v>
      </c>
      <c r="F2945" s="114">
        <v>8640</v>
      </c>
      <c r="G2945" s="105">
        <f>SUM($E$2:E2945)-SUM($F$2:F2945)</f>
        <v>1379269.6600000039</v>
      </c>
      <c r="H2945" s="20"/>
      <c r="I2945" s="20"/>
      <c r="J2945" s="20"/>
      <c r="K2945" s="20"/>
      <c r="L2945" s="8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5">
      <c r="A2946" s="78">
        <v>43984.698969907404</v>
      </c>
      <c r="B2946" s="79">
        <v>43971</v>
      </c>
      <c r="C2946" s="20" t="s">
        <v>1</v>
      </c>
      <c r="D2946" s="20">
        <v>2675</v>
      </c>
      <c r="F2946" s="114">
        <v>1630</v>
      </c>
      <c r="G2946" s="105">
        <f>SUM($E$2:E2946)-SUM($F$2:F2946)</f>
        <v>1377639.6600000039</v>
      </c>
      <c r="H2946" s="20"/>
      <c r="I2946" s="20"/>
      <c r="J2946" s="20"/>
      <c r="K2946" s="20"/>
      <c r="L2946" s="8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5">
      <c r="A2947" s="78">
        <v>43984.698969907404</v>
      </c>
      <c r="B2947" s="79">
        <v>43971</v>
      </c>
      <c r="C2947" s="20" t="s">
        <v>1</v>
      </c>
      <c r="D2947" s="20">
        <v>2676</v>
      </c>
      <c r="F2947" s="114">
        <v>960</v>
      </c>
      <c r="G2947" s="105">
        <f>SUM($E$2:E2947)-SUM($F$2:F2947)</f>
        <v>1376679.6600000039</v>
      </c>
      <c r="H2947" s="20"/>
      <c r="I2947" s="20"/>
      <c r="J2947" s="20"/>
      <c r="K2947" s="20"/>
      <c r="L2947" s="8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5">
      <c r="A2948" s="78">
        <v>43984.698969907404</v>
      </c>
      <c r="B2948" s="79">
        <v>43971</v>
      </c>
      <c r="C2948" s="20" t="s">
        <v>1</v>
      </c>
      <c r="D2948" s="20">
        <v>2677</v>
      </c>
      <c r="F2948" s="114">
        <v>1920</v>
      </c>
      <c r="G2948" s="105">
        <f>SUM($E$2:E2948)-SUM($F$2:F2948)</f>
        <v>1374759.6600000039</v>
      </c>
      <c r="H2948" s="20"/>
      <c r="I2948" s="20"/>
      <c r="J2948" s="20"/>
      <c r="K2948" s="20"/>
      <c r="L2948" s="8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5">
      <c r="A2949" s="78">
        <v>43984.698969907404</v>
      </c>
      <c r="B2949" s="79">
        <v>43973</v>
      </c>
      <c r="C2949" s="20" t="s">
        <v>1</v>
      </c>
      <c r="D2949" s="20">
        <v>2678</v>
      </c>
      <c r="F2949" s="114">
        <v>3032</v>
      </c>
      <c r="G2949" s="105">
        <f>SUM($E$2:E2949)-SUM($F$2:F2949)</f>
        <v>1371727.6600000039</v>
      </c>
      <c r="H2949" s="20"/>
      <c r="I2949" s="20"/>
      <c r="J2949" s="20"/>
      <c r="K2949" s="20"/>
      <c r="L2949" s="8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5">
      <c r="A2950" s="78">
        <v>43984.698969907404</v>
      </c>
      <c r="B2950" s="79">
        <v>43971</v>
      </c>
      <c r="C2950" s="20" t="s">
        <v>1</v>
      </c>
      <c r="D2950" s="20">
        <v>2679</v>
      </c>
      <c r="F2950" s="114">
        <v>5460</v>
      </c>
      <c r="G2950" s="105">
        <f>SUM($E$2:E2950)-SUM($F$2:F2950)</f>
        <v>1366267.6600000039</v>
      </c>
      <c r="H2950" s="20"/>
      <c r="I2950" s="20"/>
      <c r="J2950" s="20"/>
      <c r="K2950" s="20"/>
      <c r="L2950" s="8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5">
      <c r="A2951" s="78">
        <v>43984.698981481481</v>
      </c>
      <c r="B2951" s="79">
        <v>43971</v>
      </c>
      <c r="C2951" s="20" t="s">
        <v>1</v>
      </c>
      <c r="D2951" s="20">
        <v>2680</v>
      </c>
      <c r="F2951" s="114">
        <v>2600</v>
      </c>
      <c r="G2951" s="105">
        <f>SUM($E$2:E2951)-SUM($F$2:F2951)</f>
        <v>1363667.6600000039</v>
      </c>
      <c r="H2951" s="20"/>
      <c r="I2951" s="20"/>
      <c r="J2951" s="20"/>
      <c r="K2951" s="20"/>
      <c r="L2951" s="8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5">
      <c r="A2952" s="78">
        <v>43984.698981481481</v>
      </c>
      <c r="B2952" s="79">
        <v>43973</v>
      </c>
      <c r="C2952" s="20" t="s">
        <v>1</v>
      </c>
      <c r="D2952" s="20">
        <v>2681</v>
      </c>
      <c r="F2952" s="114">
        <v>1082</v>
      </c>
      <c r="G2952" s="105">
        <f>SUM($E$2:E2952)-SUM($F$2:F2952)</f>
        <v>1362585.6600000039</v>
      </c>
      <c r="H2952" s="20"/>
      <c r="I2952" s="20"/>
      <c r="J2952" s="20"/>
      <c r="K2952" s="20"/>
      <c r="L2952" s="8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5">
      <c r="A2953" s="78">
        <v>43984.698981481481</v>
      </c>
      <c r="B2953" s="79">
        <v>43979</v>
      </c>
      <c r="C2953" s="20" t="s">
        <v>1</v>
      </c>
      <c r="D2953" s="20">
        <v>2682</v>
      </c>
      <c r="F2953" s="114">
        <v>178638.48</v>
      </c>
      <c r="G2953" s="105">
        <f>SUM($E$2:E2953)-SUM($F$2:F2953)</f>
        <v>1183947.1800000072</v>
      </c>
      <c r="H2953" s="20"/>
      <c r="I2953" s="20"/>
      <c r="J2953" s="20"/>
      <c r="K2953" s="20"/>
      <c r="L2953" s="8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5">
      <c r="A2954" s="78">
        <v>43984.698981481481</v>
      </c>
      <c r="B2954" s="79">
        <v>43979</v>
      </c>
      <c r="C2954" s="20" t="s">
        <v>1</v>
      </c>
      <c r="D2954" s="20">
        <v>2683</v>
      </c>
      <c r="F2954" s="114">
        <v>87496</v>
      </c>
      <c r="G2954" s="105">
        <f>SUM($E$2:E2954)-SUM($F$2:F2954)</f>
        <v>1096451.1800000072</v>
      </c>
      <c r="H2954" s="20"/>
      <c r="I2954" s="20"/>
      <c r="J2954" s="20"/>
      <c r="K2954" s="20"/>
      <c r="L2954" s="8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5">
      <c r="A2955" s="78">
        <v>43984.698981481481</v>
      </c>
      <c r="B2955" s="79">
        <v>43973</v>
      </c>
      <c r="C2955" s="20" t="s">
        <v>1</v>
      </c>
      <c r="D2955" s="20">
        <v>2684</v>
      </c>
      <c r="F2955" s="114">
        <v>356</v>
      </c>
      <c r="G2955" s="105">
        <f>SUM($E$2:E2955)-SUM($F$2:F2955)</f>
        <v>1096095.1800000072</v>
      </c>
      <c r="H2955" s="20"/>
      <c r="I2955" s="20"/>
      <c r="J2955" s="20"/>
      <c r="K2955" s="20"/>
      <c r="L2955" s="8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5">
      <c r="A2956" s="78">
        <v>43984.698981481481</v>
      </c>
      <c r="B2956" s="79">
        <v>43973</v>
      </c>
      <c r="C2956" s="20" t="s">
        <v>1</v>
      </c>
      <c r="D2956" s="20">
        <v>2685</v>
      </c>
      <c r="F2956" s="114">
        <v>2700</v>
      </c>
      <c r="G2956" s="105">
        <f>SUM($E$2:E2956)-SUM($F$2:F2956)</f>
        <v>1093395.1800000072</v>
      </c>
      <c r="H2956" s="20"/>
      <c r="I2956" s="20"/>
      <c r="J2956" s="20"/>
      <c r="K2956" s="20"/>
      <c r="L2956" s="8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5">
      <c r="A2957" s="78">
        <v>43984.698981481481</v>
      </c>
      <c r="B2957" s="79">
        <v>43971</v>
      </c>
      <c r="C2957" s="20" t="s">
        <v>1</v>
      </c>
      <c r="D2957" s="20">
        <v>2686</v>
      </c>
      <c r="F2957" s="114">
        <v>1955</v>
      </c>
      <c r="G2957" s="105">
        <f>SUM($E$2:E2957)-SUM($F$2:F2957)</f>
        <v>1091440.1800000072</v>
      </c>
      <c r="H2957" s="20"/>
      <c r="I2957" s="20"/>
      <c r="J2957" s="20"/>
      <c r="K2957" s="20"/>
      <c r="L2957" s="8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5">
      <c r="A2958" s="78">
        <v>43984.698981481481</v>
      </c>
      <c r="B2958" s="79">
        <v>43977</v>
      </c>
      <c r="C2958" s="20" t="s">
        <v>1</v>
      </c>
      <c r="D2958" s="20">
        <v>2687</v>
      </c>
      <c r="F2958" s="114">
        <v>11148.28</v>
      </c>
      <c r="G2958" s="105">
        <f>SUM($E$2:E2958)-SUM($F$2:F2958)</f>
        <v>1080291.900000006</v>
      </c>
      <c r="H2958" s="20"/>
      <c r="I2958" s="20"/>
      <c r="J2958" s="20"/>
      <c r="K2958" s="20"/>
      <c r="L2958" s="8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5">
      <c r="A2959" s="78">
        <v>43984.698981481481</v>
      </c>
      <c r="B2959" s="79">
        <v>43971</v>
      </c>
      <c r="C2959" s="20" t="s">
        <v>1</v>
      </c>
      <c r="D2959" s="20">
        <v>2688</v>
      </c>
      <c r="F2959" s="114">
        <v>1322</v>
      </c>
      <c r="G2959" s="105">
        <f>SUM($E$2:E2959)-SUM($F$2:F2959)</f>
        <v>1078969.900000006</v>
      </c>
      <c r="H2959" s="20"/>
      <c r="I2959" s="20"/>
      <c r="J2959" s="20"/>
      <c r="K2959" s="20"/>
      <c r="L2959" s="8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5">
      <c r="A2960" s="78">
        <v>43984.698981481481</v>
      </c>
      <c r="B2960" s="79">
        <v>43971</v>
      </c>
      <c r="C2960" s="20" t="s">
        <v>1</v>
      </c>
      <c r="D2960" s="20">
        <v>2689</v>
      </c>
      <c r="F2960" s="114">
        <v>1857</v>
      </c>
      <c r="G2960" s="105">
        <f>SUM($E$2:E2960)-SUM($F$2:F2960)</f>
        <v>1077112.900000006</v>
      </c>
      <c r="H2960" s="20"/>
      <c r="I2960" s="20"/>
      <c r="J2960" s="20"/>
      <c r="K2960" s="20"/>
      <c r="L2960" s="8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5">
      <c r="A2961" s="78">
        <v>43984.698981481481</v>
      </c>
      <c r="B2961" s="79">
        <v>43973</v>
      </c>
      <c r="C2961" s="20" t="s">
        <v>1</v>
      </c>
      <c r="D2961" s="20">
        <v>2690</v>
      </c>
      <c r="F2961" s="114">
        <v>2236</v>
      </c>
      <c r="G2961" s="105">
        <f>SUM($E$2:E2961)-SUM($F$2:F2961)</f>
        <v>1074876.900000006</v>
      </c>
      <c r="H2961" s="20"/>
      <c r="I2961" s="20"/>
      <c r="J2961" s="20"/>
      <c r="K2961" s="20"/>
      <c r="L2961" s="8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5">
      <c r="A2962" s="78">
        <v>43984.698993055557</v>
      </c>
      <c r="B2962" s="79">
        <v>43973</v>
      </c>
      <c r="C2962" s="20" t="s">
        <v>1</v>
      </c>
      <c r="D2962" s="20">
        <v>2691</v>
      </c>
      <c r="F2962" s="114">
        <v>496.59</v>
      </c>
      <c r="G2962" s="105">
        <f>SUM($E$2:E2962)-SUM($F$2:F2962)</f>
        <v>1074380.3100000024</v>
      </c>
      <c r="H2962" s="20"/>
      <c r="I2962" s="20"/>
      <c r="J2962" s="20"/>
      <c r="K2962" s="20"/>
      <c r="L2962" s="8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5">
      <c r="A2963" s="78">
        <v>43984.698993055557</v>
      </c>
      <c r="B2963" s="79">
        <v>43976</v>
      </c>
      <c r="C2963" s="20" t="s">
        <v>1</v>
      </c>
      <c r="D2963" s="20">
        <v>2692</v>
      </c>
      <c r="F2963" s="114">
        <v>1273.5999999999999</v>
      </c>
      <c r="G2963" s="105">
        <f>SUM($E$2:E2963)-SUM($F$2:F2963)</f>
        <v>1073106.7100000009</v>
      </c>
      <c r="H2963" s="20"/>
      <c r="I2963" s="20"/>
      <c r="J2963" s="20"/>
      <c r="K2963" s="20"/>
      <c r="L2963" s="8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5">
      <c r="A2964" s="78">
        <v>43984.698993055557</v>
      </c>
      <c r="B2964" s="79">
        <v>43973</v>
      </c>
      <c r="C2964" s="20" t="s">
        <v>1</v>
      </c>
      <c r="D2964" s="20">
        <v>2693</v>
      </c>
      <c r="F2964" s="114">
        <v>20000</v>
      </c>
      <c r="G2964" s="105">
        <f>SUM($E$2:E2964)-SUM($F$2:F2964)</f>
        <v>1053106.7100000009</v>
      </c>
      <c r="H2964" s="20"/>
      <c r="I2964" s="20"/>
      <c r="J2964" s="20"/>
      <c r="K2964" s="20"/>
      <c r="L2964" s="8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5">
      <c r="A2965" s="78">
        <v>43984.698993055557</v>
      </c>
      <c r="B2965" s="79">
        <v>43973</v>
      </c>
      <c r="C2965" s="20" t="s">
        <v>1</v>
      </c>
      <c r="D2965" s="20">
        <v>2694</v>
      </c>
      <c r="F2965" s="114">
        <v>42278.75</v>
      </c>
      <c r="G2965" s="105">
        <f>SUM($E$2:E2965)-SUM($F$2:F2965)</f>
        <v>1010827.9600000009</v>
      </c>
      <c r="H2965" s="20"/>
      <c r="I2965" s="20"/>
      <c r="J2965" s="20"/>
      <c r="K2965" s="20"/>
      <c r="L2965" s="8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5">
      <c r="A2966" s="78">
        <v>43984.698993055557</v>
      </c>
      <c r="B2966" s="79">
        <v>43973</v>
      </c>
      <c r="C2966" s="20" t="s">
        <v>1</v>
      </c>
      <c r="D2966" s="20">
        <v>2695</v>
      </c>
      <c r="F2966" s="114">
        <v>247061.83</v>
      </c>
      <c r="G2966" s="105">
        <f>SUM($E$2:E2966)-SUM($F$2:F2966)</f>
        <v>763766.13000000268</v>
      </c>
      <c r="H2966" s="20"/>
      <c r="I2966" s="20"/>
      <c r="J2966" s="20"/>
      <c r="K2966" s="20"/>
      <c r="L2966" s="8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5">
      <c r="A2967" s="78">
        <v>43984.698993055557</v>
      </c>
      <c r="B2967" s="79">
        <v>43976</v>
      </c>
      <c r="C2967" s="20" t="s">
        <v>1</v>
      </c>
      <c r="D2967" s="20">
        <v>2696</v>
      </c>
      <c r="F2967" s="114">
        <v>2231</v>
      </c>
      <c r="G2967" s="105">
        <f>SUM($E$2:E2967)-SUM($F$2:F2967)</f>
        <v>761535.13000000268</v>
      </c>
      <c r="H2967" s="20"/>
      <c r="I2967" s="20"/>
      <c r="J2967" s="20"/>
      <c r="K2967" s="20"/>
      <c r="L2967" s="8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5">
      <c r="A2968" s="78">
        <v>43984.698993055557</v>
      </c>
      <c r="B2968" s="79">
        <v>43976</v>
      </c>
      <c r="C2968" s="20" t="s">
        <v>1</v>
      </c>
      <c r="D2968" s="20">
        <v>2697</v>
      </c>
      <c r="F2968" s="114">
        <v>210</v>
      </c>
      <c r="G2968" s="105">
        <f>SUM($E$2:E2968)-SUM($F$2:F2968)</f>
        <v>761325.13000000268</v>
      </c>
      <c r="H2968" s="20"/>
      <c r="I2968" s="20"/>
      <c r="J2968" s="20"/>
      <c r="K2968" s="20"/>
      <c r="L2968" s="8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5">
      <c r="A2969" s="78">
        <v>43984.698993055557</v>
      </c>
      <c r="B2969" s="79">
        <v>43976</v>
      </c>
      <c r="C2969" s="20" t="s">
        <v>1</v>
      </c>
      <c r="D2969" s="20">
        <v>2698</v>
      </c>
      <c r="F2969" s="114">
        <v>359</v>
      </c>
      <c r="G2969" s="105">
        <f>SUM($E$2:E2969)-SUM($F$2:F2969)</f>
        <v>760966.13000000268</v>
      </c>
      <c r="H2969" s="20"/>
      <c r="I2969" s="20"/>
      <c r="J2969" s="20"/>
      <c r="K2969" s="20"/>
      <c r="L2969" s="8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5">
      <c r="A2970" s="78">
        <v>43984.698993055557</v>
      </c>
      <c r="B2970" s="79">
        <v>43976</v>
      </c>
      <c r="C2970" s="20" t="s">
        <v>1</v>
      </c>
      <c r="D2970" s="20">
        <v>2699</v>
      </c>
      <c r="F2970" s="114">
        <v>1200</v>
      </c>
      <c r="G2970" s="105">
        <f>SUM($E$2:E2970)-SUM($F$2:F2970)</f>
        <v>759766.13000000268</v>
      </c>
      <c r="H2970" s="20"/>
      <c r="I2970" s="20"/>
      <c r="J2970" s="20"/>
      <c r="K2970" s="20"/>
      <c r="L2970" s="8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5">
      <c r="A2971" s="78">
        <v>43984.698993055557</v>
      </c>
      <c r="B2971" s="79">
        <v>43979</v>
      </c>
      <c r="C2971" s="20" t="s">
        <v>1</v>
      </c>
      <c r="D2971" s="20">
        <v>2700</v>
      </c>
      <c r="F2971" s="114">
        <v>1188</v>
      </c>
      <c r="G2971" s="105">
        <f>SUM($E$2:E2971)-SUM($F$2:F2971)</f>
        <v>758578.13000000268</v>
      </c>
      <c r="H2971" s="20"/>
      <c r="I2971" s="20"/>
      <c r="J2971" s="20"/>
      <c r="K2971" s="20"/>
      <c r="L2971" s="8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5">
      <c r="A2972" s="78">
        <v>43984.698993055557</v>
      </c>
      <c r="B2972" s="79">
        <v>43979</v>
      </c>
      <c r="C2972" s="20" t="s">
        <v>1</v>
      </c>
      <c r="D2972" s="20">
        <v>2701</v>
      </c>
      <c r="F2972" s="114">
        <v>1080</v>
      </c>
      <c r="G2972" s="105">
        <f>SUM($E$2:E2972)-SUM($F$2:F2972)</f>
        <v>757498.13000000268</v>
      </c>
      <c r="H2972" s="20"/>
      <c r="I2972" s="20"/>
      <c r="J2972" s="20"/>
      <c r="K2972" s="20"/>
      <c r="L2972" s="8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5">
      <c r="A2973" s="78">
        <v>43984.699004629627</v>
      </c>
      <c r="B2973" s="79">
        <v>43979</v>
      </c>
      <c r="C2973" s="20" t="s">
        <v>1</v>
      </c>
      <c r="D2973" s="20">
        <v>2702</v>
      </c>
      <c r="F2973" s="114">
        <v>1320</v>
      </c>
      <c r="G2973" s="105">
        <f>SUM($E$2:E2973)-SUM($F$2:F2973)</f>
        <v>756178.13000000268</v>
      </c>
      <c r="H2973" s="20"/>
      <c r="I2973" s="20"/>
      <c r="J2973" s="20"/>
      <c r="K2973" s="20"/>
      <c r="L2973" s="8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5">
      <c r="A2974" s="78">
        <v>43984.699004629627</v>
      </c>
      <c r="B2974" s="79">
        <v>43980</v>
      </c>
      <c r="C2974" s="20" t="s">
        <v>1</v>
      </c>
      <c r="D2974" s="20">
        <v>2703</v>
      </c>
      <c r="F2974" s="114">
        <v>445.3</v>
      </c>
      <c r="G2974" s="105">
        <f>SUM($E$2:E2974)-SUM($F$2:F2974)</f>
        <v>755732.83000000566</v>
      </c>
      <c r="H2974" s="20"/>
      <c r="I2974" s="20"/>
      <c r="J2974" s="20"/>
      <c r="K2974" s="20"/>
      <c r="L2974" s="8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5">
      <c r="A2975" s="78">
        <v>43984.699004629627</v>
      </c>
      <c r="B2975" s="79">
        <v>43971</v>
      </c>
      <c r="C2975" s="20" t="s">
        <v>1</v>
      </c>
      <c r="D2975" s="20">
        <v>2704</v>
      </c>
      <c r="F2975" s="114">
        <v>15690</v>
      </c>
      <c r="G2975" s="105">
        <f>SUM($E$2:E2975)-SUM($F$2:F2975)</f>
        <v>740042.83000000566</v>
      </c>
      <c r="H2975" s="20"/>
      <c r="I2975" s="20"/>
      <c r="J2975" s="20"/>
      <c r="K2975" s="20"/>
      <c r="L2975" s="8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5">
      <c r="A2976" s="78">
        <v>43984.699004629627</v>
      </c>
      <c r="B2976" s="79">
        <v>43980</v>
      </c>
      <c r="C2976" s="20" t="s">
        <v>1</v>
      </c>
      <c r="D2976" s="20">
        <v>2705</v>
      </c>
      <c r="F2976" s="114">
        <v>753.18</v>
      </c>
      <c r="G2976" s="105">
        <f>SUM($E$2:E2976)-SUM($F$2:F2976)</f>
        <v>739289.65000000596</v>
      </c>
      <c r="H2976" s="20"/>
      <c r="I2976" s="20"/>
      <c r="J2976" s="20"/>
      <c r="K2976" s="20"/>
      <c r="L2976" s="8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5">
      <c r="A2977" s="78">
        <v>43984.699004629627</v>
      </c>
      <c r="B2977" s="79">
        <v>43979</v>
      </c>
      <c r="C2977" s="20" t="s">
        <v>1</v>
      </c>
      <c r="D2977" s="20">
        <v>2706</v>
      </c>
      <c r="F2977" s="114">
        <v>4597.3999999999996</v>
      </c>
      <c r="G2977" s="105">
        <f>SUM($E$2:E2977)-SUM($F$2:F2977)</f>
        <v>734692.25000000745</v>
      </c>
      <c r="H2977" s="20"/>
      <c r="I2977" s="20"/>
      <c r="J2977" s="20"/>
      <c r="K2977" s="20"/>
      <c r="L2977" s="8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5">
      <c r="A2978" s="78">
        <v>43984.699004629627</v>
      </c>
      <c r="B2978" s="79">
        <v>43983</v>
      </c>
      <c r="C2978" s="20" t="s">
        <v>1</v>
      </c>
      <c r="D2978" s="20">
        <v>2707</v>
      </c>
      <c r="E2978" s="114">
        <v>3500000</v>
      </c>
      <c r="G2978" s="105">
        <f>SUM($E$2:E2978)-SUM($F$2:F2978)</f>
        <v>4234692.2500000075</v>
      </c>
      <c r="H2978" s="20"/>
      <c r="I2978" s="20"/>
      <c r="J2978" s="20"/>
      <c r="K2978" s="20"/>
      <c r="L2978" s="8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5">
      <c r="A2979" s="78">
        <v>43984.699004629627</v>
      </c>
      <c r="B2979" s="79">
        <v>43924</v>
      </c>
      <c r="C2979" s="20" t="s">
        <v>2</v>
      </c>
      <c r="D2979" s="20">
        <v>116</v>
      </c>
      <c r="E2979" s="114">
        <v>54</v>
      </c>
      <c r="G2979" s="105">
        <f>SUM($E$2:E2979)-SUM($F$2:F2979)</f>
        <v>4234746.2500000075</v>
      </c>
      <c r="H2979" s="20"/>
      <c r="I2979" s="20"/>
      <c r="J2979" s="20"/>
      <c r="K2979" s="20"/>
      <c r="L2979" s="8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5">
      <c r="A2980" s="78">
        <v>43984.699004629627</v>
      </c>
      <c r="B2980" s="79">
        <v>43924</v>
      </c>
      <c r="C2980" s="20" t="s">
        <v>2</v>
      </c>
      <c r="D2980" s="20">
        <v>117</v>
      </c>
      <c r="E2980" s="114">
        <v>1637</v>
      </c>
      <c r="G2980" s="105">
        <f>SUM($E$2:E2980)-SUM($F$2:F2980)</f>
        <v>4236383.2500000075</v>
      </c>
      <c r="H2980" s="20"/>
      <c r="I2980" s="20"/>
      <c r="J2980" s="20"/>
      <c r="K2980" s="20"/>
      <c r="L2980" s="8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5">
      <c r="A2981" s="78">
        <v>43984.699004629627</v>
      </c>
      <c r="B2981" s="79">
        <v>43928</v>
      </c>
      <c r="C2981" s="20" t="s">
        <v>2</v>
      </c>
      <c r="D2981" s="20">
        <v>118</v>
      </c>
      <c r="E2981" s="114">
        <v>1604</v>
      </c>
      <c r="G2981" s="105">
        <f>SUM($E$2:E2981)-SUM($F$2:F2981)</f>
        <v>4237987.2500000075</v>
      </c>
      <c r="H2981" s="20"/>
      <c r="I2981" s="20"/>
      <c r="J2981" s="20"/>
      <c r="K2981" s="20"/>
      <c r="L2981" s="8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5">
      <c r="A2982" s="78">
        <v>43984.699004629627</v>
      </c>
      <c r="B2982" s="79">
        <v>43928</v>
      </c>
      <c r="C2982" s="20" t="s">
        <v>2</v>
      </c>
      <c r="D2982" s="20">
        <v>119</v>
      </c>
      <c r="E2982" s="114">
        <v>240.17</v>
      </c>
      <c r="G2982" s="105">
        <f>SUM($E$2:E2982)-SUM($F$2:F2982)</f>
        <v>4238227.4200000092</v>
      </c>
      <c r="H2982" s="20"/>
      <c r="I2982" s="20"/>
      <c r="J2982" s="20"/>
      <c r="K2982" s="20"/>
      <c r="L2982" s="8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5">
      <c r="A2983" s="78">
        <v>43984.699004629627</v>
      </c>
      <c r="B2983" s="79">
        <v>43931</v>
      </c>
      <c r="C2983" s="20" t="s">
        <v>2</v>
      </c>
      <c r="D2983" s="20">
        <v>120</v>
      </c>
      <c r="E2983" s="114">
        <v>212</v>
      </c>
      <c r="G2983" s="105">
        <f>SUM($E$2:E2983)-SUM($F$2:F2983)</f>
        <v>4238439.4200000092</v>
      </c>
      <c r="H2983" s="20"/>
      <c r="I2983" s="20"/>
      <c r="J2983" s="20"/>
      <c r="K2983" s="20"/>
      <c r="L2983" s="8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5">
      <c r="A2984" s="78">
        <v>43984.699016203704</v>
      </c>
      <c r="B2984" s="79">
        <v>43938</v>
      </c>
      <c r="C2984" s="20" t="s">
        <v>2</v>
      </c>
      <c r="D2984" s="20">
        <v>121</v>
      </c>
      <c r="E2984" s="114">
        <v>1238</v>
      </c>
      <c r="G2984" s="105">
        <f>SUM($E$2:E2984)-SUM($F$2:F2984)</f>
        <v>4239677.4200000092</v>
      </c>
      <c r="H2984" s="20"/>
      <c r="I2984" s="20"/>
      <c r="J2984" s="20"/>
      <c r="K2984" s="20"/>
      <c r="L2984" s="8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5">
      <c r="A2985" s="78">
        <v>43984.699016203704</v>
      </c>
      <c r="B2985" s="79">
        <v>43937</v>
      </c>
      <c r="C2985" s="20" t="s">
        <v>2</v>
      </c>
      <c r="D2985" s="20">
        <v>122</v>
      </c>
      <c r="E2985" s="114">
        <v>240</v>
      </c>
      <c r="G2985" s="105">
        <f>SUM($E$2:E2985)-SUM($F$2:F2985)</f>
        <v>4239917.4200000092</v>
      </c>
      <c r="H2985" s="20"/>
      <c r="I2985" s="20"/>
      <c r="J2985" s="20"/>
      <c r="K2985" s="20"/>
      <c r="L2985" s="8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5">
      <c r="A2986" s="78">
        <v>43984.699016203704</v>
      </c>
      <c r="B2986" s="79">
        <v>43936</v>
      </c>
      <c r="C2986" s="20" t="s">
        <v>2</v>
      </c>
      <c r="D2986" s="20">
        <v>123</v>
      </c>
      <c r="E2986" s="114">
        <v>1107</v>
      </c>
      <c r="G2986" s="105">
        <f>SUM($E$2:E2986)-SUM($F$2:F2986)</f>
        <v>4241024.4200000092</v>
      </c>
      <c r="H2986" s="20"/>
      <c r="I2986" s="20"/>
      <c r="J2986" s="20"/>
      <c r="K2986" s="20"/>
      <c r="L2986" s="8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5">
      <c r="A2987" s="78">
        <v>43984.699016203704</v>
      </c>
      <c r="B2987" s="79">
        <v>43934</v>
      </c>
      <c r="C2987" s="20" t="s">
        <v>2</v>
      </c>
      <c r="D2987" s="20">
        <v>124</v>
      </c>
      <c r="E2987" s="114">
        <v>54</v>
      </c>
      <c r="G2987" s="105">
        <f>SUM($E$2:E2987)-SUM($F$2:F2987)</f>
        <v>4241078.4200000092</v>
      </c>
      <c r="H2987" s="20"/>
      <c r="I2987" s="20"/>
      <c r="J2987" s="20"/>
      <c r="K2987" s="20"/>
      <c r="L2987" s="8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5">
      <c r="A2988" s="78">
        <v>43984.699016203704</v>
      </c>
      <c r="B2988" s="79">
        <v>43934</v>
      </c>
      <c r="C2988" s="20" t="s">
        <v>2</v>
      </c>
      <c r="D2988" s="20">
        <v>125</v>
      </c>
      <c r="E2988" s="114">
        <v>794</v>
      </c>
      <c r="G2988" s="105">
        <f>SUM($E$2:E2988)-SUM($F$2:F2988)</f>
        <v>4241872.4200000092</v>
      </c>
      <c r="H2988" s="20"/>
      <c r="I2988" s="20"/>
      <c r="J2988" s="20"/>
      <c r="K2988" s="20"/>
      <c r="L2988" s="8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5">
      <c r="A2989" s="78">
        <v>43984.699016203704</v>
      </c>
      <c r="B2989" s="79">
        <v>43934</v>
      </c>
      <c r="C2989" s="20" t="s">
        <v>2</v>
      </c>
      <c r="D2989" s="20">
        <v>126</v>
      </c>
      <c r="E2989" s="114">
        <v>9460</v>
      </c>
      <c r="G2989" s="105">
        <f>SUM($E$2:E2989)-SUM($F$2:F2989)</f>
        <v>4251332.4200000092</v>
      </c>
      <c r="H2989" s="20"/>
      <c r="I2989" s="20"/>
      <c r="J2989" s="20"/>
      <c r="K2989" s="20"/>
      <c r="L2989" s="8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5">
      <c r="A2990" s="78">
        <v>43984.699016203704</v>
      </c>
      <c r="B2990" s="79">
        <v>43934</v>
      </c>
      <c r="C2990" s="20" t="s">
        <v>2</v>
      </c>
      <c r="D2990" s="20">
        <v>127</v>
      </c>
      <c r="E2990" s="114">
        <v>36</v>
      </c>
      <c r="G2990" s="105">
        <f>SUM($E$2:E2990)-SUM($F$2:F2990)</f>
        <v>4251368.4200000092</v>
      </c>
      <c r="H2990" s="20"/>
      <c r="I2990" s="20"/>
      <c r="J2990" s="20"/>
      <c r="K2990" s="20"/>
      <c r="L2990" s="8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5">
      <c r="A2991" s="78">
        <v>43984.699016203704</v>
      </c>
      <c r="B2991" s="79">
        <v>43934</v>
      </c>
      <c r="C2991" s="20" t="s">
        <v>2</v>
      </c>
      <c r="D2991" s="20">
        <v>128</v>
      </c>
      <c r="E2991" s="114">
        <v>64</v>
      </c>
      <c r="G2991" s="105">
        <f>SUM($E$2:E2991)-SUM($F$2:F2991)</f>
        <v>4251432.4200000092</v>
      </c>
      <c r="H2991" s="20"/>
      <c r="I2991" s="20"/>
      <c r="J2991" s="20"/>
      <c r="K2991" s="20"/>
      <c r="L2991" s="8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5">
      <c r="A2992" s="78">
        <v>43984.699016203704</v>
      </c>
      <c r="B2992" s="79">
        <v>43942</v>
      </c>
      <c r="C2992" s="20" t="s">
        <v>2</v>
      </c>
      <c r="D2992" s="20">
        <v>129</v>
      </c>
      <c r="E2992" s="114">
        <v>540</v>
      </c>
      <c r="G2992" s="105">
        <f>SUM($E$2:E2992)-SUM($F$2:F2992)</f>
        <v>4251972.4200000092</v>
      </c>
      <c r="H2992" s="20"/>
      <c r="I2992" s="20"/>
      <c r="J2992" s="20"/>
      <c r="K2992" s="20"/>
      <c r="L2992" s="8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5">
      <c r="A2993" s="78">
        <v>43984.699016203704</v>
      </c>
      <c r="B2993" s="79">
        <v>43942</v>
      </c>
      <c r="C2993" s="20" t="s">
        <v>2</v>
      </c>
      <c r="D2993" s="20">
        <v>130</v>
      </c>
      <c r="E2993" s="114">
        <v>416</v>
      </c>
      <c r="G2993" s="105">
        <f>SUM($E$2:E2993)-SUM($F$2:F2993)</f>
        <v>4252388.4200000092</v>
      </c>
      <c r="H2993" s="20"/>
      <c r="I2993" s="20"/>
      <c r="J2993" s="20"/>
      <c r="K2993" s="20"/>
      <c r="L2993" s="8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5">
      <c r="A2994" s="78">
        <v>43984.699016203704</v>
      </c>
      <c r="B2994" s="79">
        <v>43948</v>
      </c>
      <c r="C2994" s="20" t="s">
        <v>2</v>
      </c>
      <c r="D2994" s="20">
        <v>131</v>
      </c>
      <c r="E2994" s="114">
        <v>3948</v>
      </c>
      <c r="G2994" s="105">
        <f>SUM($E$2:E2994)-SUM($F$2:F2994)</f>
        <v>4256336.4200000092</v>
      </c>
      <c r="H2994" s="20"/>
      <c r="I2994" s="20"/>
      <c r="J2994" s="20"/>
      <c r="K2994" s="20"/>
      <c r="L2994" s="8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5">
      <c r="A2995" s="78">
        <v>43984.69902777778</v>
      </c>
      <c r="B2995" s="79">
        <v>43948</v>
      </c>
      <c r="C2995" s="20" t="s">
        <v>2</v>
      </c>
      <c r="D2995" s="20">
        <v>132</v>
      </c>
      <c r="E2995" s="114">
        <v>112</v>
      </c>
      <c r="G2995" s="105">
        <f>SUM($E$2:E2995)-SUM($F$2:F2995)</f>
        <v>4256448.4200000092</v>
      </c>
      <c r="H2995" s="20"/>
      <c r="I2995" s="20"/>
      <c r="J2995" s="20"/>
      <c r="K2995" s="20"/>
      <c r="L2995" s="8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5">
      <c r="A2996" s="78">
        <v>43984.69902777778</v>
      </c>
      <c r="B2996" s="79">
        <v>43948</v>
      </c>
      <c r="C2996" s="20" t="s">
        <v>2</v>
      </c>
      <c r="D2996" s="20">
        <v>133</v>
      </c>
      <c r="E2996" s="114">
        <v>5124</v>
      </c>
      <c r="G2996" s="105">
        <f>SUM($E$2:E2996)-SUM($F$2:F2996)</f>
        <v>4261572.4200000092</v>
      </c>
      <c r="H2996" s="20"/>
      <c r="I2996" s="20"/>
      <c r="J2996" s="20"/>
      <c r="K2996" s="20"/>
      <c r="L2996" s="8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5">
      <c r="A2997" s="78">
        <v>43984.69902777778</v>
      </c>
      <c r="B2997" s="79">
        <v>43948</v>
      </c>
      <c r="C2997" s="20" t="s">
        <v>2</v>
      </c>
      <c r="D2997" s="20">
        <v>134</v>
      </c>
      <c r="E2997" s="114">
        <v>66</v>
      </c>
      <c r="G2997" s="105">
        <f>SUM($E$2:E2997)-SUM($F$2:F2997)</f>
        <v>4261638.4200000092</v>
      </c>
      <c r="H2997" s="20"/>
      <c r="I2997" s="20"/>
      <c r="J2997" s="20"/>
      <c r="K2997" s="20"/>
      <c r="L2997" s="8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5">
      <c r="A2998" s="78">
        <v>43984.69902777778</v>
      </c>
      <c r="B2998" s="79">
        <v>43948</v>
      </c>
      <c r="C2998" s="20" t="s">
        <v>2</v>
      </c>
      <c r="D2998" s="20">
        <v>135</v>
      </c>
      <c r="E2998" s="114">
        <v>408</v>
      </c>
      <c r="G2998" s="105">
        <f>SUM($E$2:E2998)-SUM($F$2:F2998)</f>
        <v>4262046.4200000092</v>
      </c>
      <c r="H2998" s="20"/>
      <c r="I2998" s="20"/>
      <c r="J2998" s="20"/>
      <c r="K2998" s="20"/>
      <c r="L2998" s="8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5">
      <c r="A2999" s="78">
        <v>43984.69902777778</v>
      </c>
      <c r="B2999" s="79">
        <v>43948</v>
      </c>
      <c r="C2999" s="20" t="s">
        <v>2</v>
      </c>
      <c r="D2999" s="20">
        <v>136</v>
      </c>
      <c r="E2999" s="114">
        <v>102</v>
      </c>
      <c r="G2999" s="105">
        <f>SUM($E$2:E2999)-SUM($F$2:F2999)</f>
        <v>4262148.4200000092</v>
      </c>
      <c r="H2999" s="20"/>
      <c r="I2999" s="20"/>
      <c r="J2999" s="20"/>
      <c r="K2999" s="20"/>
      <c r="L2999" s="8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5">
      <c r="A3000" s="78">
        <v>43984.69902777778</v>
      </c>
      <c r="B3000" s="79">
        <v>43959</v>
      </c>
      <c r="C3000" s="20" t="s">
        <v>2</v>
      </c>
      <c r="D3000" s="20">
        <v>137</v>
      </c>
      <c r="E3000" s="114">
        <v>2779</v>
      </c>
      <c r="G3000" s="105">
        <f>SUM($E$2:E3000)-SUM($F$2:F3000)</f>
        <v>4264927.4200000092</v>
      </c>
      <c r="H3000" s="20"/>
      <c r="I3000" s="20"/>
      <c r="J3000" s="20"/>
      <c r="K3000" s="20"/>
      <c r="L3000" s="8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5">
      <c r="A3001" s="78">
        <v>43984.69902777778</v>
      </c>
      <c r="B3001" s="79">
        <v>43911</v>
      </c>
      <c r="C3001" s="20" t="s">
        <v>3</v>
      </c>
      <c r="D3001" s="20">
        <v>60</v>
      </c>
      <c r="E3001" s="114">
        <v>91.74</v>
      </c>
      <c r="G3001" s="105">
        <f>SUM($E$2:E3001)-SUM($F$2:F3001)</f>
        <v>4265019.1600000113</v>
      </c>
      <c r="H3001" s="20"/>
      <c r="I3001" s="20"/>
      <c r="J3001" s="20"/>
      <c r="K3001" s="20"/>
      <c r="L3001" s="8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5">
      <c r="A3002" s="78">
        <v>44015.537581018521</v>
      </c>
      <c r="B3002" s="79">
        <v>43987</v>
      </c>
      <c r="C3002" s="20" t="s">
        <v>1</v>
      </c>
      <c r="D3002" s="20">
        <v>2708</v>
      </c>
      <c r="F3002" s="114">
        <v>17040</v>
      </c>
      <c r="G3002" s="105">
        <f>SUM($E$2:E3002)-SUM($F$2:F3002)</f>
        <v>4247979.1600000113</v>
      </c>
      <c r="H3002" s="20"/>
      <c r="I3002" s="20"/>
      <c r="J3002" s="20"/>
      <c r="K3002" s="20"/>
      <c r="L3002" s="8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5">
      <c r="A3003" s="78">
        <v>44015.537581018521</v>
      </c>
      <c r="B3003" s="79">
        <v>43987</v>
      </c>
      <c r="C3003" s="20" t="s">
        <v>1</v>
      </c>
      <c r="D3003" s="20">
        <v>2709</v>
      </c>
      <c r="F3003" s="114">
        <v>300</v>
      </c>
      <c r="G3003" s="105">
        <f>SUM($E$2:E3003)-SUM($F$2:F3003)</f>
        <v>4247679.1600000113</v>
      </c>
      <c r="H3003" s="20"/>
      <c r="I3003" s="20"/>
      <c r="J3003" s="20"/>
      <c r="K3003" s="20"/>
      <c r="L3003" s="8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5">
      <c r="A3004" s="78">
        <v>44015.537581018521</v>
      </c>
      <c r="B3004" s="79">
        <v>43987</v>
      </c>
      <c r="C3004" s="20" t="s">
        <v>1</v>
      </c>
      <c r="D3004" s="20">
        <v>2710</v>
      </c>
      <c r="F3004" s="114">
        <v>400</v>
      </c>
      <c r="G3004" s="105">
        <f>SUM($E$2:E3004)-SUM($F$2:F3004)</f>
        <v>4247279.1600000113</v>
      </c>
      <c r="H3004" s="20"/>
      <c r="I3004" s="20"/>
      <c r="J3004" s="20"/>
      <c r="K3004" s="20"/>
      <c r="L3004" s="8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5">
      <c r="A3005" s="78">
        <v>44015.537581018521</v>
      </c>
      <c r="B3005" s="79">
        <v>43987</v>
      </c>
      <c r="C3005" s="20" t="s">
        <v>1</v>
      </c>
      <c r="D3005" s="20">
        <v>2711</v>
      </c>
      <c r="F3005" s="114">
        <v>449</v>
      </c>
      <c r="G3005" s="105">
        <f>SUM($E$2:E3005)-SUM($F$2:F3005)</f>
        <v>4246830.1600000113</v>
      </c>
      <c r="H3005" s="20"/>
      <c r="I3005" s="20"/>
      <c r="J3005" s="20"/>
      <c r="K3005" s="20"/>
      <c r="L3005" s="8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5">
      <c r="A3006" s="78">
        <v>44015.537581018521</v>
      </c>
      <c r="B3006" s="79">
        <v>43987</v>
      </c>
      <c r="C3006" s="20" t="s">
        <v>1</v>
      </c>
      <c r="D3006" s="20">
        <v>2712</v>
      </c>
      <c r="F3006" s="114">
        <v>300</v>
      </c>
      <c r="G3006" s="105">
        <f>SUM($E$2:E3006)-SUM($F$2:F3006)</f>
        <v>4246530.1600000113</v>
      </c>
      <c r="H3006" s="20"/>
      <c r="I3006" s="20"/>
      <c r="J3006" s="20"/>
      <c r="K3006" s="20"/>
      <c r="L3006" s="8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5">
      <c r="A3007" s="78">
        <v>44015.537581018521</v>
      </c>
      <c r="B3007" s="79">
        <v>43987</v>
      </c>
      <c r="C3007" s="20" t="s">
        <v>1</v>
      </c>
      <c r="D3007" s="20">
        <v>2713</v>
      </c>
      <c r="F3007" s="114">
        <v>2640</v>
      </c>
      <c r="G3007" s="105">
        <f>SUM($E$2:E3007)-SUM($F$2:F3007)</f>
        <v>4243890.1600000113</v>
      </c>
      <c r="H3007" s="20"/>
      <c r="I3007" s="20"/>
      <c r="J3007" s="20"/>
      <c r="K3007" s="20"/>
      <c r="L3007" s="8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5">
      <c r="A3008" s="78">
        <v>44015.537581018521</v>
      </c>
      <c r="B3008" s="79">
        <v>43987</v>
      </c>
      <c r="C3008" s="20" t="s">
        <v>1</v>
      </c>
      <c r="D3008" s="20">
        <v>2714</v>
      </c>
      <c r="F3008" s="114">
        <v>300</v>
      </c>
      <c r="G3008" s="105">
        <f>SUM($E$2:E3008)-SUM($F$2:F3008)</f>
        <v>4243590.1600000113</v>
      </c>
      <c r="H3008" s="20"/>
      <c r="I3008" s="20"/>
      <c r="J3008" s="20"/>
      <c r="K3008" s="20"/>
      <c r="L3008" s="8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5">
      <c r="A3009" s="78">
        <v>44015.537581018521</v>
      </c>
      <c r="B3009" s="79">
        <v>43987</v>
      </c>
      <c r="C3009" s="20" t="s">
        <v>1</v>
      </c>
      <c r="D3009" s="20">
        <v>2715</v>
      </c>
      <c r="F3009" s="114">
        <v>1752</v>
      </c>
      <c r="G3009" s="105">
        <f>SUM($E$2:E3009)-SUM($F$2:F3009)</f>
        <v>4241838.1600000113</v>
      </c>
      <c r="H3009" s="20"/>
      <c r="I3009" s="20"/>
      <c r="J3009" s="20"/>
      <c r="K3009" s="20"/>
      <c r="L3009" s="8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5">
      <c r="A3010" s="78">
        <v>44015.537581018521</v>
      </c>
      <c r="B3010" s="79">
        <v>43987</v>
      </c>
      <c r="C3010" s="20" t="s">
        <v>1</v>
      </c>
      <c r="D3010" s="20">
        <v>2716</v>
      </c>
      <c r="F3010" s="114">
        <v>300</v>
      </c>
      <c r="G3010" s="105">
        <f>SUM($E$2:E3010)-SUM($F$2:F3010)</f>
        <v>4241538.1600000113</v>
      </c>
      <c r="H3010" s="20"/>
      <c r="I3010" s="20"/>
      <c r="J3010" s="20"/>
      <c r="K3010" s="20"/>
      <c r="L3010" s="8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5">
      <c r="A3011" s="78">
        <v>44015.537581018521</v>
      </c>
      <c r="B3011" s="79">
        <v>43987</v>
      </c>
      <c r="C3011" s="20" t="s">
        <v>1</v>
      </c>
      <c r="D3011" s="20">
        <v>2717</v>
      </c>
      <c r="F3011" s="114">
        <v>2976</v>
      </c>
      <c r="G3011" s="105">
        <f>SUM($E$2:E3011)-SUM($F$2:F3011)</f>
        <v>4238562.1600000113</v>
      </c>
      <c r="H3011" s="20"/>
      <c r="I3011" s="20"/>
      <c r="J3011" s="20"/>
      <c r="K3011" s="20"/>
      <c r="L3011" s="8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5">
      <c r="A3012" s="78">
        <v>44015.537581018521</v>
      </c>
      <c r="B3012" s="79">
        <v>43987</v>
      </c>
      <c r="C3012" s="20" t="s">
        <v>1</v>
      </c>
      <c r="D3012" s="20">
        <v>2718</v>
      </c>
      <c r="F3012" s="114">
        <v>300</v>
      </c>
      <c r="G3012" s="105">
        <f>SUM($E$2:E3012)-SUM($F$2:F3012)</f>
        <v>4238262.1600000113</v>
      </c>
      <c r="H3012" s="20"/>
      <c r="I3012" s="20"/>
      <c r="J3012" s="20"/>
      <c r="K3012" s="20"/>
      <c r="L3012" s="8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5">
      <c r="A3013" s="78">
        <v>44015.537581018521</v>
      </c>
      <c r="B3013" s="79">
        <v>43987</v>
      </c>
      <c r="C3013" s="20" t="s">
        <v>1</v>
      </c>
      <c r="D3013" s="20">
        <v>2719</v>
      </c>
      <c r="F3013" s="114">
        <v>2510</v>
      </c>
      <c r="G3013" s="105">
        <f>SUM($E$2:E3013)-SUM($F$2:F3013)</f>
        <v>4235752.1600000113</v>
      </c>
      <c r="H3013" s="20"/>
      <c r="I3013" s="20"/>
      <c r="J3013" s="20"/>
      <c r="K3013" s="20"/>
      <c r="L3013" s="8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5">
      <c r="A3014" s="78">
        <v>44015.537581018521</v>
      </c>
      <c r="B3014" s="79">
        <v>43987</v>
      </c>
      <c r="C3014" s="20" t="s">
        <v>1</v>
      </c>
      <c r="D3014" s="20">
        <v>2720</v>
      </c>
      <c r="F3014" s="114">
        <v>2880</v>
      </c>
      <c r="G3014" s="105">
        <f>SUM($E$2:E3014)-SUM($F$2:F3014)</f>
        <v>4232872.1600000113</v>
      </c>
      <c r="H3014" s="20"/>
      <c r="I3014" s="20"/>
      <c r="J3014" s="20"/>
      <c r="K3014" s="20"/>
      <c r="L3014" s="8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5">
      <c r="A3015" s="78">
        <v>44015.537581018521</v>
      </c>
      <c r="B3015" s="79">
        <v>43987</v>
      </c>
      <c r="C3015" s="20" t="s">
        <v>1</v>
      </c>
      <c r="D3015" s="20">
        <v>2721</v>
      </c>
      <c r="F3015" s="114">
        <v>2508</v>
      </c>
      <c r="G3015" s="105">
        <f>SUM($E$2:E3015)-SUM($F$2:F3015)</f>
        <v>4230364.1600000113</v>
      </c>
      <c r="H3015" s="20"/>
      <c r="I3015" s="20"/>
      <c r="J3015" s="20"/>
      <c r="K3015" s="20"/>
      <c r="L3015" s="8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5">
      <c r="A3016" s="78">
        <v>44015.537581018521</v>
      </c>
      <c r="B3016" s="79">
        <v>43987</v>
      </c>
      <c r="C3016" s="20" t="s">
        <v>1</v>
      </c>
      <c r="D3016" s="20">
        <v>2722</v>
      </c>
      <c r="F3016" s="114">
        <v>1672</v>
      </c>
      <c r="G3016" s="105">
        <f>SUM($E$2:E3016)-SUM($F$2:F3016)</f>
        <v>4228692.1600000113</v>
      </c>
      <c r="H3016" s="20"/>
      <c r="I3016" s="20"/>
      <c r="J3016" s="20"/>
      <c r="K3016" s="20"/>
      <c r="L3016" s="8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5">
      <c r="A3017" s="78">
        <v>44015.537581018521</v>
      </c>
      <c r="B3017" s="79">
        <v>43987</v>
      </c>
      <c r="C3017" s="20" t="s">
        <v>1</v>
      </c>
      <c r="D3017" s="20">
        <v>2723</v>
      </c>
      <c r="F3017" s="114">
        <v>1757</v>
      </c>
      <c r="G3017" s="105">
        <f>SUM($E$2:E3017)-SUM($F$2:F3017)</f>
        <v>4226935.1600000113</v>
      </c>
      <c r="H3017" s="20"/>
      <c r="I3017" s="20"/>
      <c r="J3017" s="20"/>
      <c r="K3017" s="20"/>
      <c r="L3017" s="8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5">
      <c r="A3018" s="78">
        <v>44015.537581018521</v>
      </c>
      <c r="B3018" s="79">
        <v>43987</v>
      </c>
      <c r="C3018" s="20" t="s">
        <v>1</v>
      </c>
      <c r="D3018" s="20">
        <v>2724</v>
      </c>
      <c r="F3018" s="114">
        <v>1751</v>
      </c>
      <c r="G3018" s="105">
        <f>SUM($E$2:E3018)-SUM($F$2:F3018)</f>
        <v>4225184.1600000113</v>
      </c>
      <c r="H3018" s="20"/>
      <c r="I3018" s="20"/>
      <c r="J3018" s="20"/>
      <c r="K3018" s="20"/>
      <c r="L3018" s="8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5">
      <c r="A3019" s="78">
        <v>44015.537581018521</v>
      </c>
      <c r="B3019" s="79">
        <v>43987</v>
      </c>
      <c r="C3019" s="20" t="s">
        <v>1</v>
      </c>
      <c r="D3019" s="20">
        <v>2725</v>
      </c>
      <c r="F3019" s="114">
        <v>584</v>
      </c>
      <c r="G3019" s="105">
        <f>SUM($E$2:E3019)-SUM($F$2:F3019)</f>
        <v>4224600.1600000113</v>
      </c>
      <c r="H3019" s="20"/>
      <c r="I3019" s="20"/>
      <c r="J3019" s="20"/>
      <c r="K3019" s="20"/>
      <c r="L3019" s="8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5">
      <c r="A3020" s="78">
        <v>44015.537581018521</v>
      </c>
      <c r="B3020" s="79">
        <v>43987</v>
      </c>
      <c r="C3020" s="20" t="s">
        <v>1</v>
      </c>
      <c r="D3020" s="20">
        <v>2726</v>
      </c>
      <c r="F3020" s="114">
        <v>3484.24</v>
      </c>
      <c r="G3020" s="105">
        <f>SUM($E$2:E3020)-SUM($F$2:F3020)</f>
        <v>4221115.9200000092</v>
      </c>
      <c r="H3020" s="20"/>
      <c r="I3020" s="20"/>
      <c r="J3020" s="20"/>
      <c r="K3020" s="20"/>
      <c r="L3020" s="8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5">
      <c r="A3021" s="78">
        <v>44015.537581018521</v>
      </c>
      <c r="B3021" s="79">
        <v>43987</v>
      </c>
      <c r="C3021" s="20" t="s">
        <v>1</v>
      </c>
      <c r="D3021" s="20">
        <v>2727</v>
      </c>
      <c r="F3021" s="114">
        <v>8880</v>
      </c>
      <c r="G3021" s="105">
        <f>SUM($E$2:E3021)-SUM($F$2:F3021)</f>
        <v>4212235.9200000092</v>
      </c>
      <c r="H3021" s="20"/>
      <c r="I3021" s="20"/>
      <c r="J3021" s="20"/>
      <c r="K3021" s="20"/>
      <c r="L3021" s="8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5">
      <c r="A3022" s="78">
        <v>44015.537581018521</v>
      </c>
      <c r="B3022" s="79">
        <v>43998</v>
      </c>
      <c r="C3022" s="20" t="s">
        <v>1</v>
      </c>
      <c r="D3022" s="20">
        <v>2728</v>
      </c>
      <c r="F3022" s="114">
        <v>6256</v>
      </c>
      <c r="G3022" s="105">
        <f>SUM($E$2:E3022)-SUM($F$2:F3022)</f>
        <v>4205979.9200000092</v>
      </c>
      <c r="H3022" s="20"/>
      <c r="I3022" s="20"/>
      <c r="J3022" s="20"/>
      <c r="K3022" s="20"/>
      <c r="L3022" s="8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5">
      <c r="A3023" s="78">
        <v>44015.537581018521</v>
      </c>
      <c r="B3023" s="79">
        <v>43985</v>
      </c>
      <c r="C3023" s="20" t="s">
        <v>1</v>
      </c>
      <c r="D3023" s="20">
        <v>2729</v>
      </c>
      <c r="F3023" s="114">
        <v>4350</v>
      </c>
      <c r="G3023" s="105">
        <f>SUM($E$2:E3023)-SUM($F$2:F3023)</f>
        <v>4201629.9200000092</v>
      </c>
      <c r="H3023" s="20"/>
      <c r="I3023" s="20"/>
      <c r="J3023" s="20"/>
      <c r="K3023" s="20"/>
      <c r="L3023" s="8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5">
      <c r="A3024" s="78">
        <v>44015.537581018521</v>
      </c>
      <c r="B3024" s="79">
        <v>43987</v>
      </c>
      <c r="C3024" s="20" t="s">
        <v>1</v>
      </c>
      <c r="D3024" s="20">
        <v>2730</v>
      </c>
      <c r="F3024" s="114">
        <v>1980</v>
      </c>
      <c r="G3024" s="105">
        <f>SUM($E$2:E3024)-SUM($F$2:F3024)</f>
        <v>4199649.9200000092</v>
      </c>
      <c r="H3024" s="20"/>
      <c r="I3024" s="20"/>
      <c r="J3024" s="20"/>
      <c r="K3024" s="20"/>
      <c r="L3024" s="8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5">
      <c r="A3025" s="78">
        <v>44015.537581018521</v>
      </c>
      <c r="B3025" s="79">
        <v>43998</v>
      </c>
      <c r="C3025" s="20" t="s">
        <v>1</v>
      </c>
      <c r="D3025" s="20">
        <v>2731</v>
      </c>
      <c r="F3025" s="114">
        <v>2938</v>
      </c>
      <c r="G3025" s="105">
        <f>SUM($E$2:E3025)-SUM($F$2:F3025)</f>
        <v>4196711.9200000092</v>
      </c>
      <c r="H3025" s="20"/>
      <c r="I3025" s="20"/>
      <c r="J3025" s="20"/>
      <c r="K3025" s="20"/>
      <c r="L3025" s="8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5">
      <c r="A3026" s="78">
        <v>44015.537581018521</v>
      </c>
      <c r="B3026" s="79">
        <v>44001</v>
      </c>
      <c r="C3026" s="20" t="s">
        <v>1</v>
      </c>
      <c r="D3026" s="20">
        <v>2732</v>
      </c>
      <c r="F3026" s="114">
        <v>1890</v>
      </c>
      <c r="G3026" s="105">
        <f>SUM($E$2:E3026)-SUM($F$2:F3026)</f>
        <v>4194821.9200000092</v>
      </c>
      <c r="H3026" s="20"/>
      <c r="I3026" s="20"/>
      <c r="J3026" s="20"/>
      <c r="K3026" s="20"/>
      <c r="L3026" s="8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5">
      <c r="A3027" s="78">
        <v>44015.537581018521</v>
      </c>
      <c r="B3027" s="79">
        <v>44000</v>
      </c>
      <c r="C3027" s="20" t="s">
        <v>1</v>
      </c>
      <c r="D3027" s="20">
        <v>2733</v>
      </c>
      <c r="F3027" s="114">
        <v>1320</v>
      </c>
      <c r="G3027" s="105">
        <f>SUM($E$2:E3027)-SUM($F$2:F3027)</f>
        <v>4193501.9200000092</v>
      </c>
      <c r="H3027" s="20"/>
      <c r="I3027" s="20"/>
      <c r="J3027" s="20"/>
      <c r="K3027" s="20"/>
      <c r="L3027" s="8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5">
      <c r="A3028" s="78">
        <v>44015.537581018521</v>
      </c>
      <c r="B3028" s="79">
        <v>44000</v>
      </c>
      <c r="C3028" s="20" t="s">
        <v>1</v>
      </c>
      <c r="D3028" s="20">
        <v>2734</v>
      </c>
      <c r="F3028" s="114">
        <v>1188</v>
      </c>
      <c r="G3028" s="105">
        <f>SUM($E$2:E3028)-SUM($F$2:F3028)</f>
        <v>4192313.9200000092</v>
      </c>
      <c r="H3028" s="20"/>
      <c r="I3028" s="20"/>
      <c r="J3028" s="20"/>
      <c r="K3028" s="20"/>
      <c r="L3028" s="8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5">
      <c r="A3029" s="78">
        <v>44015.537581018521</v>
      </c>
      <c r="B3029" s="79">
        <v>44006</v>
      </c>
      <c r="C3029" s="20" t="s">
        <v>1</v>
      </c>
      <c r="D3029" s="20">
        <v>2735</v>
      </c>
      <c r="F3029" s="114">
        <v>1080</v>
      </c>
      <c r="G3029" s="105">
        <f>SUM($E$2:E3029)-SUM($F$2:F3029)</f>
        <v>4191233.9200000092</v>
      </c>
      <c r="H3029" s="20"/>
      <c r="I3029" s="20"/>
      <c r="J3029" s="20"/>
      <c r="K3029" s="20"/>
      <c r="L3029" s="8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5">
      <c r="A3030" s="78">
        <v>44015.537581018521</v>
      </c>
      <c r="B3030" s="79">
        <v>44000</v>
      </c>
      <c r="C3030" s="20" t="s">
        <v>1</v>
      </c>
      <c r="D3030" s="20">
        <v>2736</v>
      </c>
      <c r="F3030" s="114">
        <v>1167</v>
      </c>
      <c r="G3030" s="105">
        <f>SUM($E$2:E3030)-SUM($F$2:F3030)</f>
        <v>4190066.9200000092</v>
      </c>
      <c r="H3030" s="20"/>
      <c r="I3030" s="20"/>
      <c r="J3030" s="20"/>
      <c r="K3030" s="20"/>
      <c r="L3030" s="8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5">
      <c r="A3031" s="78">
        <v>44015.537581018521</v>
      </c>
      <c r="B3031" s="79">
        <v>44000</v>
      </c>
      <c r="C3031" s="20" t="s">
        <v>1</v>
      </c>
      <c r="D3031" s="20">
        <v>2737</v>
      </c>
      <c r="F3031" s="114">
        <v>242.58</v>
      </c>
      <c r="G3031" s="105">
        <f>SUM($E$2:E3031)-SUM($F$2:F3031)</f>
        <v>4189824.340000011</v>
      </c>
      <c r="H3031" s="20"/>
      <c r="I3031" s="20"/>
      <c r="J3031" s="20"/>
      <c r="K3031" s="20"/>
      <c r="L3031" s="8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5">
      <c r="A3032" s="78">
        <v>44015.537581018521</v>
      </c>
      <c r="B3032" s="79">
        <v>44006</v>
      </c>
      <c r="C3032" s="20" t="s">
        <v>1</v>
      </c>
      <c r="D3032" s="20">
        <v>2738</v>
      </c>
      <c r="F3032" s="114">
        <v>2728</v>
      </c>
      <c r="G3032" s="105">
        <f>SUM($E$2:E3032)-SUM($F$2:F3032)</f>
        <v>4187096.340000011</v>
      </c>
      <c r="H3032" s="20"/>
      <c r="I3032" s="20"/>
      <c r="J3032" s="20"/>
      <c r="K3032" s="20"/>
      <c r="L3032" s="8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5">
      <c r="A3033" s="78">
        <v>44015.537581018521</v>
      </c>
      <c r="B3033" s="79">
        <v>44000</v>
      </c>
      <c r="C3033" s="20" t="s">
        <v>1</v>
      </c>
      <c r="D3033" s="20">
        <v>2739</v>
      </c>
      <c r="F3033" s="114">
        <v>2725</v>
      </c>
      <c r="G3033" s="105">
        <f>SUM($E$2:E3033)-SUM($F$2:F3033)</f>
        <v>4184371.340000011</v>
      </c>
      <c r="H3033" s="20"/>
      <c r="I3033" s="20"/>
      <c r="J3033" s="20"/>
      <c r="K3033" s="20"/>
      <c r="L3033" s="8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5">
      <c r="A3034" s="78">
        <v>44015.537581018521</v>
      </c>
      <c r="B3034" s="79">
        <v>43987</v>
      </c>
      <c r="C3034" s="20" t="s">
        <v>1</v>
      </c>
      <c r="D3034" s="20">
        <v>2740</v>
      </c>
      <c r="F3034" s="114">
        <v>2349.5</v>
      </c>
      <c r="G3034" s="105">
        <f>SUM($E$2:E3034)-SUM($F$2:F3034)</f>
        <v>4182021.840000011</v>
      </c>
      <c r="H3034" s="20"/>
      <c r="I3034" s="20"/>
      <c r="J3034" s="20"/>
      <c r="K3034" s="20"/>
      <c r="L3034" s="8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5">
      <c r="A3035" s="78">
        <v>44015.537581018521</v>
      </c>
      <c r="B3035" s="79">
        <v>43987</v>
      </c>
      <c r="C3035" s="20" t="s">
        <v>1</v>
      </c>
      <c r="D3035" s="20">
        <v>2741</v>
      </c>
      <c r="F3035" s="114">
        <v>2181</v>
      </c>
      <c r="G3035" s="105">
        <f>SUM($E$2:E3035)-SUM($F$2:F3035)</f>
        <v>4179840.840000011</v>
      </c>
      <c r="H3035" s="20"/>
      <c r="I3035" s="20"/>
      <c r="J3035" s="20"/>
      <c r="K3035" s="20"/>
      <c r="L3035" s="8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5">
      <c r="A3036" s="78">
        <v>44015.537581018521</v>
      </c>
      <c r="B3036" s="79">
        <v>43993</v>
      </c>
      <c r="C3036" s="20" t="s">
        <v>1</v>
      </c>
      <c r="D3036" s="20">
        <v>2742</v>
      </c>
      <c r="F3036" s="114">
        <v>3831</v>
      </c>
      <c r="G3036" s="105">
        <f>SUM($E$2:E3036)-SUM($F$2:F3036)</f>
        <v>4176009.840000011</v>
      </c>
      <c r="H3036" s="20"/>
      <c r="I3036" s="20"/>
      <c r="J3036" s="20"/>
      <c r="K3036" s="20"/>
      <c r="L3036" s="8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5">
      <c r="A3037" s="78">
        <v>44015.537581018521</v>
      </c>
      <c r="B3037" s="79">
        <v>44000</v>
      </c>
      <c r="C3037" s="20" t="s">
        <v>1</v>
      </c>
      <c r="D3037" s="20">
        <v>2743</v>
      </c>
      <c r="F3037" s="114">
        <v>200</v>
      </c>
      <c r="G3037" s="105">
        <f>SUM($E$2:E3037)-SUM($F$2:F3037)</f>
        <v>4175809.840000011</v>
      </c>
      <c r="H3037" s="20"/>
      <c r="I3037" s="20"/>
      <c r="J3037" s="20"/>
      <c r="K3037" s="20"/>
      <c r="L3037" s="8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5">
      <c r="A3038" s="78">
        <v>44015.537581018521</v>
      </c>
      <c r="B3038" s="79">
        <v>44001</v>
      </c>
      <c r="C3038" s="20" t="s">
        <v>1</v>
      </c>
      <c r="D3038" s="20">
        <v>2744</v>
      </c>
      <c r="F3038" s="114">
        <v>3400</v>
      </c>
      <c r="G3038" s="105">
        <f>SUM($E$2:E3038)-SUM($F$2:F3038)</f>
        <v>4172409.840000011</v>
      </c>
      <c r="H3038" s="20"/>
      <c r="I3038" s="20"/>
      <c r="J3038" s="20"/>
      <c r="K3038" s="20"/>
      <c r="L3038" s="8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5">
      <c r="A3039" s="78">
        <v>44015.537581018521</v>
      </c>
      <c r="B3039" s="79">
        <v>44000</v>
      </c>
      <c r="C3039" s="20" t="s">
        <v>1</v>
      </c>
      <c r="D3039" s="20">
        <v>2745</v>
      </c>
      <c r="F3039" s="114">
        <v>1890</v>
      </c>
      <c r="G3039" s="105">
        <f>SUM($E$2:E3039)-SUM($F$2:F3039)</f>
        <v>4170519.840000011</v>
      </c>
      <c r="H3039" s="20"/>
      <c r="I3039" s="20"/>
      <c r="J3039" s="20"/>
      <c r="K3039" s="20"/>
      <c r="L3039" s="8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5">
      <c r="A3040" s="78">
        <v>44015.537581018521</v>
      </c>
      <c r="B3040" s="79">
        <v>43992</v>
      </c>
      <c r="C3040" s="20" t="s">
        <v>1</v>
      </c>
      <c r="D3040" s="20">
        <v>2746</v>
      </c>
      <c r="F3040" s="114">
        <v>1126</v>
      </c>
      <c r="G3040" s="105">
        <f>SUM($E$2:E3040)-SUM($F$2:F3040)</f>
        <v>4169393.840000011</v>
      </c>
      <c r="H3040" s="20"/>
      <c r="I3040" s="20"/>
      <c r="J3040" s="20"/>
      <c r="K3040" s="20"/>
      <c r="L3040" s="8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5">
      <c r="A3041" s="78">
        <v>44015.537592592591</v>
      </c>
      <c r="B3041" s="79">
        <v>43992</v>
      </c>
      <c r="C3041" s="20" t="s">
        <v>1</v>
      </c>
      <c r="D3041" s="20">
        <v>2747</v>
      </c>
      <c r="F3041" s="114">
        <v>230.5</v>
      </c>
      <c r="G3041" s="105">
        <f>SUM($E$2:E3041)-SUM($F$2:F3041)</f>
        <v>4169163.340000011</v>
      </c>
      <c r="H3041" s="20"/>
      <c r="I3041" s="20"/>
      <c r="J3041" s="20"/>
      <c r="K3041" s="20"/>
      <c r="L3041" s="8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5">
      <c r="A3042" s="78">
        <v>44015.537592592591</v>
      </c>
      <c r="B3042" s="79">
        <v>43992</v>
      </c>
      <c r="C3042" s="20" t="s">
        <v>1</v>
      </c>
      <c r="D3042" s="20">
        <v>2748</v>
      </c>
      <c r="F3042" s="114">
        <v>873</v>
      </c>
      <c r="G3042" s="105">
        <f>SUM($E$2:E3042)-SUM($F$2:F3042)</f>
        <v>4168290.340000011</v>
      </c>
      <c r="H3042" s="20"/>
      <c r="I3042" s="20"/>
      <c r="J3042" s="20"/>
      <c r="K3042" s="20"/>
      <c r="L3042" s="8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5">
      <c r="A3043" s="78">
        <v>44015.537592592591</v>
      </c>
      <c r="B3043" s="79">
        <v>43992</v>
      </c>
      <c r="C3043" s="20" t="s">
        <v>1</v>
      </c>
      <c r="D3043" s="20">
        <v>2749</v>
      </c>
      <c r="F3043" s="114">
        <v>1702</v>
      </c>
      <c r="G3043" s="105">
        <f>SUM($E$2:E3043)-SUM($F$2:F3043)</f>
        <v>4166588.340000011</v>
      </c>
      <c r="H3043" s="20"/>
      <c r="I3043" s="20"/>
      <c r="J3043" s="20"/>
      <c r="K3043" s="20"/>
      <c r="L3043" s="8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5">
      <c r="A3044" s="78">
        <v>44015.537592592591</v>
      </c>
      <c r="B3044" s="79">
        <v>43992</v>
      </c>
      <c r="C3044" s="20" t="s">
        <v>1</v>
      </c>
      <c r="D3044" s="20">
        <v>2750</v>
      </c>
      <c r="F3044" s="114">
        <v>529.41999999999996</v>
      </c>
      <c r="G3044" s="105">
        <f>SUM($E$2:E3044)-SUM($F$2:F3044)</f>
        <v>4166058.9200000092</v>
      </c>
      <c r="H3044" s="20"/>
      <c r="I3044" s="20"/>
      <c r="J3044" s="20"/>
      <c r="K3044" s="20"/>
      <c r="L3044" s="8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5">
      <c r="A3045" s="78">
        <v>44015.537592592591</v>
      </c>
      <c r="B3045" s="79">
        <v>43992</v>
      </c>
      <c r="C3045" s="20" t="s">
        <v>1</v>
      </c>
      <c r="D3045" s="20">
        <v>2751</v>
      </c>
      <c r="F3045" s="114">
        <v>411.89</v>
      </c>
      <c r="G3045" s="105">
        <f>SUM($E$2:E3045)-SUM($F$2:F3045)</f>
        <v>4165647.0300000086</v>
      </c>
      <c r="H3045" s="20"/>
      <c r="I3045" s="20"/>
      <c r="J3045" s="20"/>
      <c r="K3045" s="20"/>
      <c r="L3045" s="8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5">
      <c r="A3046" s="78">
        <v>44015.537592592591</v>
      </c>
      <c r="B3046" s="79">
        <v>43992</v>
      </c>
      <c r="C3046" s="20" t="s">
        <v>1</v>
      </c>
      <c r="D3046" s="20">
        <v>2752</v>
      </c>
      <c r="F3046" s="114">
        <v>87.63</v>
      </c>
      <c r="G3046" s="105">
        <f>SUM($E$2:E3046)-SUM($F$2:F3046)</f>
        <v>4165559.400000006</v>
      </c>
      <c r="H3046" s="20"/>
      <c r="I3046" s="20"/>
      <c r="J3046" s="20"/>
      <c r="K3046" s="20"/>
      <c r="L3046" s="8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5">
      <c r="A3047" s="78">
        <v>44015.537592592591</v>
      </c>
      <c r="B3047" s="79">
        <v>43992</v>
      </c>
      <c r="C3047" s="20" t="s">
        <v>1</v>
      </c>
      <c r="D3047" s="20">
        <v>2753</v>
      </c>
      <c r="F3047" s="114">
        <v>1568</v>
      </c>
      <c r="G3047" s="105">
        <f>SUM($E$2:E3047)-SUM($F$2:F3047)</f>
        <v>4163991.400000006</v>
      </c>
      <c r="H3047" s="20"/>
      <c r="I3047" s="20"/>
      <c r="J3047" s="20"/>
      <c r="K3047" s="20"/>
      <c r="L3047" s="8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5">
      <c r="A3048" s="78">
        <v>44015.537592592591</v>
      </c>
      <c r="B3048" s="79">
        <v>43992</v>
      </c>
      <c r="C3048" s="20" t="s">
        <v>1</v>
      </c>
      <c r="D3048" s="20">
        <v>2754</v>
      </c>
      <c r="F3048" s="114">
        <v>500</v>
      </c>
      <c r="G3048" s="105">
        <f>SUM($E$2:E3048)-SUM($F$2:F3048)</f>
        <v>4163491.400000006</v>
      </c>
      <c r="H3048" s="20"/>
      <c r="I3048" s="20"/>
      <c r="J3048" s="20"/>
      <c r="K3048" s="20"/>
      <c r="L3048" s="8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5">
      <c r="A3049" s="78">
        <v>44015.537592592591</v>
      </c>
      <c r="B3049" s="79">
        <v>43992</v>
      </c>
      <c r="C3049" s="20" t="s">
        <v>1</v>
      </c>
      <c r="D3049" s="20">
        <v>2755</v>
      </c>
      <c r="F3049" s="114">
        <v>1061.2</v>
      </c>
      <c r="G3049" s="105">
        <f>SUM($E$2:E3049)-SUM($F$2:F3049)</f>
        <v>4162430.200000003</v>
      </c>
      <c r="H3049" s="20"/>
      <c r="I3049" s="20"/>
      <c r="J3049" s="20"/>
      <c r="K3049" s="20"/>
      <c r="L3049" s="8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5">
      <c r="A3050" s="78">
        <v>44015.537592592591</v>
      </c>
      <c r="B3050" s="79">
        <v>43992</v>
      </c>
      <c r="C3050" s="20" t="s">
        <v>1</v>
      </c>
      <c r="D3050" s="20">
        <v>2756</v>
      </c>
      <c r="F3050" s="114">
        <v>269.55</v>
      </c>
      <c r="G3050" s="105">
        <f>SUM($E$2:E3050)-SUM($F$2:F3050)</f>
        <v>4162160.650000006</v>
      </c>
      <c r="H3050" s="20"/>
      <c r="I3050" s="20"/>
      <c r="J3050" s="20"/>
      <c r="K3050" s="20"/>
      <c r="L3050" s="8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5">
      <c r="A3051" s="78">
        <v>44015.537592592591</v>
      </c>
      <c r="B3051" s="79">
        <v>43992</v>
      </c>
      <c r="C3051" s="20" t="s">
        <v>1</v>
      </c>
      <c r="D3051" s="20">
        <v>2757</v>
      </c>
      <c r="F3051" s="114">
        <v>503.07</v>
      </c>
      <c r="G3051" s="105">
        <f>SUM($E$2:E3051)-SUM($F$2:F3051)</f>
        <v>4161657.5800000057</v>
      </c>
      <c r="H3051" s="20"/>
      <c r="I3051" s="20"/>
      <c r="J3051" s="20"/>
      <c r="K3051" s="20"/>
      <c r="L3051" s="8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5">
      <c r="A3052" s="78">
        <v>44015.537592592591</v>
      </c>
      <c r="B3052" s="79">
        <v>43987</v>
      </c>
      <c r="C3052" s="20" t="s">
        <v>1</v>
      </c>
      <c r="D3052" s="20">
        <v>2758</v>
      </c>
      <c r="F3052" s="114">
        <v>4550.96</v>
      </c>
      <c r="G3052" s="105">
        <f>SUM($E$2:E3052)-SUM($F$2:F3052)</f>
        <v>4157106.6200000048</v>
      </c>
      <c r="H3052" s="20"/>
      <c r="I3052" s="20"/>
      <c r="J3052" s="20"/>
      <c r="K3052" s="20"/>
      <c r="L3052" s="8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5">
      <c r="A3053" s="78">
        <v>44015.537592592591</v>
      </c>
      <c r="B3053" s="79">
        <v>43990</v>
      </c>
      <c r="C3053" s="20" t="s">
        <v>1</v>
      </c>
      <c r="D3053" s="20">
        <v>2759</v>
      </c>
      <c r="F3053" s="114">
        <v>262248.15999999997</v>
      </c>
      <c r="G3053" s="105">
        <f>SUM($E$2:E3053)-SUM($F$2:F3053)</f>
        <v>3894858.4600000083</v>
      </c>
      <c r="H3053" s="20"/>
      <c r="I3053" s="20"/>
      <c r="J3053" s="20"/>
      <c r="K3053" s="20"/>
      <c r="L3053" s="8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5">
      <c r="A3054" s="78">
        <v>44015.537592592591</v>
      </c>
      <c r="B3054" s="79">
        <v>43991</v>
      </c>
      <c r="C3054" s="20" t="s">
        <v>1</v>
      </c>
      <c r="D3054" s="20">
        <v>2760</v>
      </c>
      <c r="F3054" s="114">
        <v>392305.31</v>
      </c>
      <c r="G3054" s="105">
        <f>SUM($E$2:E3054)-SUM($F$2:F3054)</f>
        <v>3502553.150000006</v>
      </c>
      <c r="H3054" s="20"/>
      <c r="I3054" s="20"/>
      <c r="J3054" s="20"/>
      <c r="K3054" s="20"/>
      <c r="L3054" s="8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5">
      <c r="A3055" s="78">
        <v>44015.537592592591</v>
      </c>
      <c r="B3055" s="79">
        <v>43991</v>
      </c>
      <c r="C3055" s="20" t="s">
        <v>1</v>
      </c>
      <c r="D3055" s="20">
        <v>2761</v>
      </c>
      <c r="F3055" s="114">
        <v>46.73</v>
      </c>
      <c r="G3055" s="105">
        <f>SUM($E$2:E3055)-SUM($F$2:F3055)</f>
        <v>3502506.4200000092</v>
      </c>
      <c r="H3055" s="20"/>
      <c r="I3055" s="20"/>
      <c r="J3055" s="20"/>
      <c r="K3055" s="20"/>
      <c r="L3055" s="8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5">
      <c r="A3056" s="78">
        <v>44015.537592592591</v>
      </c>
      <c r="B3056" s="79">
        <v>43991</v>
      </c>
      <c r="C3056" s="20" t="s">
        <v>1</v>
      </c>
      <c r="D3056" s="20">
        <v>2762</v>
      </c>
      <c r="F3056" s="114">
        <v>27464.639999999999</v>
      </c>
      <c r="G3056" s="105">
        <f>SUM($E$2:E3056)-SUM($F$2:F3056)</f>
        <v>3475041.7800000086</v>
      </c>
      <c r="H3056" s="20"/>
      <c r="I3056" s="20"/>
      <c r="J3056" s="20"/>
      <c r="K3056" s="20"/>
      <c r="L3056" s="8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5">
      <c r="A3057" s="78">
        <v>44015.537592592591</v>
      </c>
      <c r="B3057" s="79">
        <v>43991</v>
      </c>
      <c r="C3057" s="20" t="s">
        <v>1</v>
      </c>
      <c r="D3057" s="20">
        <v>2763</v>
      </c>
      <c r="F3057" s="114">
        <v>19617.599999999999</v>
      </c>
      <c r="G3057" s="105">
        <f>SUM($E$2:E3057)-SUM($F$2:F3057)</f>
        <v>3455424.1800000072</v>
      </c>
      <c r="H3057" s="20"/>
      <c r="I3057" s="20"/>
      <c r="J3057" s="20"/>
      <c r="K3057" s="20"/>
      <c r="L3057" s="8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5">
      <c r="A3058" s="78">
        <v>44015.537592592591</v>
      </c>
      <c r="B3058" s="79">
        <v>43991</v>
      </c>
      <c r="C3058" s="20" t="s">
        <v>1</v>
      </c>
      <c r="D3058" s="20">
        <v>2764</v>
      </c>
      <c r="F3058" s="114">
        <v>2646.08</v>
      </c>
      <c r="G3058" s="105">
        <f>SUM($E$2:E3058)-SUM($F$2:F3058)</f>
        <v>3452778.1000000089</v>
      </c>
      <c r="H3058" s="20"/>
      <c r="I3058" s="20"/>
      <c r="J3058" s="20"/>
      <c r="K3058" s="20"/>
      <c r="L3058" s="8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5">
      <c r="A3059" s="78">
        <v>44015.537592592591</v>
      </c>
      <c r="B3059" s="79">
        <v>43998</v>
      </c>
      <c r="C3059" s="20" t="s">
        <v>1</v>
      </c>
      <c r="D3059" s="20">
        <v>2765</v>
      </c>
      <c r="F3059" s="114">
        <v>146</v>
      </c>
      <c r="G3059" s="105">
        <f>SUM($E$2:E3059)-SUM($F$2:F3059)</f>
        <v>3452632.1000000089</v>
      </c>
      <c r="H3059" s="20"/>
      <c r="I3059" s="20"/>
      <c r="J3059" s="20"/>
      <c r="K3059" s="20"/>
      <c r="L3059" s="8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5">
      <c r="A3060" s="78">
        <v>44015.537592592591</v>
      </c>
      <c r="B3060" s="79">
        <v>43993</v>
      </c>
      <c r="C3060" s="20" t="s">
        <v>1</v>
      </c>
      <c r="D3060" s="20">
        <v>2766</v>
      </c>
      <c r="F3060" s="114">
        <v>2523</v>
      </c>
      <c r="G3060" s="105">
        <f>SUM($E$2:E3060)-SUM($F$2:F3060)</f>
        <v>3450109.1000000089</v>
      </c>
      <c r="H3060" s="20"/>
      <c r="I3060" s="20"/>
      <c r="J3060" s="20"/>
      <c r="K3060" s="20"/>
      <c r="L3060" s="8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5">
      <c r="A3061" s="78">
        <v>44015.537592592591</v>
      </c>
      <c r="B3061" s="79">
        <v>43993</v>
      </c>
      <c r="C3061" s="20" t="s">
        <v>1</v>
      </c>
      <c r="D3061" s="20">
        <v>2767</v>
      </c>
      <c r="F3061" s="114">
        <v>2400</v>
      </c>
      <c r="G3061" s="105">
        <f>SUM($E$2:E3061)-SUM($F$2:F3061)</f>
        <v>3447709.1000000089</v>
      </c>
      <c r="H3061" s="20"/>
      <c r="I3061" s="20"/>
      <c r="J3061" s="20"/>
      <c r="K3061" s="20"/>
      <c r="L3061" s="8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5">
      <c r="A3062" s="78">
        <v>44015.537592592591</v>
      </c>
      <c r="B3062" s="79">
        <v>43998</v>
      </c>
      <c r="C3062" s="20" t="s">
        <v>1</v>
      </c>
      <c r="D3062" s="20">
        <v>2768</v>
      </c>
      <c r="F3062" s="114">
        <v>1812</v>
      </c>
      <c r="G3062" s="105">
        <f>SUM($E$2:E3062)-SUM($F$2:F3062)</f>
        <v>3445897.1000000089</v>
      </c>
      <c r="H3062" s="20"/>
      <c r="I3062" s="20"/>
      <c r="J3062" s="20"/>
      <c r="K3062" s="20"/>
      <c r="L3062" s="8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5">
      <c r="A3063" s="78">
        <v>44015.537592592591</v>
      </c>
      <c r="B3063" s="79">
        <v>43998</v>
      </c>
      <c r="C3063" s="20" t="s">
        <v>1</v>
      </c>
      <c r="D3063" s="20">
        <v>2769</v>
      </c>
      <c r="F3063" s="114">
        <v>1880</v>
      </c>
      <c r="G3063" s="105">
        <f>SUM($E$2:E3063)-SUM($F$2:F3063)</f>
        <v>3444017.1000000089</v>
      </c>
      <c r="H3063" s="20"/>
      <c r="I3063" s="20"/>
      <c r="J3063" s="20"/>
      <c r="K3063" s="20"/>
      <c r="L3063" s="8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5">
      <c r="A3064" s="78">
        <v>44015.537592592591</v>
      </c>
      <c r="B3064" s="79">
        <v>43998</v>
      </c>
      <c r="C3064" s="20" t="s">
        <v>1</v>
      </c>
      <c r="D3064" s="20">
        <v>2770</v>
      </c>
      <c r="F3064" s="114">
        <v>1978</v>
      </c>
      <c r="G3064" s="105">
        <f>SUM($E$2:E3064)-SUM($F$2:F3064)</f>
        <v>3442039.1000000089</v>
      </c>
      <c r="H3064" s="20"/>
      <c r="I3064" s="20"/>
      <c r="J3064" s="20"/>
      <c r="K3064" s="20"/>
      <c r="L3064" s="8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5">
      <c r="A3065" s="78">
        <v>44015.537592592591</v>
      </c>
      <c r="B3065" s="79">
        <v>43998</v>
      </c>
      <c r="C3065" s="20" t="s">
        <v>1</v>
      </c>
      <c r="D3065" s="20">
        <v>2771</v>
      </c>
      <c r="F3065" s="114">
        <v>2098</v>
      </c>
      <c r="G3065" s="105">
        <f>SUM($E$2:E3065)-SUM($F$2:F3065)</f>
        <v>3439941.1000000089</v>
      </c>
      <c r="H3065" s="20"/>
      <c r="I3065" s="20"/>
      <c r="J3065" s="20"/>
      <c r="K3065" s="20"/>
      <c r="L3065" s="8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5">
      <c r="A3066" s="78">
        <v>44015.537592592591</v>
      </c>
      <c r="B3066" s="79">
        <v>43993</v>
      </c>
      <c r="C3066" s="20" t="s">
        <v>1</v>
      </c>
      <c r="D3066" s="20">
        <v>2772</v>
      </c>
      <c r="F3066" s="114">
        <v>1856</v>
      </c>
      <c r="G3066" s="105">
        <f>SUM($E$2:E3066)-SUM($F$2:F3066)</f>
        <v>3438085.1000000089</v>
      </c>
      <c r="H3066" s="20"/>
      <c r="I3066" s="20"/>
      <c r="J3066" s="20"/>
      <c r="K3066" s="20"/>
      <c r="L3066" s="8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5">
      <c r="A3067" s="78">
        <v>44015.537592592591</v>
      </c>
      <c r="B3067" s="79">
        <v>43993</v>
      </c>
      <c r="C3067" s="20" t="s">
        <v>1</v>
      </c>
      <c r="D3067" s="20">
        <v>2773</v>
      </c>
      <c r="F3067" s="114">
        <v>2480</v>
      </c>
      <c r="G3067" s="105">
        <f>SUM($E$2:E3067)-SUM($F$2:F3067)</f>
        <v>3435605.1000000089</v>
      </c>
      <c r="H3067" s="20"/>
      <c r="I3067" s="20"/>
      <c r="J3067" s="20"/>
      <c r="K3067" s="20"/>
      <c r="L3067" s="8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5">
      <c r="A3068" s="78">
        <v>44015.537592592591</v>
      </c>
      <c r="B3068" s="79">
        <v>43993</v>
      </c>
      <c r="C3068" s="20" t="s">
        <v>1</v>
      </c>
      <c r="D3068" s="20">
        <v>2774</v>
      </c>
      <c r="F3068" s="114">
        <v>2229.7600000000002</v>
      </c>
      <c r="G3068" s="105">
        <f>SUM($E$2:E3068)-SUM($F$2:F3068)</f>
        <v>3433375.340000011</v>
      </c>
      <c r="H3068" s="20"/>
      <c r="I3068" s="20"/>
      <c r="J3068" s="20"/>
      <c r="K3068" s="20"/>
      <c r="L3068" s="8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5">
      <c r="A3069" s="78">
        <v>44015.537592592591</v>
      </c>
      <c r="B3069" s="79">
        <v>43993</v>
      </c>
      <c r="C3069" s="20" t="s">
        <v>1</v>
      </c>
      <c r="D3069" s="20">
        <v>2775</v>
      </c>
      <c r="F3069" s="114">
        <v>2201</v>
      </c>
      <c r="G3069" s="105">
        <f>SUM($E$2:E3069)-SUM($F$2:F3069)</f>
        <v>3431174.340000011</v>
      </c>
      <c r="H3069" s="20"/>
      <c r="I3069" s="20"/>
      <c r="J3069" s="20"/>
      <c r="K3069" s="20"/>
      <c r="L3069" s="8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5">
      <c r="A3070" s="78">
        <v>44015.537592592591</v>
      </c>
      <c r="B3070" s="79">
        <v>44000</v>
      </c>
      <c r="C3070" s="20" t="s">
        <v>1</v>
      </c>
      <c r="D3070" s="20">
        <v>2776</v>
      </c>
      <c r="F3070" s="114">
        <v>1086</v>
      </c>
      <c r="G3070" s="105">
        <f>SUM($E$2:E3070)-SUM($F$2:F3070)</f>
        <v>3430088.340000011</v>
      </c>
      <c r="H3070" s="20"/>
      <c r="I3070" s="20"/>
      <c r="J3070" s="20"/>
      <c r="K3070" s="20"/>
      <c r="L3070" s="8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5">
      <c r="A3071" s="78">
        <v>44015.537604166668</v>
      </c>
      <c r="B3071" s="79">
        <v>44000</v>
      </c>
      <c r="C3071" s="20" t="s">
        <v>1</v>
      </c>
      <c r="D3071" s="20">
        <v>2777</v>
      </c>
      <c r="F3071" s="114">
        <v>1136</v>
      </c>
      <c r="G3071" s="105">
        <f>SUM($E$2:E3071)-SUM($F$2:F3071)</f>
        <v>3428952.340000011</v>
      </c>
      <c r="H3071" s="20"/>
      <c r="I3071" s="20"/>
      <c r="J3071" s="20"/>
      <c r="K3071" s="20"/>
      <c r="L3071" s="8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5">
      <c r="A3072" s="78">
        <v>44015.537604166668</v>
      </c>
      <c r="B3072" s="79">
        <v>43994</v>
      </c>
      <c r="C3072" s="20" t="s">
        <v>1</v>
      </c>
      <c r="D3072" s="20">
        <v>2778</v>
      </c>
      <c r="F3072" s="114">
        <v>5093.9399999999996</v>
      </c>
      <c r="G3072" s="105">
        <f>SUM($E$2:E3072)-SUM($F$2:F3072)</f>
        <v>3423858.4000000134</v>
      </c>
      <c r="H3072" s="20"/>
      <c r="I3072" s="20"/>
      <c r="J3072" s="20"/>
      <c r="K3072" s="20"/>
      <c r="L3072" s="8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5">
      <c r="A3073" s="78">
        <v>44015.537604166668</v>
      </c>
      <c r="B3073" s="79">
        <v>43994</v>
      </c>
      <c r="C3073" s="20" t="s">
        <v>1</v>
      </c>
      <c r="D3073" s="20">
        <v>2779</v>
      </c>
      <c r="F3073" s="114">
        <v>1182.18</v>
      </c>
      <c r="G3073" s="105">
        <f>SUM($E$2:E3073)-SUM($F$2:F3073)</f>
        <v>3422676.2200000137</v>
      </c>
      <c r="H3073" s="20"/>
      <c r="I3073" s="20"/>
      <c r="J3073" s="20"/>
      <c r="K3073" s="20"/>
      <c r="L3073" s="8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5">
      <c r="A3074" s="78">
        <v>44015.537604166668</v>
      </c>
      <c r="B3074" s="79">
        <v>44000</v>
      </c>
      <c r="C3074" s="20" t="s">
        <v>1</v>
      </c>
      <c r="D3074" s="20">
        <v>2780</v>
      </c>
      <c r="F3074" s="114">
        <v>231.97</v>
      </c>
      <c r="G3074" s="105">
        <f>SUM($E$2:E3074)-SUM($F$2:F3074)</f>
        <v>3422444.2500000149</v>
      </c>
      <c r="H3074" s="20"/>
      <c r="I3074" s="20"/>
      <c r="J3074" s="20"/>
      <c r="K3074" s="20"/>
      <c r="L3074" s="8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5">
      <c r="A3075" s="78">
        <v>44015.537604166668</v>
      </c>
      <c r="B3075" s="79">
        <v>44000</v>
      </c>
      <c r="C3075" s="20" t="s">
        <v>1</v>
      </c>
      <c r="D3075" s="20">
        <v>2781</v>
      </c>
      <c r="F3075" s="114">
        <v>39.72</v>
      </c>
      <c r="G3075" s="105">
        <f>SUM($E$2:E3075)-SUM($F$2:F3075)</f>
        <v>3422404.5300000161</v>
      </c>
      <c r="H3075" s="20"/>
      <c r="I3075" s="20"/>
      <c r="J3075" s="20"/>
      <c r="K3075" s="20"/>
      <c r="L3075" s="8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5">
      <c r="A3076" s="78">
        <v>44015.537604166668</v>
      </c>
      <c r="B3076" s="79">
        <v>44000</v>
      </c>
      <c r="C3076" s="20" t="s">
        <v>1</v>
      </c>
      <c r="D3076" s="20">
        <v>2782</v>
      </c>
      <c r="F3076" s="114">
        <v>316.76</v>
      </c>
      <c r="G3076" s="105">
        <f>SUM($E$2:E3076)-SUM($F$2:F3076)</f>
        <v>3422087.7700000182</v>
      </c>
      <c r="H3076" s="20"/>
      <c r="I3076" s="20"/>
      <c r="J3076" s="20"/>
      <c r="K3076" s="20"/>
      <c r="L3076" s="8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5">
      <c r="A3077" s="78">
        <v>44015.537604166668</v>
      </c>
      <c r="B3077" s="79">
        <v>44000</v>
      </c>
      <c r="C3077" s="20" t="s">
        <v>1</v>
      </c>
      <c r="D3077" s="20">
        <v>2783</v>
      </c>
      <c r="F3077" s="114">
        <v>320.17</v>
      </c>
      <c r="G3077" s="105">
        <f>SUM($E$2:E3077)-SUM($F$2:F3077)</f>
        <v>3421767.6000000164</v>
      </c>
      <c r="H3077" s="20"/>
      <c r="I3077" s="20"/>
      <c r="J3077" s="20"/>
      <c r="K3077" s="20"/>
      <c r="L3077" s="8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5">
      <c r="A3078" s="78">
        <v>44015.537604166668</v>
      </c>
      <c r="B3078" s="79">
        <v>44000</v>
      </c>
      <c r="C3078" s="20" t="s">
        <v>1</v>
      </c>
      <c r="D3078" s="20">
        <v>2784</v>
      </c>
      <c r="F3078" s="114">
        <v>200</v>
      </c>
      <c r="G3078" s="105">
        <f>SUM($E$2:E3078)-SUM($F$2:F3078)</f>
        <v>3421567.6000000164</v>
      </c>
      <c r="H3078" s="20"/>
      <c r="I3078" s="20"/>
      <c r="J3078" s="20"/>
      <c r="K3078" s="20"/>
      <c r="L3078" s="8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5">
      <c r="A3079" s="78">
        <v>44015.537604166668</v>
      </c>
      <c r="B3079" s="79">
        <v>44000</v>
      </c>
      <c r="C3079" s="20" t="s">
        <v>1</v>
      </c>
      <c r="D3079" s="20">
        <v>2785</v>
      </c>
      <c r="F3079" s="114">
        <v>200</v>
      </c>
      <c r="G3079" s="105">
        <f>SUM($E$2:E3079)-SUM($F$2:F3079)</f>
        <v>3421367.6000000164</v>
      </c>
      <c r="H3079" s="20"/>
      <c r="I3079" s="20"/>
      <c r="J3079" s="20"/>
      <c r="K3079" s="20"/>
      <c r="L3079" s="8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5">
      <c r="A3080" s="78">
        <v>44015.537604166668</v>
      </c>
      <c r="B3080" s="79">
        <v>44000</v>
      </c>
      <c r="C3080" s="20" t="s">
        <v>1</v>
      </c>
      <c r="D3080" s="20">
        <v>2786</v>
      </c>
      <c r="F3080" s="114">
        <v>200</v>
      </c>
      <c r="G3080" s="105">
        <f>SUM($E$2:E3080)-SUM($F$2:F3080)</f>
        <v>3421167.6000000164</v>
      </c>
      <c r="H3080" s="20"/>
      <c r="I3080" s="20"/>
      <c r="J3080" s="20"/>
      <c r="K3080" s="20"/>
      <c r="L3080" s="8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5">
      <c r="A3081" s="78">
        <v>44015.537604166668</v>
      </c>
      <c r="B3081" s="79">
        <v>44000</v>
      </c>
      <c r="C3081" s="20" t="s">
        <v>1</v>
      </c>
      <c r="D3081" s="20">
        <v>2787</v>
      </c>
      <c r="F3081" s="114">
        <v>2010</v>
      </c>
      <c r="G3081" s="105">
        <f>SUM($E$2:E3081)-SUM($F$2:F3081)</f>
        <v>3419157.6000000164</v>
      </c>
      <c r="H3081" s="20"/>
      <c r="I3081" s="20"/>
      <c r="J3081" s="20"/>
      <c r="K3081" s="20"/>
      <c r="L3081" s="8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5">
      <c r="A3082" s="78">
        <v>44015.537604166668</v>
      </c>
      <c r="B3082" s="79">
        <v>44012</v>
      </c>
      <c r="C3082" s="20" t="s">
        <v>1</v>
      </c>
      <c r="D3082" s="20">
        <v>2788</v>
      </c>
      <c r="F3082" s="114">
        <v>666</v>
      </c>
      <c r="G3082" s="105">
        <f>SUM($E$2:E3082)-SUM($F$2:F3082)</f>
        <v>3418491.6000000164</v>
      </c>
      <c r="H3082" s="20"/>
      <c r="I3082" s="20"/>
      <c r="J3082" s="20"/>
      <c r="K3082" s="20"/>
      <c r="L3082" s="8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5">
      <c r="A3083" s="78">
        <v>44015.537604166668</v>
      </c>
      <c r="B3083" s="79">
        <v>44012</v>
      </c>
      <c r="C3083" s="20" t="s">
        <v>1</v>
      </c>
      <c r="D3083" s="20">
        <v>2789</v>
      </c>
      <c r="F3083" s="114">
        <v>1900</v>
      </c>
      <c r="G3083" s="105">
        <f>SUM($E$2:E3083)-SUM($F$2:F3083)</f>
        <v>3416591.6000000164</v>
      </c>
      <c r="H3083" s="20"/>
      <c r="I3083" s="20"/>
      <c r="J3083" s="20"/>
      <c r="K3083" s="20"/>
      <c r="L3083" s="8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5">
      <c r="A3084" s="78">
        <v>44015.537604166668</v>
      </c>
      <c r="B3084" s="79">
        <v>44012</v>
      </c>
      <c r="C3084" s="20" t="s">
        <v>1</v>
      </c>
      <c r="D3084" s="20">
        <v>2790</v>
      </c>
      <c r="F3084" s="114">
        <v>1998</v>
      </c>
      <c r="G3084" s="105">
        <f>SUM($E$2:E3084)-SUM($F$2:F3084)</f>
        <v>3414593.6000000164</v>
      </c>
      <c r="H3084" s="20"/>
      <c r="I3084" s="20"/>
      <c r="J3084" s="20"/>
      <c r="K3084" s="20"/>
      <c r="L3084" s="8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5">
      <c r="A3085" s="78">
        <v>44015.537604166668</v>
      </c>
      <c r="B3085" s="79">
        <v>43997</v>
      </c>
      <c r="C3085" s="20" t="s">
        <v>1</v>
      </c>
      <c r="D3085" s="20">
        <v>2791</v>
      </c>
      <c r="F3085" s="114">
        <v>1908</v>
      </c>
      <c r="G3085" s="105">
        <f>SUM($E$2:E3085)-SUM($F$2:F3085)</f>
        <v>3412685.6000000164</v>
      </c>
      <c r="H3085" s="20"/>
      <c r="I3085" s="20"/>
      <c r="J3085" s="20"/>
      <c r="K3085" s="20"/>
      <c r="L3085" s="8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5">
      <c r="A3086" s="78">
        <v>44015.537604166668</v>
      </c>
      <c r="B3086" s="79">
        <v>43997</v>
      </c>
      <c r="C3086" s="20" t="s">
        <v>1</v>
      </c>
      <c r="D3086" s="20">
        <v>2792</v>
      </c>
      <c r="F3086" s="114">
        <v>-20000</v>
      </c>
      <c r="G3086" s="105">
        <f>SUM($E$2:E3086)-SUM($F$2:F3086)</f>
        <v>3432685.6000000164</v>
      </c>
      <c r="H3086" s="20"/>
      <c r="I3086" s="20"/>
      <c r="J3086" s="20"/>
      <c r="K3086" s="20"/>
      <c r="L3086" s="8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5">
      <c r="A3087" s="78">
        <v>44015.537604166668</v>
      </c>
      <c r="B3087" s="79">
        <v>43997</v>
      </c>
      <c r="C3087" s="20" t="s">
        <v>1</v>
      </c>
      <c r="D3087" s="20">
        <v>2793</v>
      </c>
      <c r="F3087" s="114">
        <v>79910.33</v>
      </c>
      <c r="G3087" s="105">
        <f>SUM($E$2:E3087)-SUM($F$2:F3087)</f>
        <v>3352775.2700000182</v>
      </c>
      <c r="H3087" s="20"/>
      <c r="I3087" s="20"/>
      <c r="J3087" s="20"/>
      <c r="K3087" s="20"/>
      <c r="L3087" s="8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5">
      <c r="A3088" s="78">
        <v>44015.537604166668</v>
      </c>
      <c r="B3088" s="79">
        <v>43997</v>
      </c>
      <c r="C3088" s="20" t="s">
        <v>1</v>
      </c>
      <c r="D3088" s="20">
        <v>2794</v>
      </c>
      <c r="F3088" s="114">
        <v>5139.5200000000004</v>
      </c>
      <c r="G3088" s="105">
        <f>SUM($E$2:E3088)-SUM($F$2:F3088)</f>
        <v>3347635.7500000149</v>
      </c>
      <c r="H3088" s="20"/>
      <c r="I3088" s="20"/>
      <c r="J3088" s="20"/>
      <c r="K3088" s="20"/>
      <c r="L3088" s="8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5">
      <c r="A3089" s="78">
        <v>44015.537604166668</v>
      </c>
      <c r="B3089" s="79">
        <v>43997</v>
      </c>
      <c r="C3089" s="20" t="s">
        <v>1</v>
      </c>
      <c r="D3089" s="20">
        <v>2795</v>
      </c>
      <c r="F3089" s="114">
        <v>173817.74</v>
      </c>
      <c r="G3089" s="105">
        <f>SUM($E$2:E3089)-SUM($F$2:F3089)</f>
        <v>3173818.0100000128</v>
      </c>
      <c r="H3089" s="20"/>
      <c r="I3089" s="20"/>
      <c r="J3089" s="20"/>
      <c r="K3089" s="20"/>
      <c r="L3089" s="8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5">
      <c r="A3090" s="78">
        <v>44015.537604166668</v>
      </c>
      <c r="B3090" s="79">
        <v>43998</v>
      </c>
      <c r="C3090" s="20" t="s">
        <v>1</v>
      </c>
      <c r="D3090" s="20">
        <v>2796</v>
      </c>
      <c r="F3090" s="114">
        <v>87496</v>
      </c>
      <c r="G3090" s="105">
        <f>SUM($E$2:E3090)-SUM($F$2:F3090)</f>
        <v>3086322.0100000128</v>
      </c>
      <c r="H3090" s="20"/>
      <c r="I3090" s="20"/>
      <c r="J3090" s="20"/>
      <c r="K3090" s="20"/>
      <c r="L3090" s="8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5">
      <c r="A3091" s="78">
        <v>44015.537604166668</v>
      </c>
      <c r="B3091" s="79">
        <v>44001</v>
      </c>
      <c r="C3091" s="20" t="s">
        <v>1</v>
      </c>
      <c r="D3091" s="20">
        <v>2797</v>
      </c>
      <c r="F3091" s="114">
        <v>1188</v>
      </c>
      <c r="G3091" s="105">
        <f>SUM($E$2:E3091)-SUM($F$2:F3091)</f>
        <v>3085134.0100000128</v>
      </c>
      <c r="H3091" s="20"/>
      <c r="I3091" s="20"/>
      <c r="J3091" s="20"/>
      <c r="K3091" s="20"/>
      <c r="L3091" s="8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5">
      <c r="A3092" s="78">
        <v>44015.537604166668</v>
      </c>
      <c r="B3092" s="79">
        <v>44001</v>
      </c>
      <c r="C3092" s="20" t="s">
        <v>1</v>
      </c>
      <c r="D3092" s="20">
        <v>2798</v>
      </c>
      <c r="F3092" s="114">
        <v>1320</v>
      </c>
      <c r="G3092" s="105">
        <f>SUM($E$2:E3092)-SUM($F$2:F3092)</f>
        <v>3083814.0100000128</v>
      </c>
      <c r="H3092" s="20"/>
      <c r="I3092" s="20"/>
      <c r="J3092" s="20"/>
      <c r="K3092" s="20"/>
      <c r="L3092" s="8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5">
      <c r="A3093" s="78">
        <v>44015.537604166668</v>
      </c>
      <c r="B3093" s="79">
        <v>44000</v>
      </c>
      <c r="C3093" s="20" t="s">
        <v>1</v>
      </c>
      <c r="D3093" s="20">
        <v>2799</v>
      </c>
      <c r="F3093" s="114">
        <v>1080</v>
      </c>
      <c r="G3093" s="105">
        <f>SUM($E$2:E3093)-SUM($F$2:F3093)</f>
        <v>3082734.0100000128</v>
      </c>
      <c r="H3093" s="20"/>
      <c r="I3093" s="20"/>
      <c r="J3093" s="20"/>
      <c r="K3093" s="20"/>
      <c r="L3093" s="8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5">
      <c r="A3094" s="78">
        <v>44015.537604166668</v>
      </c>
      <c r="B3094" s="79">
        <v>44006</v>
      </c>
      <c r="C3094" s="20" t="s">
        <v>1</v>
      </c>
      <c r="D3094" s="20">
        <v>2800</v>
      </c>
      <c r="F3094" s="114">
        <v>2000</v>
      </c>
      <c r="G3094" s="105">
        <f>SUM($E$2:E3094)-SUM($F$2:F3094)</f>
        <v>3080734.0100000128</v>
      </c>
      <c r="H3094" s="20"/>
      <c r="I3094" s="20"/>
      <c r="J3094" s="20"/>
      <c r="K3094" s="20"/>
      <c r="L3094" s="8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5">
      <c r="A3095" s="78">
        <v>44015.537604166668</v>
      </c>
      <c r="B3095" s="79">
        <v>44012</v>
      </c>
      <c r="C3095" s="20" t="s">
        <v>1</v>
      </c>
      <c r="D3095" s="20">
        <v>2801</v>
      </c>
      <c r="F3095" s="114">
        <v>1970</v>
      </c>
      <c r="G3095" s="105">
        <f>SUM($E$2:E3095)-SUM($F$2:F3095)</f>
        <v>3078764.0100000128</v>
      </c>
      <c r="H3095" s="20"/>
      <c r="I3095" s="20"/>
      <c r="J3095" s="20"/>
      <c r="K3095" s="20"/>
      <c r="L3095" s="8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5">
      <c r="A3096" s="78">
        <v>44015.537604166668</v>
      </c>
      <c r="B3096" s="79">
        <v>44012</v>
      </c>
      <c r="C3096" s="20" t="s">
        <v>1</v>
      </c>
      <c r="D3096" s="20">
        <v>2802</v>
      </c>
      <c r="F3096" s="114">
        <v>1188</v>
      </c>
      <c r="G3096" s="105">
        <f>SUM($E$2:E3096)-SUM($F$2:F3096)</f>
        <v>3077576.0100000128</v>
      </c>
      <c r="H3096" s="20"/>
      <c r="I3096" s="20"/>
      <c r="J3096" s="20"/>
      <c r="K3096" s="20"/>
      <c r="L3096" s="8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5">
      <c r="A3097" s="78">
        <v>44015.537604166668</v>
      </c>
      <c r="B3097" s="79">
        <v>43998</v>
      </c>
      <c r="C3097" s="20" t="s">
        <v>1</v>
      </c>
      <c r="D3097" s="20">
        <v>2803</v>
      </c>
      <c r="F3097" s="114">
        <v>1080</v>
      </c>
      <c r="G3097" s="105">
        <f>SUM($E$2:E3097)-SUM($F$2:F3097)</f>
        <v>3076496.0100000128</v>
      </c>
      <c r="H3097" s="20"/>
      <c r="I3097" s="20"/>
      <c r="J3097" s="20"/>
      <c r="K3097" s="20"/>
      <c r="L3097" s="8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5">
      <c r="A3098" s="78">
        <v>44015.537604166668</v>
      </c>
      <c r="B3098" s="79">
        <v>44000</v>
      </c>
      <c r="C3098" s="20" t="s">
        <v>1</v>
      </c>
      <c r="D3098" s="20">
        <v>2804</v>
      </c>
      <c r="F3098" s="114">
        <v>2612</v>
      </c>
      <c r="G3098" s="105">
        <f>SUM($E$2:E3098)-SUM($F$2:F3098)</f>
        <v>3073884.0100000128</v>
      </c>
      <c r="H3098" s="20"/>
      <c r="I3098" s="20"/>
      <c r="J3098" s="20"/>
      <c r="K3098" s="20"/>
      <c r="L3098" s="8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5">
      <c r="A3099" s="78">
        <v>44015.537604166668</v>
      </c>
      <c r="B3099" s="79">
        <v>44000</v>
      </c>
      <c r="C3099" s="20" t="s">
        <v>1</v>
      </c>
      <c r="D3099" s="20">
        <v>2805</v>
      </c>
      <c r="F3099" s="114">
        <v>2065</v>
      </c>
      <c r="G3099" s="105">
        <f>SUM($E$2:E3099)-SUM($F$2:F3099)</f>
        <v>3071819.0100000128</v>
      </c>
      <c r="H3099" s="20"/>
      <c r="I3099" s="20"/>
      <c r="J3099" s="20"/>
      <c r="K3099" s="20"/>
      <c r="L3099" s="8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5">
      <c r="A3100" s="78">
        <v>44015.537604166668</v>
      </c>
      <c r="B3100" s="79">
        <v>44000</v>
      </c>
      <c r="C3100" s="20" t="s">
        <v>1</v>
      </c>
      <c r="D3100" s="20">
        <v>2806</v>
      </c>
      <c r="F3100" s="114">
        <v>3170</v>
      </c>
      <c r="G3100" s="105">
        <f>SUM($E$2:E3100)-SUM($F$2:F3100)</f>
        <v>3068649.0100000128</v>
      </c>
      <c r="H3100" s="20"/>
      <c r="I3100" s="20"/>
      <c r="J3100" s="20"/>
      <c r="K3100" s="20"/>
      <c r="L3100" s="8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5">
      <c r="A3101" s="78">
        <v>44015.537615740737</v>
      </c>
      <c r="B3101" s="79">
        <v>44000</v>
      </c>
      <c r="C3101" s="20" t="s">
        <v>1</v>
      </c>
      <c r="D3101" s="20">
        <v>2807</v>
      </c>
      <c r="F3101" s="114">
        <v>300</v>
      </c>
      <c r="G3101" s="105">
        <f>SUM($E$2:E3101)-SUM($F$2:F3101)</f>
        <v>3068349.0100000128</v>
      </c>
      <c r="H3101" s="20"/>
      <c r="I3101" s="20"/>
      <c r="J3101" s="20"/>
      <c r="K3101" s="20"/>
      <c r="L3101" s="8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5">
      <c r="A3102" s="78">
        <v>44015.537615740737</v>
      </c>
      <c r="B3102" s="79">
        <v>44000</v>
      </c>
      <c r="C3102" s="20" t="s">
        <v>1</v>
      </c>
      <c r="D3102" s="20">
        <v>2808</v>
      </c>
      <c r="F3102" s="114">
        <v>9945.18</v>
      </c>
      <c r="G3102" s="105">
        <f>SUM($E$2:E3102)-SUM($F$2:F3102)</f>
        <v>3058403.8300000131</v>
      </c>
      <c r="H3102" s="20"/>
      <c r="I3102" s="20"/>
      <c r="J3102" s="20"/>
      <c r="K3102" s="20"/>
      <c r="L3102" s="8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5">
      <c r="A3103" s="78">
        <v>44015.537615740737</v>
      </c>
      <c r="B3103" s="79">
        <v>44000</v>
      </c>
      <c r="C3103" s="20" t="s">
        <v>1</v>
      </c>
      <c r="D3103" s="20">
        <v>2809</v>
      </c>
      <c r="F3103" s="114">
        <v>1880</v>
      </c>
      <c r="G3103" s="105">
        <f>SUM($E$2:E3103)-SUM($F$2:F3103)</f>
        <v>3056523.8300000131</v>
      </c>
      <c r="H3103" s="20"/>
      <c r="I3103" s="20"/>
      <c r="J3103" s="20"/>
      <c r="K3103" s="20"/>
      <c r="L3103" s="8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5">
      <c r="A3104" s="78">
        <v>44015.537615740737</v>
      </c>
      <c r="B3104" s="79">
        <v>44000</v>
      </c>
      <c r="C3104" s="20" t="s">
        <v>1</v>
      </c>
      <c r="D3104" s="20">
        <v>2810</v>
      </c>
      <c r="F3104" s="114">
        <v>2604</v>
      </c>
      <c r="G3104" s="105">
        <f>SUM($E$2:E3104)-SUM($F$2:F3104)</f>
        <v>3053919.8300000131</v>
      </c>
      <c r="H3104" s="20"/>
      <c r="I3104" s="20"/>
      <c r="J3104" s="20"/>
      <c r="K3104" s="20"/>
      <c r="L3104" s="8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5">
      <c r="A3105" s="78">
        <v>44015.537615740737</v>
      </c>
      <c r="B3105" s="79">
        <v>44000</v>
      </c>
      <c r="C3105" s="20" t="s">
        <v>1</v>
      </c>
      <c r="D3105" s="20">
        <v>2811</v>
      </c>
      <c r="F3105" s="114">
        <v>2579</v>
      </c>
      <c r="G3105" s="105">
        <f>SUM($E$2:E3105)-SUM($F$2:F3105)</f>
        <v>3051340.8300000131</v>
      </c>
      <c r="H3105" s="20"/>
      <c r="I3105" s="20"/>
      <c r="J3105" s="20"/>
      <c r="K3105" s="20"/>
      <c r="L3105" s="8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5">
      <c r="A3106" s="78">
        <v>44015.537615740737</v>
      </c>
      <c r="B3106" s="79">
        <v>44000</v>
      </c>
      <c r="C3106" s="20" t="s">
        <v>1</v>
      </c>
      <c r="D3106" s="20">
        <v>2812</v>
      </c>
      <c r="F3106" s="114">
        <v>1800</v>
      </c>
      <c r="G3106" s="105">
        <f>SUM($E$2:E3106)-SUM($F$2:F3106)</f>
        <v>3049540.8300000131</v>
      </c>
      <c r="H3106" s="20"/>
      <c r="I3106" s="20"/>
      <c r="J3106" s="20"/>
      <c r="K3106" s="20"/>
      <c r="L3106" s="8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5">
      <c r="A3107" s="78">
        <v>44015.537615740737</v>
      </c>
      <c r="B3107" s="79">
        <v>44001</v>
      </c>
      <c r="C3107" s="20" t="s">
        <v>1</v>
      </c>
      <c r="D3107" s="20">
        <v>2813</v>
      </c>
      <c r="F3107" s="114">
        <v>2610</v>
      </c>
      <c r="G3107" s="105">
        <f>SUM($E$2:E3107)-SUM($F$2:F3107)</f>
        <v>3046930.8300000131</v>
      </c>
      <c r="H3107" s="20"/>
      <c r="I3107" s="20"/>
      <c r="J3107" s="20"/>
      <c r="K3107" s="20"/>
      <c r="L3107" s="8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5">
      <c r="A3108" s="78">
        <v>44015.537615740737</v>
      </c>
      <c r="B3108" s="79">
        <v>44006</v>
      </c>
      <c r="C3108" s="20" t="s">
        <v>1</v>
      </c>
      <c r="D3108" s="20">
        <v>2814</v>
      </c>
      <c r="F3108" s="114">
        <v>1350</v>
      </c>
      <c r="G3108" s="105">
        <f>SUM($E$2:E3108)-SUM($F$2:F3108)</f>
        <v>3045580.8300000131</v>
      </c>
      <c r="H3108" s="20"/>
      <c r="I3108" s="20"/>
      <c r="J3108" s="20"/>
      <c r="K3108" s="20"/>
      <c r="L3108" s="8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5">
      <c r="A3109" s="78">
        <v>44015.537615740737</v>
      </c>
      <c r="B3109" s="79">
        <v>44006</v>
      </c>
      <c r="C3109" s="20" t="s">
        <v>1</v>
      </c>
      <c r="D3109" s="20">
        <v>2815</v>
      </c>
      <c r="F3109" s="114">
        <v>1690</v>
      </c>
      <c r="G3109" s="105">
        <f>SUM($E$2:E3109)-SUM($F$2:F3109)</f>
        <v>3043890.8300000131</v>
      </c>
      <c r="H3109" s="20"/>
      <c r="I3109" s="20"/>
      <c r="J3109" s="20"/>
      <c r="K3109" s="20"/>
      <c r="L3109" s="8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5">
      <c r="A3110" s="78">
        <v>44015.537615740737</v>
      </c>
      <c r="B3110" s="79">
        <v>44006</v>
      </c>
      <c r="C3110" s="20" t="s">
        <v>1</v>
      </c>
      <c r="D3110" s="20">
        <v>2816</v>
      </c>
      <c r="F3110" s="114">
        <v>1730</v>
      </c>
      <c r="G3110" s="105">
        <f>SUM($E$2:E3110)-SUM($F$2:F3110)</f>
        <v>3042160.8300000131</v>
      </c>
      <c r="H3110" s="20"/>
      <c r="I3110" s="20"/>
      <c r="J3110" s="20"/>
      <c r="K3110" s="20"/>
      <c r="L3110" s="8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5">
      <c r="A3111" s="78">
        <v>44015.537615740737</v>
      </c>
      <c r="B3111" s="79">
        <v>44006</v>
      </c>
      <c r="C3111" s="20" t="s">
        <v>1</v>
      </c>
      <c r="D3111" s="20">
        <v>2817</v>
      </c>
      <c r="F3111" s="114">
        <v>1680</v>
      </c>
      <c r="G3111" s="105">
        <f>SUM($E$2:E3111)-SUM($F$2:F3111)</f>
        <v>3040480.8300000131</v>
      </c>
      <c r="H3111" s="20"/>
      <c r="I3111" s="20"/>
      <c r="J3111" s="20"/>
      <c r="K3111" s="20"/>
      <c r="L3111" s="8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5">
      <c r="A3112" s="78">
        <v>44015.537615740737</v>
      </c>
      <c r="B3112" s="79">
        <v>44006</v>
      </c>
      <c r="C3112" s="20" t="s">
        <v>1</v>
      </c>
      <c r="D3112" s="20">
        <v>2818</v>
      </c>
      <c r="F3112" s="114">
        <v>1720</v>
      </c>
      <c r="G3112" s="105">
        <f>SUM($E$2:E3112)-SUM($F$2:F3112)</f>
        <v>3038760.8300000131</v>
      </c>
      <c r="H3112" s="20"/>
      <c r="I3112" s="20"/>
      <c r="J3112" s="20"/>
      <c r="K3112" s="20"/>
      <c r="L3112" s="8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5">
      <c r="A3113" s="78">
        <v>44015.537615740737</v>
      </c>
      <c r="B3113" s="79">
        <v>44001</v>
      </c>
      <c r="C3113" s="20" t="s">
        <v>1</v>
      </c>
      <c r="D3113" s="20">
        <v>2819</v>
      </c>
      <c r="F3113" s="114">
        <v>2077</v>
      </c>
      <c r="G3113" s="105">
        <f>SUM($E$2:E3113)-SUM($F$2:F3113)</f>
        <v>3036683.8300000131</v>
      </c>
      <c r="H3113" s="20"/>
      <c r="I3113" s="20"/>
      <c r="J3113" s="20"/>
      <c r="K3113" s="20"/>
      <c r="L3113" s="8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5">
      <c r="A3114" s="78">
        <v>44015.537615740737</v>
      </c>
      <c r="B3114" s="79">
        <v>44006</v>
      </c>
      <c r="C3114" s="20" t="s">
        <v>1</v>
      </c>
      <c r="D3114" s="20">
        <v>2820</v>
      </c>
      <c r="F3114" s="114">
        <v>1999</v>
      </c>
      <c r="G3114" s="105">
        <f>SUM($E$2:E3114)-SUM($F$2:F3114)</f>
        <v>3034684.8300000131</v>
      </c>
      <c r="H3114" s="20"/>
      <c r="I3114" s="20"/>
      <c r="J3114" s="20"/>
      <c r="K3114" s="20"/>
      <c r="L3114" s="8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5">
      <c r="A3115" s="78">
        <v>44015.537615740737</v>
      </c>
      <c r="B3115" s="79">
        <v>44006</v>
      </c>
      <c r="C3115" s="20" t="s">
        <v>1</v>
      </c>
      <c r="D3115" s="20">
        <v>2821</v>
      </c>
      <c r="F3115" s="114">
        <v>1411</v>
      </c>
      <c r="G3115" s="105">
        <f>SUM($E$2:E3115)-SUM($F$2:F3115)</f>
        <v>3033273.8300000131</v>
      </c>
      <c r="H3115" s="20"/>
      <c r="I3115" s="20"/>
      <c r="J3115" s="20"/>
      <c r="K3115" s="20"/>
      <c r="L3115" s="8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5">
      <c r="A3116" s="78">
        <v>44015.537615740737</v>
      </c>
      <c r="B3116" s="79">
        <v>44006</v>
      </c>
      <c r="C3116" s="20" t="s">
        <v>1</v>
      </c>
      <c r="D3116" s="20">
        <v>2822</v>
      </c>
      <c r="F3116" s="114">
        <v>2415</v>
      </c>
      <c r="G3116" s="105">
        <f>SUM($E$2:E3116)-SUM($F$2:F3116)</f>
        <v>3030858.8300000131</v>
      </c>
      <c r="H3116" s="20"/>
      <c r="I3116" s="20"/>
      <c r="J3116" s="20"/>
      <c r="K3116" s="20"/>
      <c r="L3116" s="8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5">
      <c r="A3117" s="78">
        <v>44015.537615740737</v>
      </c>
      <c r="B3117" s="79">
        <v>44006</v>
      </c>
      <c r="C3117" s="20" t="s">
        <v>1</v>
      </c>
      <c r="D3117" s="20">
        <v>2823</v>
      </c>
      <c r="F3117" s="114">
        <v>2317</v>
      </c>
      <c r="G3117" s="105">
        <f>SUM($E$2:E3117)-SUM($F$2:F3117)</f>
        <v>3028541.8300000131</v>
      </c>
      <c r="H3117" s="20"/>
      <c r="I3117" s="20"/>
      <c r="J3117" s="20"/>
      <c r="K3117" s="20"/>
      <c r="L3117" s="8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5">
      <c r="A3118" s="78">
        <v>44015.537615740737</v>
      </c>
      <c r="B3118" s="79">
        <v>44000</v>
      </c>
      <c r="C3118" s="20" t="s">
        <v>1</v>
      </c>
      <c r="D3118" s="20">
        <v>2824</v>
      </c>
      <c r="F3118" s="114">
        <v>3338</v>
      </c>
      <c r="G3118" s="105">
        <f>SUM($E$2:E3118)-SUM($F$2:F3118)</f>
        <v>3025203.8300000131</v>
      </c>
      <c r="H3118" s="20"/>
      <c r="I3118" s="20"/>
      <c r="J3118" s="20"/>
      <c r="K3118" s="20"/>
      <c r="L3118" s="8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5">
      <c r="A3119" s="78">
        <v>44015.537615740737</v>
      </c>
      <c r="B3119" s="79">
        <v>44000</v>
      </c>
      <c r="C3119" s="20" t="s">
        <v>1</v>
      </c>
      <c r="D3119" s="20">
        <v>2825</v>
      </c>
      <c r="F3119" s="114">
        <v>2860</v>
      </c>
      <c r="G3119" s="105">
        <f>SUM($E$2:E3119)-SUM($F$2:F3119)</f>
        <v>3022343.8300000131</v>
      </c>
      <c r="H3119" s="20"/>
      <c r="I3119" s="20"/>
      <c r="J3119" s="20"/>
      <c r="K3119" s="20"/>
      <c r="L3119" s="8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5">
      <c r="A3120" s="78">
        <v>44015.537615740737</v>
      </c>
      <c r="B3120" s="79">
        <v>44001</v>
      </c>
      <c r="C3120" s="20" t="s">
        <v>1</v>
      </c>
      <c r="D3120" s="20">
        <v>2826</v>
      </c>
      <c r="F3120" s="114">
        <v>557.16999999999996</v>
      </c>
      <c r="G3120" s="105">
        <f>SUM($E$2:E3120)-SUM($F$2:F3120)</f>
        <v>3021786.6600000113</v>
      </c>
      <c r="H3120" s="20"/>
      <c r="I3120" s="20"/>
      <c r="J3120" s="20"/>
      <c r="K3120" s="20"/>
      <c r="L3120" s="8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5">
      <c r="A3121" s="78">
        <v>44015.537615740737</v>
      </c>
      <c r="B3121" s="79">
        <v>44001</v>
      </c>
      <c r="C3121" s="20" t="s">
        <v>1</v>
      </c>
      <c r="D3121" s="20">
        <v>2827</v>
      </c>
      <c r="F3121" s="114">
        <v>1177</v>
      </c>
      <c r="G3121" s="105">
        <f>SUM($E$2:E3121)-SUM($F$2:F3121)</f>
        <v>3020609.6600000113</v>
      </c>
      <c r="H3121" s="20"/>
      <c r="I3121" s="20"/>
      <c r="J3121" s="20"/>
      <c r="K3121" s="20"/>
      <c r="L3121" s="8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5">
      <c r="A3122" s="78">
        <v>44015.537615740737</v>
      </c>
      <c r="B3122" s="79">
        <v>44006</v>
      </c>
      <c r="C3122" s="20" t="s">
        <v>1</v>
      </c>
      <c r="D3122" s="20">
        <v>2828</v>
      </c>
      <c r="F3122" s="114">
        <v>2677</v>
      </c>
      <c r="G3122" s="105">
        <f>SUM($E$2:E3122)-SUM($F$2:F3122)</f>
        <v>3017932.6600000113</v>
      </c>
      <c r="H3122" s="20"/>
      <c r="I3122" s="20"/>
      <c r="J3122" s="20"/>
      <c r="K3122" s="20"/>
      <c r="L3122" s="8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5">
      <c r="A3123" s="78">
        <v>44015.537615740737</v>
      </c>
      <c r="B3123" s="79">
        <v>44006</v>
      </c>
      <c r="C3123" s="20" t="s">
        <v>1</v>
      </c>
      <c r="D3123" s="20">
        <v>2829</v>
      </c>
      <c r="F3123" s="114">
        <v>2783</v>
      </c>
      <c r="G3123" s="105">
        <f>SUM($E$2:E3123)-SUM($F$2:F3123)</f>
        <v>3015149.6600000113</v>
      </c>
      <c r="H3123" s="20"/>
      <c r="I3123" s="20"/>
      <c r="J3123" s="20"/>
      <c r="K3123" s="20"/>
      <c r="L3123" s="8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5">
      <c r="A3124" s="78">
        <v>44015.537615740737</v>
      </c>
      <c r="B3124" s="79">
        <v>44001</v>
      </c>
      <c r="C3124" s="20" t="s">
        <v>1</v>
      </c>
      <c r="D3124" s="20">
        <v>2830</v>
      </c>
      <c r="F3124" s="114">
        <v>1972</v>
      </c>
      <c r="G3124" s="105">
        <f>SUM($E$2:E3124)-SUM($F$2:F3124)</f>
        <v>3013177.6600000113</v>
      </c>
      <c r="H3124" s="20"/>
      <c r="I3124" s="20"/>
      <c r="J3124" s="20"/>
      <c r="K3124" s="20"/>
      <c r="L3124" s="8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5">
      <c r="A3125" s="78">
        <v>44015.537615740737</v>
      </c>
      <c r="B3125" s="79">
        <v>44001</v>
      </c>
      <c r="C3125" s="20" t="s">
        <v>1</v>
      </c>
      <c r="D3125" s="20">
        <v>2831</v>
      </c>
      <c r="F3125" s="114">
        <v>1978.84</v>
      </c>
      <c r="G3125" s="105">
        <f>SUM($E$2:E3125)-SUM($F$2:F3125)</f>
        <v>3011198.8200000077</v>
      </c>
      <c r="H3125" s="20"/>
      <c r="I3125" s="20"/>
      <c r="J3125" s="20"/>
      <c r="K3125" s="20"/>
      <c r="L3125" s="8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5">
      <c r="A3126" s="78">
        <v>44015.537615740737</v>
      </c>
      <c r="B3126" s="79">
        <v>44001</v>
      </c>
      <c r="C3126" s="20" t="s">
        <v>1</v>
      </c>
      <c r="D3126" s="20">
        <v>2832</v>
      </c>
      <c r="F3126" s="114">
        <v>602</v>
      </c>
      <c r="G3126" s="105">
        <f>SUM($E$2:E3126)-SUM($F$2:F3126)</f>
        <v>3010596.8200000077</v>
      </c>
      <c r="H3126" s="20"/>
      <c r="I3126" s="20"/>
      <c r="J3126" s="20"/>
      <c r="K3126" s="20"/>
      <c r="L3126" s="8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5">
      <c r="A3127" s="78">
        <v>44015.537615740737</v>
      </c>
      <c r="B3127" s="79">
        <v>44001</v>
      </c>
      <c r="C3127" s="20" t="s">
        <v>1</v>
      </c>
      <c r="D3127" s="20">
        <v>2833</v>
      </c>
      <c r="F3127" s="114">
        <v>1769.61</v>
      </c>
      <c r="G3127" s="105">
        <f>SUM($E$2:E3127)-SUM($F$2:F3127)</f>
        <v>3008827.2100000083</v>
      </c>
      <c r="H3127" s="20"/>
      <c r="I3127" s="20"/>
      <c r="J3127" s="20"/>
      <c r="K3127" s="20"/>
      <c r="L3127" s="8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5">
      <c r="A3128" s="78">
        <v>44015.537615740737</v>
      </c>
      <c r="B3128" s="79">
        <v>44001</v>
      </c>
      <c r="C3128" s="20" t="s">
        <v>1</v>
      </c>
      <c r="D3128" s="20">
        <v>2834</v>
      </c>
      <c r="F3128" s="114">
        <v>2279.34</v>
      </c>
      <c r="G3128" s="105">
        <f>SUM($E$2:E3128)-SUM($F$2:F3128)</f>
        <v>3006547.8700000048</v>
      </c>
      <c r="H3128" s="20"/>
      <c r="I3128" s="20"/>
      <c r="J3128" s="20"/>
      <c r="K3128" s="20"/>
      <c r="L3128" s="8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5">
      <c r="A3129" s="78">
        <v>44015.537615740737</v>
      </c>
      <c r="B3129" s="79">
        <v>44004</v>
      </c>
      <c r="C3129" s="20" t="s">
        <v>1</v>
      </c>
      <c r="D3129" s="20">
        <v>2835</v>
      </c>
      <c r="F3129" s="114">
        <v>200</v>
      </c>
      <c r="G3129" s="105">
        <f>SUM($E$2:E3129)-SUM($F$2:F3129)</f>
        <v>3006347.8700000048</v>
      </c>
      <c r="H3129" s="20"/>
      <c r="I3129" s="20"/>
      <c r="J3129" s="20"/>
      <c r="K3129" s="20"/>
      <c r="L3129" s="8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5">
      <c r="A3130" s="78">
        <v>44015.537615740737</v>
      </c>
      <c r="B3130" s="79">
        <v>44001</v>
      </c>
      <c r="C3130" s="20" t="s">
        <v>1</v>
      </c>
      <c r="D3130" s="20">
        <v>2836</v>
      </c>
      <c r="F3130" s="114">
        <v>1147</v>
      </c>
      <c r="G3130" s="105">
        <f>SUM($E$2:E3130)-SUM($F$2:F3130)</f>
        <v>3005200.8700000048</v>
      </c>
      <c r="H3130" s="20"/>
      <c r="I3130" s="20"/>
      <c r="J3130" s="20"/>
      <c r="K3130" s="20"/>
      <c r="L3130" s="8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5">
      <c r="A3131" s="78">
        <v>44015.537627314814</v>
      </c>
      <c r="B3131" s="79">
        <v>44006</v>
      </c>
      <c r="C3131" s="20" t="s">
        <v>1</v>
      </c>
      <c r="D3131" s="20">
        <v>2837</v>
      </c>
      <c r="F3131" s="114">
        <v>3091</v>
      </c>
      <c r="G3131" s="105">
        <f>SUM($E$2:E3131)-SUM($F$2:F3131)</f>
        <v>3002109.8700000048</v>
      </c>
      <c r="H3131" s="20"/>
      <c r="I3131" s="20"/>
      <c r="J3131" s="20"/>
      <c r="K3131" s="20"/>
      <c r="L3131" s="8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5">
      <c r="A3132" s="78">
        <v>44015.537627314814</v>
      </c>
      <c r="B3132" s="79">
        <v>44006</v>
      </c>
      <c r="C3132" s="20" t="s">
        <v>1</v>
      </c>
      <c r="D3132" s="20">
        <v>2838</v>
      </c>
      <c r="F3132" s="114">
        <v>2445</v>
      </c>
      <c r="G3132" s="105">
        <f>SUM($E$2:E3132)-SUM($F$2:F3132)</f>
        <v>2999664.8700000048</v>
      </c>
      <c r="H3132" s="20"/>
      <c r="I3132" s="20"/>
      <c r="J3132" s="20"/>
      <c r="K3132" s="20"/>
      <c r="L3132" s="8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5">
      <c r="A3133" s="78">
        <v>44015.537627314814</v>
      </c>
      <c r="B3133" s="79">
        <v>44006</v>
      </c>
      <c r="C3133" s="20" t="s">
        <v>1</v>
      </c>
      <c r="D3133" s="20">
        <v>2839</v>
      </c>
      <c r="F3133" s="114">
        <v>2549</v>
      </c>
      <c r="G3133" s="105">
        <f>SUM($E$2:E3133)-SUM($F$2:F3133)</f>
        <v>2997115.8700000048</v>
      </c>
      <c r="H3133" s="20"/>
      <c r="I3133" s="20"/>
      <c r="J3133" s="20"/>
      <c r="K3133" s="20"/>
      <c r="L3133" s="8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5">
      <c r="A3134" s="78">
        <v>44015.537627314814</v>
      </c>
      <c r="B3134" s="79">
        <v>44006</v>
      </c>
      <c r="C3134" s="20" t="s">
        <v>1</v>
      </c>
      <c r="D3134" s="20">
        <v>2840</v>
      </c>
      <c r="F3134" s="114">
        <v>1917</v>
      </c>
      <c r="G3134" s="105">
        <f>SUM($E$2:E3134)-SUM($F$2:F3134)</f>
        <v>2995198.8700000048</v>
      </c>
      <c r="H3134" s="20"/>
      <c r="I3134" s="20"/>
      <c r="J3134" s="20"/>
      <c r="K3134" s="20"/>
      <c r="L3134" s="8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5">
      <c r="A3135" s="78">
        <v>44015.537627314814</v>
      </c>
      <c r="B3135" s="79">
        <v>44006</v>
      </c>
      <c r="C3135" s="20" t="s">
        <v>1</v>
      </c>
      <c r="D3135" s="20">
        <v>2841</v>
      </c>
      <c r="F3135" s="114">
        <v>2098</v>
      </c>
      <c r="G3135" s="105">
        <f>SUM($E$2:E3135)-SUM($F$2:F3135)</f>
        <v>2993100.8700000048</v>
      </c>
      <c r="H3135" s="20"/>
      <c r="I3135" s="20"/>
      <c r="J3135" s="20"/>
      <c r="K3135" s="20"/>
      <c r="L3135" s="8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5">
      <c r="A3136" s="78">
        <v>44015.537627314814</v>
      </c>
      <c r="B3136" s="79">
        <v>44006</v>
      </c>
      <c r="C3136" s="20" t="s">
        <v>1</v>
      </c>
      <c r="D3136" s="20">
        <v>2842</v>
      </c>
      <c r="F3136" s="114">
        <v>2300</v>
      </c>
      <c r="G3136" s="105">
        <f>SUM($E$2:E3136)-SUM($F$2:F3136)</f>
        <v>2990800.8700000048</v>
      </c>
      <c r="H3136" s="20"/>
      <c r="I3136" s="20"/>
      <c r="J3136" s="20"/>
      <c r="K3136" s="20"/>
      <c r="L3136" s="8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5">
      <c r="A3137" s="78">
        <v>44015.537627314814</v>
      </c>
      <c r="B3137" s="79">
        <v>44006</v>
      </c>
      <c r="C3137" s="20" t="s">
        <v>1</v>
      </c>
      <c r="D3137" s="20">
        <v>2843</v>
      </c>
      <c r="F3137" s="114">
        <v>3557</v>
      </c>
      <c r="G3137" s="105">
        <f>SUM($E$2:E3137)-SUM($F$2:F3137)</f>
        <v>2987243.8700000048</v>
      </c>
      <c r="H3137" s="20"/>
      <c r="I3137" s="20"/>
      <c r="J3137" s="20"/>
      <c r="K3137" s="20"/>
      <c r="L3137" s="8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5">
      <c r="A3138" s="78">
        <v>44015.537627314814</v>
      </c>
      <c r="B3138" s="79">
        <v>44006</v>
      </c>
      <c r="C3138" s="20" t="s">
        <v>1</v>
      </c>
      <c r="D3138" s="20">
        <v>2844</v>
      </c>
      <c r="F3138" s="114">
        <v>967</v>
      </c>
      <c r="G3138" s="105">
        <f>SUM($E$2:E3138)-SUM($F$2:F3138)</f>
        <v>2986276.8700000048</v>
      </c>
      <c r="H3138" s="20"/>
      <c r="I3138" s="20"/>
      <c r="J3138" s="20"/>
      <c r="K3138" s="20"/>
      <c r="L3138" s="8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5">
      <c r="A3139" s="78">
        <v>44015.537627314814</v>
      </c>
      <c r="B3139" s="79">
        <v>44006</v>
      </c>
      <c r="C3139" s="20" t="s">
        <v>1</v>
      </c>
      <c r="D3139" s="20">
        <v>2845</v>
      </c>
      <c r="F3139" s="114">
        <v>2622.5</v>
      </c>
      <c r="G3139" s="105">
        <f>SUM($E$2:E3139)-SUM($F$2:F3139)</f>
        <v>2983654.3700000048</v>
      </c>
      <c r="H3139" s="20"/>
      <c r="I3139" s="20"/>
      <c r="J3139" s="20"/>
      <c r="K3139" s="20"/>
      <c r="L3139" s="8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5">
      <c r="A3140" s="78">
        <v>44015.537627314814</v>
      </c>
      <c r="B3140" s="79">
        <v>44011</v>
      </c>
      <c r="C3140" s="20" t="s">
        <v>1</v>
      </c>
      <c r="D3140" s="20">
        <v>2846</v>
      </c>
      <c r="F3140" s="114">
        <v>2853</v>
      </c>
      <c r="G3140" s="105">
        <f>SUM($E$2:E3140)-SUM($F$2:F3140)</f>
        <v>2980801.3700000048</v>
      </c>
      <c r="H3140" s="20"/>
      <c r="I3140" s="20"/>
      <c r="J3140" s="20"/>
      <c r="K3140" s="20"/>
      <c r="L3140" s="8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5">
      <c r="A3141" s="78">
        <v>44015.537627314814</v>
      </c>
      <c r="B3141" s="79">
        <v>44006</v>
      </c>
      <c r="C3141" s="20" t="s">
        <v>1</v>
      </c>
      <c r="D3141" s="20">
        <v>2847</v>
      </c>
      <c r="F3141" s="114">
        <v>872</v>
      </c>
      <c r="G3141" s="105">
        <f>SUM($E$2:E3141)-SUM($F$2:F3141)</f>
        <v>2979929.3700000048</v>
      </c>
      <c r="H3141" s="20"/>
      <c r="I3141" s="20"/>
      <c r="J3141" s="20"/>
      <c r="K3141" s="20"/>
      <c r="L3141" s="8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5">
      <c r="A3142" s="78">
        <v>44015.537627314814</v>
      </c>
      <c r="B3142" s="79">
        <v>44007</v>
      </c>
      <c r="C3142" s="20" t="s">
        <v>1</v>
      </c>
      <c r="D3142" s="20">
        <v>2848</v>
      </c>
      <c r="F3142" s="114">
        <v>497.27</v>
      </c>
      <c r="G3142" s="105">
        <f>SUM($E$2:E3142)-SUM($F$2:F3142)</f>
        <v>2979432.1000000015</v>
      </c>
      <c r="H3142" s="20"/>
      <c r="I3142" s="20"/>
      <c r="J3142" s="20"/>
      <c r="K3142" s="20"/>
      <c r="L3142" s="8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5">
      <c r="A3143" s="78">
        <v>44015.537627314814</v>
      </c>
      <c r="B3143" s="79">
        <v>44000</v>
      </c>
      <c r="C3143" s="20" t="s">
        <v>1</v>
      </c>
      <c r="D3143" s="20">
        <v>2849</v>
      </c>
      <c r="F3143" s="114">
        <v>1212.5</v>
      </c>
      <c r="G3143" s="105">
        <f>SUM($E$2:E3143)-SUM($F$2:F3143)</f>
        <v>2978219.6000000015</v>
      </c>
      <c r="H3143" s="20"/>
      <c r="I3143" s="20"/>
      <c r="J3143" s="20"/>
      <c r="K3143" s="20"/>
      <c r="L3143" s="8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5">
      <c r="A3144" s="78">
        <v>44015.537627314814</v>
      </c>
      <c r="B3144" s="79">
        <v>44006</v>
      </c>
      <c r="C3144" s="20" t="s">
        <v>1</v>
      </c>
      <c r="D3144" s="20">
        <v>2850</v>
      </c>
      <c r="F3144" s="114">
        <v>400</v>
      </c>
      <c r="G3144" s="105">
        <f>SUM($E$2:E3144)-SUM($F$2:F3144)</f>
        <v>2977819.6000000015</v>
      </c>
      <c r="H3144" s="20"/>
      <c r="I3144" s="20"/>
      <c r="J3144" s="20"/>
      <c r="K3144" s="20"/>
      <c r="L3144" s="8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5">
      <c r="A3145" s="78">
        <v>44015.537627314814</v>
      </c>
      <c r="B3145" s="79">
        <v>44006</v>
      </c>
      <c r="C3145" s="20" t="s">
        <v>1</v>
      </c>
      <c r="D3145" s="20">
        <v>2851</v>
      </c>
      <c r="F3145" s="114">
        <v>560</v>
      </c>
      <c r="G3145" s="105">
        <f>SUM($E$2:E3145)-SUM($F$2:F3145)</f>
        <v>2977259.6000000015</v>
      </c>
      <c r="H3145" s="20"/>
      <c r="I3145" s="20"/>
      <c r="J3145" s="20"/>
      <c r="K3145" s="20"/>
      <c r="L3145" s="8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5">
      <c r="A3146" s="78">
        <v>44015.537627314814</v>
      </c>
      <c r="B3146" s="79">
        <v>44006</v>
      </c>
      <c r="C3146" s="20" t="s">
        <v>1</v>
      </c>
      <c r="D3146" s="20">
        <v>2852</v>
      </c>
      <c r="F3146" s="114">
        <v>450</v>
      </c>
      <c r="G3146" s="105">
        <f>SUM($E$2:E3146)-SUM($F$2:F3146)</f>
        <v>2976809.6000000015</v>
      </c>
      <c r="H3146" s="20"/>
      <c r="I3146" s="20"/>
      <c r="J3146" s="20"/>
      <c r="K3146" s="20"/>
      <c r="L3146" s="8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5">
      <c r="A3147" s="78">
        <v>44015.537627314814</v>
      </c>
      <c r="B3147" s="79">
        <v>44006</v>
      </c>
      <c r="C3147" s="20" t="s">
        <v>1</v>
      </c>
      <c r="D3147" s="20">
        <v>2853</v>
      </c>
      <c r="F3147" s="114">
        <v>1210</v>
      </c>
      <c r="G3147" s="105">
        <f>SUM($E$2:E3147)-SUM($F$2:F3147)</f>
        <v>2975599.6000000015</v>
      </c>
      <c r="H3147" s="20"/>
      <c r="I3147" s="20"/>
      <c r="J3147" s="20"/>
      <c r="K3147" s="20"/>
      <c r="L3147" s="8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5">
      <c r="A3148" s="78">
        <v>44015.537627314814</v>
      </c>
      <c r="B3148" s="79">
        <v>44006</v>
      </c>
      <c r="C3148" s="20" t="s">
        <v>1</v>
      </c>
      <c r="D3148" s="20">
        <v>2854</v>
      </c>
      <c r="F3148" s="114">
        <v>1600</v>
      </c>
      <c r="G3148" s="105">
        <f>SUM($E$2:E3148)-SUM($F$2:F3148)</f>
        <v>2973999.6000000015</v>
      </c>
      <c r="H3148" s="20"/>
      <c r="I3148" s="20"/>
      <c r="J3148" s="20"/>
      <c r="K3148" s="20"/>
      <c r="L3148" s="8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5">
      <c r="A3149" s="78">
        <v>44015.537627314814</v>
      </c>
      <c r="B3149" s="79">
        <v>44006</v>
      </c>
      <c r="C3149" s="20" t="s">
        <v>1</v>
      </c>
      <c r="D3149" s="20">
        <v>2855</v>
      </c>
      <c r="F3149" s="114">
        <v>979</v>
      </c>
      <c r="G3149" s="105">
        <f>SUM($E$2:E3149)-SUM($F$2:F3149)</f>
        <v>2973020.6000000015</v>
      </c>
      <c r="H3149" s="20"/>
      <c r="I3149" s="20"/>
      <c r="J3149" s="20"/>
      <c r="K3149" s="20"/>
      <c r="L3149" s="8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5">
      <c r="A3150" s="78">
        <v>44015.537627314814</v>
      </c>
      <c r="B3150" s="79">
        <v>44011</v>
      </c>
      <c r="C3150" s="20" t="s">
        <v>1</v>
      </c>
      <c r="D3150" s="20">
        <v>2856</v>
      </c>
      <c r="F3150" s="114">
        <v>102.41</v>
      </c>
      <c r="G3150" s="105">
        <f>SUM($E$2:E3150)-SUM($F$2:F3150)</f>
        <v>2972918.1900000051</v>
      </c>
      <c r="H3150" s="20"/>
      <c r="I3150" s="20"/>
      <c r="J3150" s="20"/>
      <c r="K3150" s="20"/>
      <c r="L3150" s="8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5">
      <c r="A3151" s="78">
        <v>44015.537627314814</v>
      </c>
      <c r="B3151" s="79">
        <v>44011</v>
      </c>
      <c r="C3151" s="20" t="s">
        <v>1</v>
      </c>
      <c r="D3151" s="20">
        <v>2857</v>
      </c>
      <c r="F3151" s="114">
        <v>740219.61</v>
      </c>
      <c r="G3151" s="105">
        <f>SUM($E$2:E3151)-SUM($F$2:F3151)</f>
        <v>2232698.5800000057</v>
      </c>
      <c r="H3151" s="20"/>
      <c r="I3151" s="20"/>
      <c r="J3151" s="20"/>
      <c r="K3151" s="20"/>
      <c r="L3151" s="8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5">
      <c r="A3152" s="78">
        <v>44015.537627314814</v>
      </c>
      <c r="B3152" s="79">
        <v>44011</v>
      </c>
      <c r="C3152" s="20" t="s">
        <v>1</v>
      </c>
      <c r="D3152" s="20">
        <v>2858</v>
      </c>
      <c r="F3152" s="114">
        <v>1320</v>
      </c>
      <c r="G3152" s="105">
        <f>SUM($E$2:E3152)-SUM($F$2:F3152)</f>
        <v>2231378.5800000057</v>
      </c>
      <c r="H3152" s="20"/>
      <c r="I3152" s="20"/>
      <c r="J3152" s="20"/>
      <c r="K3152" s="20"/>
      <c r="L3152" s="8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5">
      <c r="A3153" s="78">
        <v>44015.537627314814</v>
      </c>
      <c r="B3153" s="79">
        <v>44011</v>
      </c>
      <c r="C3153" s="20" t="s">
        <v>1</v>
      </c>
      <c r="D3153" s="20">
        <v>2859</v>
      </c>
      <c r="F3153" s="114">
        <v>1188</v>
      </c>
      <c r="G3153" s="105">
        <f>SUM($E$2:E3153)-SUM($F$2:F3153)</f>
        <v>2230190.5800000057</v>
      </c>
      <c r="H3153" s="20"/>
      <c r="I3153" s="20"/>
      <c r="J3153" s="20"/>
      <c r="K3153" s="20"/>
      <c r="L3153" s="8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5">
      <c r="A3154" s="78">
        <v>44015.537627314814</v>
      </c>
      <c r="B3154" s="79">
        <v>44011</v>
      </c>
      <c r="C3154" s="20" t="s">
        <v>1</v>
      </c>
      <c r="D3154" s="20">
        <v>2860</v>
      </c>
      <c r="F3154" s="114">
        <v>1076</v>
      </c>
      <c r="G3154" s="105">
        <f>SUM($E$2:E3154)-SUM($F$2:F3154)</f>
        <v>2229114.5800000057</v>
      </c>
      <c r="H3154" s="20"/>
      <c r="I3154" s="20"/>
      <c r="J3154" s="20"/>
      <c r="K3154" s="20"/>
      <c r="L3154" s="8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5">
      <c r="A3155" s="78">
        <v>44015.537627314814</v>
      </c>
      <c r="B3155" s="79">
        <v>44006</v>
      </c>
      <c r="C3155" s="20" t="s">
        <v>1</v>
      </c>
      <c r="D3155" s="20">
        <v>2861</v>
      </c>
      <c r="F3155" s="114">
        <v>1980</v>
      </c>
      <c r="G3155" s="105">
        <f>SUM($E$2:E3155)-SUM($F$2:F3155)</f>
        <v>2227134.5800000057</v>
      </c>
      <c r="H3155" s="20"/>
      <c r="I3155" s="20"/>
      <c r="J3155" s="20"/>
      <c r="K3155" s="20"/>
      <c r="L3155" s="8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5">
      <c r="A3156" s="78">
        <v>44015.537627314814</v>
      </c>
      <c r="B3156" s="79">
        <v>44006</v>
      </c>
      <c r="C3156" s="20" t="s">
        <v>1</v>
      </c>
      <c r="D3156" s="20">
        <v>2862</v>
      </c>
      <c r="F3156" s="114">
        <v>2023</v>
      </c>
      <c r="G3156" s="105">
        <f>SUM($E$2:E3156)-SUM($F$2:F3156)</f>
        <v>2225111.5800000057</v>
      </c>
      <c r="H3156" s="20"/>
      <c r="I3156" s="20"/>
      <c r="J3156" s="20"/>
      <c r="K3156" s="20"/>
      <c r="L3156" s="8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5">
      <c r="A3157" s="78">
        <v>44015.537627314814</v>
      </c>
      <c r="B3157" s="79">
        <v>44006</v>
      </c>
      <c r="C3157" s="20" t="s">
        <v>1</v>
      </c>
      <c r="D3157" s="20">
        <v>2863</v>
      </c>
      <c r="F3157" s="114">
        <v>1892</v>
      </c>
      <c r="G3157" s="105">
        <f>SUM($E$2:E3157)-SUM($F$2:F3157)</f>
        <v>2223219.5800000057</v>
      </c>
      <c r="H3157" s="20"/>
      <c r="I3157" s="20"/>
      <c r="J3157" s="20"/>
      <c r="K3157" s="20"/>
      <c r="L3157" s="8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5">
      <c r="A3158" s="78">
        <v>44015.537627314814</v>
      </c>
      <c r="B3158" s="79">
        <v>44006</v>
      </c>
      <c r="C3158" s="20" t="s">
        <v>1</v>
      </c>
      <c r="D3158" s="20">
        <v>2864</v>
      </c>
      <c r="F3158" s="114">
        <v>1735</v>
      </c>
      <c r="G3158" s="105">
        <f>SUM($E$2:E3158)-SUM($F$2:F3158)</f>
        <v>2221484.5800000057</v>
      </c>
      <c r="H3158" s="20"/>
      <c r="I3158" s="20"/>
      <c r="J3158" s="20"/>
      <c r="K3158" s="20"/>
      <c r="L3158" s="8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5">
      <c r="A3159" s="78">
        <v>44015.537627314814</v>
      </c>
      <c r="B3159" s="79">
        <v>44006</v>
      </c>
      <c r="C3159" s="20" t="s">
        <v>1</v>
      </c>
      <c r="D3159" s="20">
        <v>2865</v>
      </c>
      <c r="F3159" s="114">
        <v>2127</v>
      </c>
      <c r="G3159" s="105">
        <f>SUM($E$2:E3159)-SUM($F$2:F3159)</f>
        <v>2219357.5800000057</v>
      </c>
      <c r="H3159" s="20"/>
      <c r="I3159" s="20"/>
      <c r="J3159" s="20"/>
      <c r="K3159" s="20"/>
      <c r="L3159" s="8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5">
      <c r="A3160" s="78">
        <v>44015.537627314814</v>
      </c>
      <c r="B3160" s="79">
        <v>44006</v>
      </c>
      <c r="C3160" s="20" t="s">
        <v>1</v>
      </c>
      <c r="D3160" s="20">
        <v>2866</v>
      </c>
      <c r="F3160" s="114">
        <v>1998</v>
      </c>
      <c r="G3160" s="105">
        <f>SUM($E$2:E3160)-SUM($F$2:F3160)</f>
        <v>2217359.5800000057</v>
      </c>
      <c r="H3160" s="20"/>
      <c r="I3160" s="20"/>
      <c r="J3160" s="20"/>
      <c r="K3160" s="20"/>
      <c r="L3160" s="8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5">
      <c r="A3161" s="78">
        <v>44015.537638888891</v>
      </c>
      <c r="B3161" s="79">
        <v>44006</v>
      </c>
      <c r="C3161" s="20" t="s">
        <v>1</v>
      </c>
      <c r="D3161" s="20">
        <v>2867</v>
      </c>
      <c r="F3161" s="114">
        <v>1846</v>
      </c>
      <c r="G3161" s="105">
        <f>SUM($E$2:E3161)-SUM($F$2:F3161)</f>
        <v>2215513.5800000057</v>
      </c>
      <c r="H3161" s="20"/>
      <c r="I3161" s="20"/>
      <c r="J3161" s="20"/>
      <c r="K3161" s="20"/>
      <c r="L3161" s="8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5">
      <c r="A3162" s="78">
        <v>44015.537638888891</v>
      </c>
      <c r="B3162" s="79">
        <v>44006</v>
      </c>
      <c r="C3162" s="20" t="s">
        <v>1</v>
      </c>
      <c r="D3162" s="20">
        <v>2868</v>
      </c>
      <c r="F3162" s="114">
        <v>2827.3</v>
      </c>
      <c r="G3162" s="105">
        <f>SUM($E$2:E3162)-SUM($F$2:F3162)</f>
        <v>2212686.2800000086</v>
      </c>
      <c r="H3162" s="20"/>
      <c r="I3162" s="20"/>
      <c r="J3162" s="20"/>
      <c r="K3162" s="20"/>
      <c r="L3162" s="8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5">
      <c r="A3163" s="78">
        <v>44015.537638888891</v>
      </c>
      <c r="B3163" s="79">
        <v>44011</v>
      </c>
      <c r="C3163" s="20" t="s">
        <v>1</v>
      </c>
      <c r="D3163" s="20">
        <v>2869</v>
      </c>
      <c r="F3163" s="114">
        <v>300</v>
      </c>
      <c r="G3163" s="105">
        <f>SUM($E$2:E3163)-SUM($F$2:F3163)</f>
        <v>2212386.2800000086</v>
      </c>
      <c r="H3163" s="20"/>
      <c r="I3163" s="20"/>
      <c r="J3163" s="20"/>
      <c r="K3163" s="20"/>
      <c r="L3163" s="8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5">
      <c r="A3164" s="78">
        <v>44015.537638888891</v>
      </c>
      <c r="B3164" s="79">
        <v>44011</v>
      </c>
      <c r="C3164" s="20" t="s">
        <v>1</v>
      </c>
      <c r="D3164" s="20">
        <v>2870</v>
      </c>
      <c r="F3164" s="114">
        <v>1530</v>
      </c>
      <c r="G3164" s="105">
        <f>SUM($E$2:E3164)-SUM($F$2:F3164)</f>
        <v>2210856.2800000086</v>
      </c>
      <c r="H3164" s="20"/>
      <c r="I3164" s="20"/>
      <c r="J3164" s="20"/>
      <c r="K3164" s="20"/>
      <c r="L3164" s="8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5">
      <c r="A3165" s="78">
        <v>44015.537638888891</v>
      </c>
      <c r="B3165" s="79">
        <v>44011</v>
      </c>
      <c r="C3165" s="20" t="s">
        <v>1</v>
      </c>
      <c r="D3165" s="20">
        <v>2871</v>
      </c>
      <c r="F3165" s="114">
        <v>2469</v>
      </c>
      <c r="G3165" s="105">
        <f>SUM($E$2:E3165)-SUM($F$2:F3165)</f>
        <v>2208387.2800000086</v>
      </c>
      <c r="H3165" s="20"/>
      <c r="I3165" s="20"/>
      <c r="J3165" s="20"/>
      <c r="K3165" s="20"/>
      <c r="L3165" s="8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5">
      <c r="A3166" s="78">
        <v>44015.537638888891</v>
      </c>
      <c r="B3166" s="79">
        <v>44011</v>
      </c>
      <c r="C3166" s="20" t="s">
        <v>1</v>
      </c>
      <c r="D3166" s="20">
        <v>2872</v>
      </c>
      <c r="F3166" s="114">
        <v>543</v>
      </c>
      <c r="G3166" s="105">
        <f>SUM($E$2:E3166)-SUM($F$2:F3166)</f>
        <v>2207844.2800000086</v>
      </c>
      <c r="H3166" s="20"/>
      <c r="I3166" s="20"/>
      <c r="J3166" s="20"/>
      <c r="K3166" s="20"/>
      <c r="L3166" s="8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5">
      <c r="A3167" s="78">
        <v>44015.537638888891</v>
      </c>
      <c r="B3167" s="79">
        <v>44011</v>
      </c>
      <c r="C3167" s="20" t="s">
        <v>1</v>
      </c>
      <c r="D3167" s="20">
        <v>2873</v>
      </c>
      <c r="F3167" s="114">
        <v>266</v>
      </c>
      <c r="G3167" s="105">
        <f>SUM($E$2:E3167)-SUM($F$2:F3167)</f>
        <v>2207578.2800000086</v>
      </c>
      <c r="H3167" s="20"/>
      <c r="I3167" s="20"/>
      <c r="J3167" s="20"/>
      <c r="K3167" s="20"/>
      <c r="L3167" s="8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5">
      <c r="A3168" s="78">
        <v>44015.537638888891</v>
      </c>
      <c r="B3168" s="79">
        <v>44011</v>
      </c>
      <c r="C3168" s="20" t="s">
        <v>1</v>
      </c>
      <c r="D3168" s="20">
        <v>2874</v>
      </c>
      <c r="F3168" s="114">
        <v>892</v>
      </c>
      <c r="G3168" s="105">
        <f>SUM($E$2:E3168)-SUM($F$2:F3168)</f>
        <v>2206686.2800000086</v>
      </c>
      <c r="H3168" s="20"/>
      <c r="I3168" s="20"/>
      <c r="J3168" s="20"/>
      <c r="K3168" s="20"/>
      <c r="L3168" s="8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5">
      <c r="A3169" s="78">
        <v>44015.537638888891</v>
      </c>
      <c r="B3169" s="79">
        <v>44011</v>
      </c>
      <c r="C3169" s="20" t="s">
        <v>1</v>
      </c>
      <c r="D3169" s="20">
        <v>2875</v>
      </c>
      <c r="F3169" s="114">
        <v>1490</v>
      </c>
      <c r="G3169" s="105">
        <f>SUM($E$2:E3169)-SUM($F$2:F3169)</f>
        <v>2205196.2800000086</v>
      </c>
      <c r="H3169" s="20"/>
      <c r="I3169" s="20"/>
      <c r="J3169" s="20"/>
      <c r="K3169" s="20"/>
      <c r="L3169" s="8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5">
      <c r="A3170" s="78">
        <v>44015.537638888891</v>
      </c>
      <c r="B3170" s="79">
        <v>44011</v>
      </c>
      <c r="C3170" s="20" t="s">
        <v>1</v>
      </c>
      <c r="D3170" s="20">
        <v>2876</v>
      </c>
      <c r="F3170" s="114">
        <v>1964</v>
      </c>
      <c r="G3170" s="105">
        <f>SUM($E$2:E3170)-SUM($F$2:F3170)</f>
        <v>2203232.2800000086</v>
      </c>
      <c r="H3170" s="20"/>
      <c r="I3170" s="20"/>
      <c r="J3170" s="20"/>
      <c r="K3170" s="20"/>
      <c r="L3170" s="8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5">
      <c r="A3171" s="78">
        <v>44015.537638888891</v>
      </c>
      <c r="B3171" s="79">
        <v>44011</v>
      </c>
      <c r="C3171" s="20" t="s">
        <v>1</v>
      </c>
      <c r="D3171" s="20">
        <v>2877</v>
      </c>
      <c r="F3171" s="114">
        <v>2690</v>
      </c>
      <c r="G3171" s="105">
        <f>SUM($E$2:E3171)-SUM($F$2:F3171)</f>
        <v>2200542.2800000086</v>
      </c>
      <c r="H3171" s="20"/>
      <c r="I3171" s="20"/>
      <c r="J3171" s="20"/>
      <c r="K3171" s="20"/>
      <c r="L3171" s="8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5">
      <c r="A3172" s="78">
        <v>44015.537638888891</v>
      </c>
      <c r="B3172" s="79">
        <v>44011</v>
      </c>
      <c r="C3172" s="20" t="s">
        <v>1</v>
      </c>
      <c r="D3172" s="20">
        <v>2878</v>
      </c>
      <c r="F3172" s="114">
        <v>1830</v>
      </c>
      <c r="G3172" s="105">
        <f>SUM($E$2:E3172)-SUM($F$2:F3172)</f>
        <v>2198712.2800000086</v>
      </c>
      <c r="H3172" s="20"/>
      <c r="I3172" s="20"/>
      <c r="J3172" s="20"/>
      <c r="K3172" s="20"/>
      <c r="L3172" s="8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5">
      <c r="A3173" s="78">
        <v>44015.537638888891</v>
      </c>
      <c r="B3173" s="79">
        <v>44012</v>
      </c>
      <c r="C3173" s="20" t="s">
        <v>1</v>
      </c>
      <c r="D3173" s="20">
        <v>2879</v>
      </c>
      <c r="F3173" s="114">
        <v>1205</v>
      </c>
      <c r="G3173" s="105">
        <f>SUM($E$2:E3173)-SUM($F$2:F3173)</f>
        <v>2197507.2800000086</v>
      </c>
      <c r="H3173" s="20"/>
      <c r="I3173" s="20"/>
      <c r="J3173" s="20"/>
      <c r="K3173" s="20"/>
      <c r="L3173" s="8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5">
      <c r="A3174" s="78">
        <v>44015.537638888891</v>
      </c>
      <c r="B3174" s="79">
        <v>44011</v>
      </c>
      <c r="C3174" s="20" t="s">
        <v>1</v>
      </c>
      <c r="D3174" s="20">
        <v>2880</v>
      </c>
      <c r="F3174" s="114">
        <v>850</v>
      </c>
      <c r="G3174" s="105">
        <f>SUM($E$2:E3174)-SUM($F$2:F3174)</f>
        <v>2196657.2800000086</v>
      </c>
      <c r="H3174" s="20"/>
      <c r="I3174" s="20"/>
      <c r="J3174" s="20"/>
      <c r="K3174" s="20"/>
      <c r="L3174" s="8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5">
      <c r="A3175" s="78">
        <v>44015.537638888891</v>
      </c>
      <c r="B3175" s="79">
        <v>44011</v>
      </c>
      <c r="C3175" s="20" t="s">
        <v>1</v>
      </c>
      <c r="D3175" s="20">
        <v>2881</v>
      </c>
      <c r="F3175" s="114">
        <v>1260</v>
      </c>
      <c r="G3175" s="105">
        <f>SUM($E$2:E3175)-SUM($F$2:F3175)</f>
        <v>2195397.2800000086</v>
      </c>
      <c r="H3175" s="20"/>
      <c r="I3175" s="20"/>
      <c r="J3175" s="20"/>
      <c r="K3175" s="20"/>
      <c r="L3175" s="8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5">
      <c r="A3176" s="78">
        <v>44015.537638888891</v>
      </c>
      <c r="B3176" s="79">
        <v>44011</v>
      </c>
      <c r="C3176" s="20" t="s">
        <v>1</v>
      </c>
      <c r="D3176" s="20">
        <v>2882</v>
      </c>
      <c r="F3176" s="114">
        <v>611.33000000000004</v>
      </c>
      <c r="G3176" s="105">
        <f>SUM($E$2:E3176)-SUM($F$2:F3176)</f>
        <v>2194785.9500000104</v>
      </c>
      <c r="H3176" s="20"/>
      <c r="I3176" s="20"/>
      <c r="J3176" s="20"/>
      <c r="K3176" s="20"/>
      <c r="L3176" s="8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5">
      <c r="A3177" s="78">
        <v>44015.537638888891</v>
      </c>
      <c r="B3177" s="79">
        <v>44011</v>
      </c>
      <c r="C3177" s="20" t="s">
        <v>1</v>
      </c>
      <c r="D3177" s="20">
        <v>2883</v>
      </c>
      <c r="F3177" s="114">
        <v>819.98</v>
      </c>
      <c r="G3177" s="105">
        <f>SUM($E$2:E3177)-SUM($F$2:F3177)</f>
        <v>2193965.9700000137</v>
      </c>
      <c r="H3177" s="20"/>
      <c r="I3177" s="20"/>
      <c r="J3177" s="20"/>
      <c r="K3177" s="20"/>
      <c r="L3177" s="8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5">
      <c r="A3178" s="78">
        <v>44015.537638888891</v>
      </c>
      <c r="B3178" s="79">
        <v>44011</v>
      </c>
      <c r="C3178" s="20" t="s">
        <v>1</v>
      </c>
      <c r="D3178" s="20">
        <v>2884</v>
      </c>
      <c r="F3178" s="114">
        <v>1627</v>
      </c>
      <c r="G3178" s="105">
        <f>SUM($E$2:E3178)-SUM($F$2:F3178)</f>
        <v>2192338.9700000137</v>
      </c>
      <c r="H3178" s="20"/>
      <c r="I3178" s="20"/>
      <c r="J3178" s="20"/>
      <c r="K3178" s="20"/>
      <c r="L3178" s="8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5">
      <c r="A3179" s="78">
        <v>44015.537638888891</v>
      </c>
      <c r="B3179" s="79">
        <v>44011</v>
      </c>
      <c r="C3179" s="20" t="s">
        <v>1</v>
      </c>
      <c r="D3179" s="20">
        <v>2885</v>
      </c>
      <c r="F3179" s="114">
        <v>2271</v>
      </c>
      <c r="G3179" s="105">
        <f>SUM($E$2:E3179)-SUM($F$2:F3179)</f>
        <v>2190067.9700000137</v>
      </c>
      <c r="H3179" s="20"/>
      <c r="I3179" s="20"/>
      <c r="J3179" s="20"/>
      <c r="K3179" s="20"/>
      <c r="L3179" s="8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5">
      <c r="A3180" s="78">
        <v>44015.537638888891</v>
      </c>
      <c r="B3180" s="79">
        <v>44011</v>
      </c>
      <c r="C3180" s="20" t="s">
        <v>1</v>
      </c>
      <c r="D3180" s="20">
        <v>2886</v>
      </c>
      <c r="F3180" s="114">
        <v>2658</v>
      </c>
      <c r="G3180" s="105">
        <f>SUM($E$2:E3180)-SUM($F$2:F3180)</f>
        <v>2187409.9700000137</v>
      </c>
      <c r="H3180" s="20"/>
      <c r="I3180" s="20"/>
      <c r="J3180" s="20"/>
      <c r="K3180" s="20"/>
      <c r="L3180" s="8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5">
      <c r="A3181" s="78">
        <v>44015.537638888891</v>
      </c>
      <c r="B3181" s="79">
        <v>44012</v>
      </c>
      <c r="C3181" s="20" t="s">
        <v>1</v>
      </c>
      <c r="D3181" s="20">
        <v>2887</v>
      </c>
      <c r="F3181" s="114">
        <v>1445</v>
      </c>
      <c r="G3181" s="105">
        <f>SUM($E$2:E3181)-SUM($F$2:F3181)</f>
        <v>2185964.9700000137</v>
      </c>
      <c r="H3181" s="20"/>
      <c r="I3181" s="20"/>
      <c r="J3181" s="20"/>
      <c r="K3181" s="20"/>
      <c r="L3181" s="8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5">
      <c r="A3182" s="78">
        <v>44015.537638888891</v>
      </c>
      <c r="B3182" s="79">
        <v>44012</v>
      </c>
      <c r="C3182" s="20" t="s">
        <v>1</v>
      </c>
      <c r="D3182" s="20">
        <v>2888</v>
      </c>
      <c r="F3182" s="114">
        <v>514</v>
      </c>
      <c r="G3182" s="105">
        <f>SUM($E$2:E3182)-SUM($F$2:F3182)</f>
        <v>2185450.9700000137</v>
      </c>
      <c r="H3182" s="20"/>
      <c r="I3182" s="20"/>
      <c r="J3182" s="20"/>
      <c r="K3182" s="20"/>
      <c r="L3182" s="8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5">
      <c r="A3183" s="78">
        <v>44015.537638888891</v>
      </c>
      <c r="B3183" s="79">
        <v>44012</v>
      </c>
      <c r="C3183" s="20" t="s">
        <v>1</v>
      </c>
      <c r="D3183" s="20">
        <v>2889</v>
      </c>
      <c r="F3183" s="114">
        <v>1815</v>
      </c>
      <c r="G3183" s="105">
        <f>SUM($E$2:E3183)-SUM($F$2:F3183)</f>
        <v>2183635.9700000137</v>
      </c>
      <c r="H3183" s="20"/>
      <c r="I3183" s="20"/>
      <c r="J3183" s="20"/>
      <c r="K3183" s="20"/>
      <c r="L3183" s="8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5">
      <c r="A3184" s="78">
        <v>44015.537638888891</v>
      </c>
      <c r="B3184" s="79">
        <v>44012</v>
      </c>
      <c r="C3184" s="20" t="s">
        <v>1</v>
      </c>
      <c r="D3184" s="20">
        <v>2890</v>
      </c>
      <c r="F3184" s="114">
        <v>2880</v>
      </c>
      <c r="G3184" s="105">
        <f>SUM($E$2:E3184)-SUM($F$2:F3184)</f>
        <v>2180755.9700000137</v>
      </c>
      <c r="H3184" s="20"/>
      <c r="I3184" s="20"/>
      <c r="J3184" s="20"/>
      <c r="K3184" s="20"/>
      <c r="L3184" s="8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5">
      <c r="A3185" s="78">
        <v>44015.537638888891</v>
      </c>
      <c r="B3185" s="79">
        <v>44012</v>
      </c>
      <c r="C3185" s="20" t="s">
        <v>1</v>
      </c>
      <c r="D3185" s="20">
        <v>2891</v>
      </c>
      <c r="F3185" s="114">
        <v>1356</v>
      </c>
      <c r="G3185" s="105">
        <f>SUM($E$2:E3185)-SUM($F$2:F3185)</f>
        <v>2179399.9700000137</v>
      </c>
      <c r="H3185" s="20"/>
      <c r="I3185" s="20"/>
      <c r="J3185" s="20"/>
      <c r="K3185" s="20"/>
      <c r="L3185" s="8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5">
      <c r="A3186" s="78">
        <v>44015.537638888891</v>
      </c>
      <c r="B3186" s="79">
        <v>44012</v>
      </c>
      <c r="C3186" s="20" t="s">
        <v>1</v>
      </c>
      <c r="D3186" s="20">
        <v>2892</v>
      </c>
      <c r="F3186" s="114">
        <v>2664</v>
      </c>
      <c r="G3186" s="105">
        <f>SUM($E$2:E3186)-SUM($F$2:F3186)</f>
        <v>2176735.9700000137</v>
      </c>
      <c r="H3186" s="20"/>
      <c r="I3186" s="20"/>
      <c r="J3186" s="20"/>
      <c r="K3186" s="20"/>
      <c r="L3186" s="8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5">
      <c r="A3187" s="78">
        <v>44015.537638888891</v>
      </c>
      <c r="B3187" s="79">
        <v>44012</v>
      </c>
      <c r="C3187" s="20" t="s">
        <v>1</v>
      </c>
      <c r="D3187" s="20">
        <v>2893</v>
      </c>
      <c r="F3187" s="114">
        <v>1031</v>
      </c>
      <c r="G3187" s="105">
        <f>SUM($E$2:E3187)-SUM($F$2:F3187)</f>
        <v>2175704.9700000137</v>
      </c>
      <c r="H3187" s="20"/>
      <c r="I3187" s="20"/>
      <c r="J3187" s="20"/>
      <c r="K3187" s="20"/>
      <c r="L3187" s="8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5">
      <c r="A3188" s="78">
        <v>44015.537638888891</v>
      </c>
      <c r="B3188" s="79">
        <v>44012</v>
      </c>
      <c r="C3188" s="20" t="s">
        <v>1</v>
      </c>
      <c r="D3188" s="20">
        <v>2894</v>
      </c>
      <c r="F3188" s="114">
        <v>849</v>
      </c>
      <c r="G3188" s="105">
        <f>SUM($E$2:E3188)-SUM($F$2:F3188)</f>
        <v>2174855.9700000137</v>
      </c>
      <c r="H3188" s="20"/>
      <c r="I3188" s="20"/>
      <c r="J3188" s="20"/>
      <c r="K3188" s="20"/>
      <c r="L3188" s="8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5">
      <c r="A3189" s="78">
        <v>44015.537638888891</v>
      </c>
      <c r="B3189" s="79">
        <v>44012</v>
      </c>
      <c r="C3189" s="20" t="s">
        <v>1</v>
      </c>
      <c r="D3189" s="20">
        <v>2895</v>
      </c>
      <c r="F3189" s="114">
        <v>7800</v>
      </c>
      <c r="G3189" s="105">
        <f>SUM($E$2:E3189)-SUM($F$2:F3189)</f>
        <v>2167055.9700000137</v>
      </c>
      <c r="H3189" s="20"/>
      <c r="I3189" s="20"/>
      <c r="J3189" s="20"/>
      <c r="K3189" s="20"/>
      <c r="L3189" s="8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5">
      <c r="A3190" s="78">
        <v>44015.537638888891</v>
      </c>
      <c r="B3190" s="79">
        <v>44012</v>
      </c>
      <c r="C3190" s="20" t="s">
        <v>1</v>
      </c>
      <c r="D3190" s="20">
        <v>2896</v>
      </c>
      <c r="F3190" s="114">
        <v>20679.82</v>
      </c>
      <c r="G3190" s="105">
        <f>SUM($E$2:E3190)-SUM($F$2:F3190)</f>
        <v>2146376.1500000134</v>
      </c>
      <c r="H3190" s="20"/>
      <c r="I3190" s="20"/>
      <c r="J3190" s="20"/>
      <c r="K3190" s="20"/>
      <c r="L3190" s="8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5">
      <c r="A3191" s="78">
        <v>44015.53765046296</v>
      </c>
      <c r="B3191" s="79">
        <v>44012</v>
      </c>
      <c r="C3191" s="20" t="s">
        <v>1</v>
      </c>
      <c r="D3191" s="20">
        <v>2897</v>
      </c>
      <c r="F3191" s="114">
        <v>17889.86</v>
      </c>
      <c r="G3191" s="105">
        <f>SUM($E$2:E3191)-SUM($F$2:F3191)</f>
        <v>2128486.290000014</v>
      </c>
      <c r="H3191" s="20"/>
      <c r="I3191" s="20"/>
      <c r="J3191" s="20"/>
      <c r="K3191" s="20"/>
      <c r="L3191" s="8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5">
      <c r="A3192" s="78">
        <v>44015.53765046296</v>
      </c>
      <c r="B3192" s="79">
        <v>44011</v>
      </c>
      <c r="C3192" s="20" t="s">
        <v>1</v>
      </c>
      <c r="D3192" s="20">
        <v>2898</v>
      </c>
      <c r="F3192" s="114">
        <v>412</v>
      </c>
      <c r="G3192" s="105">
        <f>SUM($E$2:E3192)-SUM($F$2:F3192)</f>
        <v>2128074.290000014</v>
      </c>
      <c r="H3192" s="20"/>
      <c r="I3192" s="20"/>
      <c r="J3192" s="20"/>
      <c r="K3192" s="20"/>
      <c r="L3192" s="8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5">
      <c r="A3193" s="78">
        <v>44015.53765046296</v>
      </c>
      <c r="B3193" s="79">
        <v>44012</v>
      </c>
      <c r="C3193" s="20" t="s">
        <v>1</v>
      </c>
      <c r="D3193" s="20">
        <v>2899</v>
      </c>
      <c r="F3193" s="114">
        <v>2061</v>
      </c>
      <c r="G3193" s="105">
        <f>SUM($E$2:E3193)-SUM($F$2:F3193)</f>
        <v>2126013.290000014</v>
      </c>
      <c r="H3193" s="20"/>
      <c r="I3193" s="20"/>
      <c r="J3193" s="20"/>
      <c r="K3193" s="20"/>
      <c r="L3193" s="8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5">
      <c r="A3194" s="78">
        <v>44015.53765046296</v>
      </c>
      <c r="B3194" s="79">
        <v>44012</v>
      </c>
      <c r="C3194" s="20" t="s">
        <v>1</v>
      </c>
      <c r="D3194" s="20">
        <v>2900</v>
      </c>
      <c r="F3194" s="114">
        <v>1895</v>
      </c>
      <c r="G3194" s="105">
        <f>SUM($E$2:E3194)-SUM($F$2:F3194)</f>
        <v>2124118.290000014</v>
      </c>
      <c r="H3194" s="20"/>
      <c r="I3194" s="20"/>
      <c r="J3194" s="20"/>
      <c r="K3194" s="20"/>
      <c r="L3194" s="8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5">
      <c r="A3195" s="78">
        <v>44015.53765046296</v>
      </c>
      <c r="B3195" s="79">
        <v>44012</v>
      </c>
      <c r="C3195" s="20" t="s">
        <v>1</v>
      </c>
      <c r="D3195" s="20">
        <v>2901</v>
      </c>
      <c r="F3195" s="114">
        <v>1758</v>
      </c>
      <c r="G3195" s="105">
        <f>SUM($E$2:E3195)-SUM($F$2:F3195)</f>
        <v>2122360.290000014</v>
      </c>
      <c r="H3195" s="20"/>
      <c r="I3195" s="20"/>
      <c r="J3195" s="20"/>
      <c r="K3195" s="20"/>
      <c r="L3195" s="8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5">
      <c r="A3196" s="78">
        <v>44015.53765046296</v>
      </c>
      <c r="B3196" s="79">
        <v>44012</v>
      </c>
      <c r="C3196" s="20" t="s">
        <v>1</v>
      </c>
      <c r="D3196" s="20">
        <v>2902</v>
      </c>
      <c r="F3196" s="114">
        <v>2269</v>
      </c>
      <c r="G3196" s="105">
        <f>SUM($E$2:E3196)-SUM($F$2:F3196)</f>
        <v>2120091.290000014</v>
      </c>
      <c r="H3196" s="20"/>
      <c r="I3196" s="20"/>
      <c r="J3196" s="20"/>
      <c r="K3196" s="20"/>
      <c r="L3196" s="8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5">
      <c r="A3197" s="78">
        <v>44015.53765046296</v>
      </c>
      <c r="B3197" s="79">
        <v>44012</v>
      </c>
      <c r="C3197" s="20" t="s">
        <v>1</v>
      </c>
      <c r="D3197" s="20">
        <v>2903</v>
      </c>
      <c r="F3197" s="114">
        <v>1980</v>
      </c>
      <c r="G3197" s="105">
        <f>SUM($E$2:E3197)-SUM($F$2:F3197)</f>
        <v>2118111.290000014</v>
      </c>
      <c r="H3197" s="20"/>
      <c r="I3197" s="20"/>
      <c r="J3197" s="20"/>
      <c r="K3197" s="20"/>
      <c r="L3197" s="8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5">
      <c r="A3198" s="78">
        <v>44015.53765046296</v>
      </c>
      <c r="B3198" s="79">
        <v>44012</v>
      </c>
      <c r="C3198" s="20" t="s">
        <v>1</v>
      </c>
      <c r="D3198" s="20">
        <v>2904</v>
      </c>
      <c r="F3198" s="114">
        <v>753</v>
      </c>
      <c r="G3198" s="105">
        <f>SUM($E$2:E3198)-SUM($F$2:F3198)</f>
        <v>2117358.290000014</v>
      </c>
      <c r="H3198" s="20"/>
      <c r="I3198" s="20"/>
      <c r="J3198" s="20"/>
      <c r="K3198" s="20"/>
      <c r="L3198" s="8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5">
      <c r="A3199" s="78">
        <v>44015.53765046296</v>
      </c>
      <c r="B3199" s="79">
        <v>44012</v>
      </c>
      <c r="C3199" s="20" t="s">
        <v>1</v>
      </c>
      <c r="D3199" s="20">
        <v>2905</v>
      </c>
      <c r="F3199" s="114">
        <v>878.95</v>
      </c>
      <c r="G3199" s="105">
        <f>SUM($E$2:E3199)-SUM($F$2:F3199)</f>
        <v>2116479.340000011</v>
      </c>
      <c r="H3199" s="20"/>
      <c r="I3199" s="20"/>
      <c r="J3199" s="20"/>
      <c r="K3199" s="20"/>
      <c r="L3199" s="8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5">
      <c r="A3200" s="78">
        <v>44015.53765046296</v>
      </c>
      <c r="B3200" s="79">
        <v>44012</v>
      </c>
      <c r="C3200" s="20" t="s">
        <v>1</v>
      </c>
      <c r="D3200" s="20">
        <v>2906</v>
      </c>
      <c r="F3200" s="114">
        <v>1510</v>
      </c>
      <c r="G3200" s="105">
        <f>SUM($E$2:E3200)-SUM($F$2:F3200)</f>
        <v>2114969.340000011</v>
      </c>
      <c r="H3200" s="20"/>
      <c r="I3200" s="20"/>
      <c r="J3200" s="20"/>
      <c r="K3200" s="20"/>
      <c r="L3200" s="8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5">
      <c r="A3201" s="78">
        <v>44015.53765046296</v>
      </c>
      <c r="B3201" s="79">
        <v>44011</v>
      </c>
      <c r="C3201" s="20" t="s">
        <v>1</v>
      </c>
      <c r="D3201" s="20">
        <v>2907</v>
      </c>
      <c r="F3201" s="114">
        <v>1294</v>
      </c>
      <c r="G3201" s="105">
        <f>SUM($E$2:E3201)-SUM($F$2:F3201)</f>
        <v>2113675.340000011</v>
      </c>
      <c r="H3201" s="20"/>
      <c r="I3201" s="20"/>
      <c r="J3201" s="20"/>
      <c r="K3201" s="20"/>
      <c r="L3201" s="8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5">
      <c r="A3202" s="78">
        <v>44015.53765046296</v>
      </c>
      <c r="B3202" s="79">
        <v>44012</v>
      </c>
      <c r="C3202" s="20" t="s">
        <v>1</v>
      </c>
      <c r="D3202" s="20">
        <v>2908</v>
      </c>
      <c r="F3202" s="114">
        <v>1809</v>
      </c>
      <c r="G3202" s="105">
        <f>SUM($E$2:E3202)-SUM($F$2:F3202)</f>
        <v>2111866.340000011</v>
      </c>
      <c r="H3202" s="20"/>
      <c r="I3202" s="20"/>
      <c r="J3202" s="20"/>
      <c r="K3202" s="20"/>
      <c r="L3202" s="8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5">
      <c r="A3203" s="78">
        <v>44015.53765046296</v>
      </c>
      <c r="B3203" s="79">
        <v>44012</v>
      </c>
      <c r="C3203" s="20" t="s">
        <v>1</v>
      </c>
      <c r="D3203" s="20">
        <v>2909</v>
      </c>
      <c r="F3203" s="114">
        <v>1218</v>
      </c>
      <c r="G3203" s="105">
        <f>SUM($E$2:E3203)-SUM($F$2:F3203)</f>
        <v>2110648.340000011</v>
      </c>
      <c r="H3203" s="20"/>
      <c r="I3203" s="20"/>
      <c r="J3203" s="20"/>
      <c r="K3203" s="20"/>
      <c r="L3203" s="8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5">
      <c r="A3204" s="78">
        <v>44015.53765046296</v>
      </c>
      <c r="B3204" s="79">
        <v>44012</v>
      </c>
      <c r="C3204" s="20" t="s">
        <v>1</v>
      </c>
      <c r="D3204" s="20">
        <v>2910</v>
      </c>
      <c r="F3204" s="114">
        <v>1260</v>
      </c>
      <c r="G3204" s="105">
        <f>SUM($E$2:E3204)-SUM($F$2:F3204)</f>
        <v>2109388.340000011</v>
      </c>
      <c r="H3204" s="20"/>
      <c r="I3204" s="20"/>
      <c r="J3204" s="20"/>
      <c r="K3204" s="20"/>
      <c r="L3204" s="8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5">
      <c r="A3205" s="78">
        <v>44015.53765046296</v>
      </c>
      <c r="B3205" s="79">
        <v>44012</v>
      </c>
      <c r="C3205" s="20" t="s">
        <v>1</v>
      </c>
      <c r="D3205" s="20">
        <v>2911</v>
      </c>
      <c r="F3205" s="114">
        <v>1248</v>
      </c>
      <c r="G3205" s="105">
        <f>SUM($E$2:E3205)-SUM($F$2:F3205)</f>
        <v>2108140.340000011</v>
      </c>
      <c r="H3205" s="20"/>
      <c r="I3205" s="20"/>
      <c r="J3205" s="20"/>
      <c r="K3205" s="20"/>
      <c r="L3205" s="8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5">
      <c r="A3206" s="78">
        <v>44015.53765046296</v>
      </c>
      <c r="B3206" s="79">
        <v>44012</v>
      </c>
      <c r="C3206" s="20" t="s">
        <v>1</v>
      </c>
      <c r="D3206" s="20">
        <v>2912</v>
      </c>
      <c r="F3206" s="114">
        <v>995</v>
      </c>
      <c r="G3206" s="105">
        <f>SUM($E$2:E3206)-SUM($F$2:F3206)</f>
        <v>2107145.340000011</v>
      </c>
      <c r="H3206" s="20"/>
      <c r="I3206" s="20"/>
      <c r="J3206" s="20"/>
      <c r="K3206" s="20"/>
      <c r="L3206" s="8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5">
      <c r="A3207" s="78">
        <v>44015.53765046296</v>
      </c>
      <c r="B3207" s="79">
        <v>44012</v>
      </c>
      <c r="C3207" s="20" t="s">
        <v>1</v>
      </c>
      <c r="D3207" s="20">
        <v>2913</v>
      </c>
      <c r="F3207" s="114">
        <v>1194</v>
      </c>
      <c r="G3207" s="105">
        <f>SUM($E$2:E3207)-SUM($F$2:F3207)</f>
        <v>2105951.340000011</v>
      </c>
      <c r="H3207" s="20"/>
      <c r="I3207" s="20"/>
      <c r="J3207" s="20"/>
      <c r="K3207" s="20"/>
      <c r="L3207" s="8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5">
      <c r="A3208" s="78">
        <v>44015.53765046296</v>
      </c>
      <c r="B3208" s="79">
        <v>44012</v>
      </c>
      <c r="C3208" s="20" t="s">
        <v>1</v>
      </c>
      <c r="D3208" s="20">
        <v>2914</v>
      </c>
      <c r="F3208" s="114">
        <v>1380</v>
      </c>
      <c r="G3208" s="105">
        <f>SUM($E$2:E3208)-SUM($F$2:F3208)</f>
        <v>2104571.340000011</v>
      </c>
      <c r="H3208" s="20"/>
      <c r="I3208" s="20"/>
      <c r="J3208" s="20"/>
      <c r="K3208" s="20"/>
      <c r="L3208" s="8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5">
      <c r="A3209" s="78">
        <v>44015.53765046296</v>
      </c>
      <c r="B3209" s="79">
        <v>44012</v>
      </c>
      <c r="C3209" s="20" t="s">
        <v>1</v>
      </c>
      <c r="D3209" s="20">
        <v>2915</v>
      </c>
      <c r="F3209" s="114">
        <v>1128</v>
      </c>
      <c r="G3209" s="105">
        <f>SUM($E$2:E3209)-SUM($F$2:F3209)</f>
        <v>2103443.340000011</v>
      </c>
      <c r="H3209" s="20"/>
      <c r="I3209" s="20"/>
      <c r="J3209" s="20"/>
      <c r="K3209" s="20"/>
      <c r="L3209" s="8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5">
      <c r="A3210" s="78">
        <v>44015.53765046296</v>
      </c>
      <c r="B3210" s="79">
        <v>44012</v>
      </c>
      <c r="C3210" s="20" t="s">
        <v>1</v>
      </c>
      <c r="D3210" s="20">
        <v>2916</v>
      </c>
      <c r="F3210" s="114">
        <v>1248</v>
      </c>
      <c r="G3210" s="105">
        <f>SUM($E$2:E3210)-SUM($F$2:F3210)</f>
        <v>2102195.340000011</v>
      </c>
      <c r="H3210" s="20"/>
      <c r="I3210" s="20"/>
      <c r="J3210" s="20"/>
      <c r="K3210" s="20"/>
      <c r="L3210" s="8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5">
      <c r="A3211" s="78">
        <v>44015.53765046296</v>
      </c>
      <c r="B3211" s="79">
        <v>44012</v>
      </c>
      <c r="C3211" s="20" t="s">
        <v>1</v>
      </c>
      <c r="D3211" s="20">
        <v>2917</v>
      </c>
      <c r="F3211" s="114">
        <v>1393</v>
      </c>
      <c r="G3211" s="105">
        <f>SUM($E$2:E3211)-SUM($F$2:F3211)</f>
        <v>2100802.340000011</v>
      </c>
      <c r="H3211" s="20"/>
      <c r="I3211" s="20"/>
      <c r="J3211" s="20"/>
      <c r="K3211" s="20"/>
      <c r="L3211" s="8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5">
      <c r="A3212" s="78">
        <v>44015.53765046296</v>
      </c>
      <c r="B3212" s="79">
        <v>44012</v>
      </c>
      <c r="C3212" s="20" t="s">
        <v>1</v>
      </c>
      <c r="D3212" s="20">
        <v>2918</v>
      </c>
      <c r="F3212" s="114">
        <v>813</v>
      </c>
      <c r="G3212" s="105">
        <f>SUM($E$2:E3212)-SUM($F$2:F3212)</f>
        <v>2099989.340000011</v>
      </c>
      <c r="H3212" s="20"/>
      <c r="I3212" s="20"/>
      <c r="J3212" s="20"/>
      <c r="K3212" s="20"/>
      <c r="L3212" s="8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5">
      <c r="A3213" s="78">
        <v>44015.53765046296</v>
      </c>
      <c r="B3213" s="79">
        <v>44012</v>
      </c>
      <c r="C3213" s="20" t="s">
        <v>1</v>
      </c>
      <c r="D3213" s="20">
        <v>2919</v>
      </c>
      <c r="F3213" s="114">
        <v>2224</v>
      </c>
      <c r="G3213" s="105">
        <f>SUM($E$2:E3213)-SUM($F$2:F3213)</f>
        <v>2097765.340000011</v>
      </c>
      <c r="H3213" s="20"/>
      <c r="I3213" s="20"/>
      <c r="J3213" s="20"/>
      <c r="K3213" s="20"/>
      <c r="L3213" s="8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5">
      <c r="A3214" s="78">
        <v>44015.53765046296</v>
      </c>
      <c r="B3214" s="79">
        <v>44012</v>
      </c>
      <c r="C3214" s="20" t="s">
        <v>1</v>
      </c>
      <c r="D3214" s="20">
        <v>2920</v>
      </c>
      <c r="F3214" s="114">
        <v>1436</v>
      </c>
      <c r="G3214" s="105">
        <f>SUM($E$2:E3214)-SUM($F$2:F3214)</f>
        <v>2096329.340000011</v>
      </c>
      <c r="H3214" s="20"/>
      <c r="I3214" s="20"/>
      <c r="J3214" s="20"/>
      <c r="K3214" s="20"/>
      <c r="L3214" s="8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5">
      <c r="A3215" s="78">
        <v>44015.53765046296</v>
      </c>
      <c r="B3215" s="79">
        <v>44012</v>
      </c>
      <c r="C3215" s="20" t="s">
        <v>1</v>
      </c>
      <c r="D3215" s="20">
        <v>2921</v>
      </c>
      <c r="F3215" s="114">
        <v>1990</v>
      </c>
      <c r="G3215" s="105">
        <f>SUM($E$2:E3215)-SUM($F$2:F3215)</f>
        <v>2094339.340000011</v>
      </c>
      <c r="H3215" s="20"/>
      <c r="I3215" s="20"/>
      <c r="J3215" s="20"/>
      <c r="K3215" s="20"/>
      <c r="L3215" s="8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5">
      <c r="A3216" s="78">
        <v>44015.53765046296</v>
      </c>
      <c r="B3216" s="79">
        <v>44012</v>
      </c>
      <c r="C3216" s="20" t="s">
        <v>1</v>
      </c>
      <c r="D3216" s="20">
        <v>2922</v>
      </c>
      <c r="F3216" s="114">
        <v>372.1</v>
      </c>
      <c r="G3216" s="105">
        <f>SUM($E$2:E3216)-SUM($F$2:F3216)</f>
        <v>2093967.2400000095</v>
      </c>
      <c r="H3216" s="20"/>
      <c r="I3216" s="20"/>
      <c r="J3216" s="20"/>
      <c r="K3216" s="20"/>
      <c r="L3216" s="8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5">
      <c r="A3217" s="78">
        <v>44015.53765046296</v>
      </c>
      <c r="B3217" s="79">
        <v>44012</v>
      </c>
      <c r="C3217" s="20" t="s">
        <v>1</v>
      </c>
      <c r="D3217" s="20">
        <v>2923</v>
      </c>
      <c r="F3217" s="114">
        <v>9600</v>
      </c>
      <c r="G3217" s="105">
        <f>SUM($E$2:E3217)-SUM($F$2:F3217)</f>
        <v>2084367.2400000095</v>
      </c>
      <c r="H3217" s="20"/>
      <c r="I3217" s="20"/>
      <c r="J3217" s="20"/>
      <c r="K3217" s="20"/>
      <c r="L3217" s="8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5">
      <c r="A3218" s="78">
        <v>44015.53765046296</v>
      </c>
      <c r="B3218" s="79">
        <v>44011</v>
      </c>
      <c r="C3218" s="20" t="s">
        <v>1</v>
      </c>
      <c r="D3218" s="20">
        <v>2924</v>
      </c>
      <c r="F3218" s="114">
        <v>4369</v>
      </c>
      <c r="G3218" s="105">
        <f>SUM($E$2:E3218)-SUM($F$2:F3218)</f>
        <v>2079998.2400000095</v>
      </c>
      <c r="H3218" s="20"/>
      <c r="I3218" s="20"/>
      <c r="J3218" s="20"/>
      <c r="K3218" s="20"/>
      <c r="L3218" s="8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5">
      <c r="A3219" s="78">
        <v>44015.53765046296</v>
      </c>
      <c r="B3219" s="79">
        <v>44012</v>
      </c>
      <c r="C3219" s="20" t="s">
        <v>1</v>
      </c>
      <c r="D3219" s="20">
        <v>2925</v>
      </c>
      <c r="F3219" s="114">
        <v>20000</v>
      </c>
      <c r="G3219" s="105">
        <f>SUM($E$2:E3219)-SUM($F$2:F3219)</f>
        <v>2059998.2400000095</v>
      </c>
      <c r="H3219" s="20"/>
      <c r="I3219" s="20"/>
      <c r="J3219" s="20"/>
      <c r="K3219" s="20"/>
      <c r="L3219" s="8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5">
      <c r="A3220" s="78">
        <v>44015.53765046296</v>
      </c>
      <c r="B3220" s="79">
        <v>44012</v>
      </c>
      <c r="C3220" s="20" t="s">
        <v>1</v>
      </c>
      <c r="D3220" s="20">
        <v>2926</v>
      </c>
      <c r="F3220" s="114">
        <v>7500</v>
      </c>
      <c r="G3220" s="105">
        <f>SUM($E$2:E3220)-SUM($F$2:F3220)</f>
        <v>2052498.2400000095</v>
      </c>
      <c r="H3220" s="20"/>
      <c r="I3220" s="20"/>
      <c r="J3220" s="20"/>
      <c r="K3220" s="20"/>
      <c r="L3220" s="8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5">
      <c r="A3221" s="78">
        <v>44015.537662037037</v>
      </c>
      <c r="B3221" s="79">
        <v>44012</v>
      </c>
      <c r="C3221" s="20" t="s">
        <v>1</v>
      </c>
      <c r="D3221" s="20">
        <v>2927</v>
      </c>
      <c r="F3221" s="114">
        <v>3100</v>
      </c>
      <c r="G3221" s="105">
        <f>SUM($E$2:E3221)-SUM($F$2:F3221)</f>
        <v>2049398.2400000095</v>
      </c>
      <c r="H3221" s="20"/>
      <c r="I3221" s="20"/>
      <c r="J3221" s="20"/>
      <c r="K3221" s="20"/>
      <c r="L3221" s="8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5">
      <c r="A3222" s="78">
        <v>44015.537662037037</v>
      </c>
      <c r="B3222" s="79">
        <v>44012</v>
      </c>
      <c r="C3222" s="20" t="s">
        <v>1</v>
      </c>
      <c r="D3222" s="20">
        <v>2928</v>
      </c>
      <c r="F3222" s="114">
        <v>3540</v>
      </c>
      <c r="G3222" s="105">
        <f>SUM($E$2:E3222)-SUM($F$2:F3222)</f>
        <v>2045858.2400000095</v>
      </c>
      <c r="H3222" s="20"/>
      <c r="I3222" s="20"/>
      <c r="J3222" s="20"/>
      <c r="K3222" s="20"/>
      <c r="L3222" s="8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5">
      <c r="A3223" s="78">
        <v>44015.537662037037</v>
      </c>
      <c r="B3223" s="79">
        <v>44012</v>
      </c>
      <c r="C3223" s="20" t="s">
        <v>1</v>
      </c>
      <c r="D3223" s="20">
        <v>2929</v>
      </c>
      <c r="F3223" s="114">
        <v>7920</v>
      </c>
      <c r="G3223" s="105">
        <f>SUM($E$2:E3223)-SUM($F$2:F3223)</f>
        <v>2037938.2400000095</v>
      </c>
      <c r="H3223" s="20"/>
      <c r="I3223" s="20"/>
      <c r="J3223" s="20"/>
      <c r="K3223" s="20"/>
      <c r="L3223" s="8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5">
      <c r="A3224" s="78">
        <v>44015.537662037037</v>
      </c>
      <c r="B3224" s="79">
        <v>44012</v>
      </c>
      <c r="C3224" s="20" t="s">
        <v>1</v>
      </c>
      <c r="D3224" s="20">
        <v>2930</v>
      </c>
      <c r="F3224" s="114">
        <v>360</v>
      </c>
      <c r="G3224" s="105">
        <f>SUM($E$2:E3224)-SUM($F$2:F3224)</f>
        <v>2037578.2400000095</v>
      </c>
      <c r="H3224" s="20"/>
      <c r="I3224" s="20"/>
      <c r="J3224" s="20"/>
      <c r="K3224" s="20"/>
      <c r="L3224" s="8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5">
      <c r="A3225" s="78">
        <v>44015.537662037037</v>
      </c>
      <c r="B3225" s="79">
        <v>44012</v>
      </c>
      <c r="C3225" s="20" t="s">
        <v>1</v>
      </c>
      <c r="D3225" s="20">
        <v>2931</v>
      </c>
      <c r="F3225" s="114">
        <v>8400</v>
      </c>
      <c r="G3225" s="105">
        <f>SUM($E$2:E3225)-SUM($F$2:F3225)</f>
        <v>2029178.2400000095</v>
      </c>
      <c r="H3225" s="20"/>
      <c r="I3225" s="20"/>
      <c r="J3225" s="20"/>
      <c r="K3225" s="20"/>
      <c r="L3225" s="8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5">
      <c r="A3226" s="78">
        <v>44015.537662037037</v>
      </c>
      <c r="B3226" s="79">
        <v>44012</v>
      </c>
      <c r="C3226" s="20" t="s">
        <v>1</v>
      </c>
      <c r="D3226" s="20">
        <v>2932</v>
      </c>
      <c r="F3226" s="114">
        <v>2400</v>
      </c>
      <c r="G3226" s="105">
        <f>SUM($E$2:E3226)-SUM($F$2:F3226)</f>
        <v>2026778.2400000095</v>
      </c>
      <c r="H3226" s="20"/>
      <c r="I3226" s="20"/>
      <c r="J3226" s="20"/>
      <c r="K3226" s="20"/>
      <c r="L3226" s="8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5">
      <c r="A3227" s="78">
        <v>44015.537662037037</v>
      </c>
      <c r="B3227" s="79">
        <v>44012</v>
      </c>
      <c r="C3227" s="20" t="s">
        <v>1</v>
      </c>
      <c r="D3227" s="20">
        <v>2933</v>
      </c>
      <c r="F3227" s="114">
        <v>5311.71</v>
      </c>
      <c r="G3227" s="105">
        <f>SUM($E$2:E3227)-SUM($F$2:F3227)</f>
        <v>2021466.5300000086</v>
      </c>
      <c r="H3227" s="20"/>
      <c r="I3227" s="20"/>
      <c r="J3227" s="20"/>
      <c r="K3227" s="20"/>
      <c r="L3227" s="8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5">
      <c r="A3228" s="78">
        <v>44015.537662037037</v>
      </c>
      <c r="B3228" s="79">
        <v>44012</v>
      </c>
      <c r="C3228" s="20" t="s">
        <v>1</v>
      </c>
      <c r="D3228" s="20">
        <v>2934</v>
      </c>
      <c r="F3228" s="114">
        <v>1770</v>
      </c>
      <c r="G3228" s="105">
        <f>SUM($E$2:E3228)-SUM($F$2:F3228)</f>
        <v>2019696.5300000086</v>
      </c>
      <c r="H3228" s="20"/>
      <c r="I3228" s="20"/>
      <c r="J3228" s="20"/>
      <c r="K3228" s="20"/>
      <c r="L3228" s="8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5">
      <c r="A3229" s="78">
        <v>44015.537662037037</v>
      </c>
      <c r="B3229" s="79">
        <v>44012</v>
      </c>
      <c r="C3229" s="20" t="s">
        <v>1</v>
      </c>
      <c r="D3229" s="20">
        <v>2935</v>
      </c>
      <c r="F3229" s="114">
        <v>443.8</v>
      </c>
      <c r="G3229" s="105">
        <f>SUM($E$2:E3229)-SUM($F$2:F3229)</f>
        <v>2019252.7300000116</v>
      </c>
      <c r="H3229" s="20"/>
      <c r="I3229" s="20"/>
      <c r="J3229" s="20"/>
      <c r="K3229" s="20"/>
      <c r="L3229" s="8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5">
      <c r="A3230" s="78">
        <v>44015.537662037037</v>
      </c>
      <c r="B3230" s="79">
        <v>44012</v>
      </c>
      <c r="C3230" s="20" t="s">
        <v>1</v>
      </c>
      <c r="D3230" s="20">
        <v>2936</v>
      </c>
      <c r="F3230" s="114">
        <v>478.74</v>
      </c>
      <c r="G3230" s="105">
        <f>SUM($E$2:E3230)-SUM($F$2:F3230)</f>
        <v>2018773.9900000095</v>
      </c>
      <c r="H3230" s="20"/>
      <c r="I3230" s="20"/>
      <c r="J3230" s="20"/>
      <c r="K3230" s="20"/>
      <c r="L3230" s="8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5">
      <c r="A3231" s="78">
        <v>44015.537662037037</v>
      </c>
      <c r="B3231" s="79">
        <v>44012</v>
      </c>
      <c r="C3231" s="20" t="s">
        <v>1</v>
      </c>
      <c r="D3231" s="20">
        <v>2937</v>
      </c>
      <c r="F3231" s="114">
        <v>1112</v>
      </c>
      <c r="G3231" s="105">
        <f>SUM($E$2:E3231)-SUM($F$2:F3231)</f>
        <v>2017661.9900000095</v>
      </c>
      <c r="H3231" s="20"/>
      <c r="I3231" s="20"/>
      <c r="J3231" s="20"/>
      <c r="K3231" s="20"/>
      <c r="L3231" s="8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5">
      <c r="A3232" s="78">
        <v>44015.537662037037</v>
      </c>
      <c r="B3232" s="79">
        <v>44012</v>
      </c>
      <c r="C3232" s="20" t="s">
        <v>1</v>
      </c>
      <c r="D3232" s="20">
        <v>2938</v>
      </c>
      <c r="F3232" s="114">
        <v>2720</v>
      </c>
      <c r="G3232" s="105">
        <f>SUM($E$2:E3232)-SUM($F$2:F3232)</f>
        <v>2014941.9900000095</v>
      </c>
      <c r="H3232" s="20"/>
      <c r="I3232" s="20"/>
      <c r="J3232" s="20"/>
      <c r="K3232" s="20"/>
      <c r="L3232" s="8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5">
      <c r="A3233" s="78">
        <v>44015.537662037037</v>
      </c>
      <c r="B3233" s="79">
        <v>44012</v>
      </c>
      <c r="C3233" s="20" t="s">
        <v>1</v>
      </c>
      <c r="D3233" s="20">
        <v>2939</v>
      </c>
      <c r="F3233" s="114">
        <v>455</v>
      </c>
      <c r="G3233" s="105">
        <f>SUM($E$2:E3233)-SUM($F$2:F3233)</f>
        <v>2014486.9900000095</v>
      </c>
      <c r="H3233" s="20"/>
      <c r="I3233" s="20"/>
      <c r="J3233" s="20"/>
      <c r="K3233" s="20"/>
      <c r="L3233" s="8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5">
      <c r="A3234" s="78">
        <v>44015.537662037037</v>
      </c>
      <c r="B3234" s="79">
        <v>44012</v>
      </c>
      <c r="C3234" s="20" t="s">
        <v>1</v>
      </c>
      <c r="D3234" s="20">
        <v>2940</v>
      </c>
      <c r="F3234" s="114">
        <v>900</v>
      </c>
      <c r="G3234" s="105">
        <f>SUM($E$2:E3234)-SUM($F$2:F3234)</f>
        <v>2013586.9900000095</v>
      </c>
      <c r="H3234" s="20"/>
      <c r="I3234" s="20"/>
      <c r="J3234" s="20"/>
      <c r="K3234" s="20"/>
      <c r="L3234" s="8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5">
      <c r="A3235" s="78">
        <v>44015.537662037037</v>
      </c>
      <c r="B3235" s="79">
        <v>44012</v>
      </c>
      <c r="C3235" s="20" t="s">
        <v>1</v>
      </c>
      <c r="D3235" s="20">
        <v>2941</v>
      </c>
      <c r="F3235" s="114">
        <v>1655</v>
      </c>
      <c r="G3235" s="105">
        <f>SUM($E$2:E3235)-SUM($F$2:F3235)</f>
        <v>2011931.9900000095</v>
      </c>
      <c r="H3235" s="20"/>
      <c r="I3235" s="20"/>
      <c r="J3235" s="20"/>
      <c r="K3235" s="20"/>
      <c r="L3235" s="8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5">
      <c r="A3236" s="78">
        <v>44015.537662037037</v>
      </c>
      <c r="B3236" s="79">
        <v>44012</v>
      </c>
      <c r="C3236" s="20" t="s">
        <v>1</v>
      </c>
      <c r="D3236" s="20">
        <v>2942</v>
      </c>
      <c r="F3236" s="114">
        <v>280</v>
      </c>
      <c r="G3236" s="105">
        <f>SUM($E$2:E3236)-SUM($F$2:F3236)</f>
        <v>2011651.9900000095</v>
      </c>
      <c r="H3236" s="20"/>
      <c r="I3236" s="20"/>
      <c r="J3236" s="20"/>
      <c r="K3236" s="20"/>
      <c r="L3236" s="8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5">
      <c r="A3237" s="78">
        <v>44015.537662037037</v>
      </c>
      <c r="B3237" s="79">
        <v>44012</v>
      </c>
      <c r="C3237" s="20" t="s">
        <v>1</v>
      </c>
      <c r="D3237" s="20">
        <v>2943</v>
      </c>
      <c r="F3237" s="114">
        <v>170.24</v>
      </c>
      <c r="G3237" s="105">
        <f>SUM($E$2:E3237)-SUM($F$2:F3237)</f>
        <v>2011481.7500000075</v>
      </c>
      <c r="H3237" s="20"/>
      <c r="I3237" s="20"/>
      <c r="J3237" s="20"/>
      <c r="K3237" s="20"/>
      <c r="L3237" s="8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5">
      <c r="A3238" s="78">
        <v>44015.537662037037</v>
      </c>
      <c r="B3238" s="79">
        <v>44012</v>
      </c>
      <c r="C3238" s="20" t="s">
        <v>1</v>
      </c>
      <c r="D3238" s="20">
        <v>2944</v>
      </c>
      <c r="F3238" s="114">
        <v>546</v>
      </c>
      <c r="G3238" s="105">
        <f>SUM($E$2:E3238)-SUM($F$2:F3238)</f>
        <v>2010935.7500000075</v>
      </c>
      <c r="H3238" s="20"/>
      <c r="I3238" s="20"/>
      <c r="J3238" s="20"/>
      <c r="K3238" s="20"/>
      <c r="L3238" s="8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5">
      <c r="A3239" s="78">
        <v>44015.537662037037</v>
      </c>
      <c r="B3239" s="79">
        <v>44012</v>
      </c>
      <c r="C3239" s="20" t="s">
        <v>1</v>
      </c>
      <c r="D3239" s="20">
        <v>2945</v>
      </c>
      <c r="F3239" s="114">
        <v>1502</v>
      </c>
      <c r="G3239" s="105">
        <f>SUM($E$2:E3239)-SUM($F$2:F3239)</f>
        <v>2009433.7500000075</v>
      </c>
      <c r="H3239" s="20"/>
      <c r="I3239" s="20"/>
      <c r="J3239" s="20"/>
      <c r="K3239" s="20"/>
      <c r="L3239" s="8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5">
      <c r="A3240" s="78">
        <v>44015.537662037037</v>
      </c>
      <c r="B3240" s="79">
        <v>44012</v>
      </c>
      <c r="C3240" s="20" t="s">
        <v>1</v>
      </c>
      <c r="D3240" s="20">
        <v>2946</v>
      </c>
      <c r="F3240" s="114">
        <v>1785</v>
      </c>
      <c r="G3240" s="105">
        <f>SUM($E$2:E3240)-SUM($F$2:F3240)</f>
        <v>2007648.7500000075</v>
      </c>
      <c r="H3240" s="20"/>
      <c r="I3240" s="20"/>
      <c r="J3240" s="20"/>
      <c r="K3240" s="20"/>
      <c r="L3240" s="8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5">
      <c r="A3241" s="78">
        <v>44015.537662037037</v>
      </c>
      <c r="B3241" s="79">
        <v>44012</v>
      </c>
      <c r="C3241" s="20" t="s">
        <v>1</v>
      </c>
      <c r="D3241" s="20">
        <v>2947</v>
      </c>
      <c r="F3241" s="114">
        <v>7700</v>
      </c>
      <c r="G3241" s="105">
        <f>SUM($E$2:E3241)-SUM($F$2:F3241)</f>
        <v>1999948.7500000075</v>
      </c>
      <c r="H3241" s="20"/>
      <c r="I3241" s="20"/>
      <c r="J3241" s="20"/>
      <c r="K3241" s="20"/>
      <c r="L3241" s="8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5">
      <c r="A3242" s="78">
        <v>44015.537662037037</v>
      </c>
      <c r="B3242" s="79">
        <v>44012</v>
      </c>
      <c r="C3242" s="20" t="s">
        <v>1</v>
      </c>
      <c r="D3242" s="20">
        <v>2948</v>
      </c>
      <c r="F3242" s="114">
        <v>649.55999999999995</v>
      </c>
      <c r="G3242" s="105">
        <f>SUM($E$2:E3242)-SUM($F$2:F3242)</f>
        <v>1999299.1900000051</v>
      </c>
      <c r="H3242" s="20"/>
      <c r="I3242" s="20"/>
      <c r="J3242" s="20"/>
      <c r="K3242" s="20"/>
      <c r="L3242" s="8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5">
      <c r="A3243" s="78">
        <v>44015.537662037037</v>
      </c>
      <c r="B3243" s="79">
        <v>44012</v>
      </c>
      <c r="C3243" s="20" t="s">
        <v>1</v>
      </c>
      <c r="D3243" s="20">
        <v>2949</v>
      </c>
      <c r="F3243" s="114">
        <v>1312</v>
      </c>
      <c r="G3243" s="105">
        <f>SUM($E$2:E3243)-SUM($F$2:F3243)</f>
        <v>1997987.1900000051</v>
      </c>
      <c r="H3243" s="20"/>
      <c r="I3243" s="20"/>
      <c r="J3243" s="20"/>
      <c r="K3243" s="20"/>
      <c r="L3243" s="8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5">
      <c r="A3244" s="78">
        <v>44015.537662037037</v>
      </c>
      <c r="B3244" s="79">
        <v>44012</v>
      </c>
      <c r="C3244" s="20" t="s">
        <v>1</v>
      </c>
      <c r="D3244" s="20">
        <v>2950</v>
      </c>
      <c r="F3244" s="114">
        <v>1912</v>
      </c>
      <c r="G3244" s="105">
        <f>SUM($E$2:E3244)-SUM($F$2:F3244)</f>
        <v>1996075.1900000051</v>
      </c>
      <c r="H3244" s="20"/>
      <c r="I3244" s="20"/>
      <c r="J3244" s="20"/>
      <c r="K3244" s="20"/>
      <c r="L3244" s="8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5">
      <c r="A3245" s="78">
        <v>44015.537662037037</v>
      </c>
      <c r="B3245" s="79">
        <v>44012</v>
      </c>
      <c r="C3245" s="20" t="s">
        <v>1</v>
      </c>
      <c r="D3245" s="20">
        <v>2951</v>
      </c>
      <c r="F3245" s="114">
        <v>28472.44</v>
      </c>
      <c r="G3245" s="105">
        <f>SUM($E$2:E3245)-SUM($F$2:F3245)</f>
        <v>1967602.7500000075</v>
      </c>
      <c r="H3245" s="20"/>
      <c r="I3245" s="20"/>
      <c r="J3245" s="20"/>
      <c r="K3245" s="20"/>
      <c r="L3245" s="8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5">
      <c r="A3246" s="78">
        <v>44015.537662037037</v>
      </c>
      <c r="B3246" s="79">
        <v>44012</v>
      </c>
      <c r="C3246" s="20" t="s">
        <v>1</v>
      </c>
      <c r="D3246" s="20">
        <v>2952</v>
      </c>
      <c r="E3246" s="114">
        <v>1031.47</v>
      </c>
      <c r="G3246" s="105">
        <f>SUM($E$2:E3246)-SUM($F$2:F3246)</f>
        <v>1968634.2200000063</v>
      </c>
      <c r="H3246" s="20"/>
      <c r="I3246" s="20"/>
      <c r="J3246" s="20"/>
      <c r="K3246" s="20"/>
      <c r="L3246" s="8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5">
      <c r="A3247" s="78">
        <v>44015.537662037037</v>
      </c>
      <c r="B3247" s="79">
        <v>44013</v>
      </c>
      <c r="C3247" s="20" t="s">
        <v>1</v>
      </c>
      <c r="D3247" s="20">
        <v>2953</v>
      </c>
      <c r="F3247" s="114">
        <v>4430</v>
      </c>
      <c r="G3247" s="105">
        <f>SUM($E$2:E3247)-SUM($F$2:F3247)</f>
        <v>1964204.2200000063</v>
      </c>
      <c r="H3247" s="20"/>
      <c r="I3247" s="20"/>
      <c r="J3247" s="20"/>
      <c r="K3247" s="20"/>
      <c r="L3247" s="8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5">
      <c r="A3248" s="78">
        <v>44015.537662037037</v>
      </c>
      <c r="B3248" s="79">
        <v>43976</v>
      </c>
      <c r="C3248" s="20" t="s">
        <v>2</v>
      </c>
      <c r="D3248" s="20">
        <v>138</v>
      </c>
      <c r="E3248" s="114">
        <v>9141</v>
      </c>
      <c r="G3248" s="105">
        <f>SUM($E$2:E3248)-SUM($F$2:F3248)</f>
        <v>1973345.2200000063</v>
      </c>
      <c r="H3248" s="20"/>
      <c r="I3248" s="20"/>
      <c r="J3248" s="20"/>
      <c r="K3248" s="20"/>
      <c r="L3248" s="8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5">
      <c r="A3249" s="78">
        <v>44015.537662037037</v>
      </c>
      <c r="B3249" s="79">
        <v>43987</v>
      </c>
      <c r="C3249" s="20" t="s">
        <v>2</v>
      </c>
      <c r="D3249" s="20">
        <v>139</v>
      </c>
      <c r="F3249" s="114">
        <v>90000</v>
      </c>
      <c r="G3249" s="105">
        <f>SUM($E$2:E3249)-SUM($F$2:F3249)</f>
        <v>1883345.2200000063</v>
      </c>
      <c r="H3249" s="20"/>
      <c r="I3249" s="20"/>
      <c r="J3249" s="20"/>
      <c r="K3249" s="20"/>
      <c r="L3249" s="8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5">
      <c r="A3250" s="78">
        <v>44015.537662037037</v>
      </c>
      <c r="B3250" s="79">
        <v>44003</v>
      </c>
      <c r="C3250" s="20" t="s">
        <v>2</v>
      </c>
      <c r="D3250" s="20">
        <v>140</v>
      </c>
      <c r="E3250" s="114">
        <v>50.63</v>
      </c>
      <c r="G3250" s="105">
        <f>SUM($E$2:E3250)-SUM($F$2:F3250)</f>
        <v>1883395.8500000089</v>
      </c>
      <c r="H3250" s="20"/>
      <c r="I3250" s="20"/>
      <c r="J3250" s="20"/>
      <c r="K3250" s="20"/>
      <c r="L3250" s="8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5">
      <c r="A3251" s="78">
        <v>44015.537673611114</v>
      </c>
      <c r="B3251" s="79">
        <v>43958</v>
      </c>
      <c r="C3251" s="20" t="s">
        <v>4</v>
      </c>
      <c r="D3251" s="20">
        <v>101</v>
      </c>
      <c r="F3251" s="114">
        <v>3024</v>
      </c>
      <c r="G3251" s="105">
        <f>SUM($E$2:E3251)-SUM($F$2:F3251)</f>
        <v>1880371.8500000089</v>
      </c>
      <c r="H3251" s="20"/>
      <c r="I3251" s="20"/>
      <c r="J3251" s="20"/>
      <c r="K3251" s="20"/>
      <c r="L3251" s="8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5">
      <c r="A3252" s="78">
        <v>44015.537673611114</v>
      </c>
      <c r="B3252" s="79">
        <v>43958</v>
      </c>
      <c r="C3252" s="20" t="s">
        <v>4</v>
      </c>
      <c r="D3252" s="20">
        <v>102</v>
      </c>
      <c r="F3252" s="114">
        <v>1998</v>
      </c>
      <c r="G3252" s="105">
        <f>SUM($E$2:E3252)-SUM($F$2:F3252)</f>
        <v>1878373.8500000089</v>
      </c>
      <c r="H3252" s="20"/>
      <c r="I3252" s="20"/>
      <c r="J3252" s="20"/>
      <c r="K3252" s="20"/>
      <c r="L3252" s="8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5">
      <c r="A3253" s="78">
        <v>44015.537673611114</v>
      </c>
      <c r="B3253" s="79">
        <v>43958</v>
      </c>
      <c r="C3253" s="20" t="s">
        <v>4</v>
      </c>
      <c r="D3253" s="20">
        <v>103</v>
      </c>
      <c r="F3253" s="114">
        <v>2800</v>
      </c>
      <c r="G3253" s="105">
        <f>SUM($E$2:E3253)-SUM($F$2:F3253)</f>
        <v>1875573.8500000089</v>
      </c>
      <c r="H3253" s="20"/>
      <c r="I3253" s="20"/>
      <c r="J3253" s="20"/>
      <c r="K3253" s="20"/>
      <c r="L3253" s="8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5">
      <c r="A3254" s="78">
        <v>44015.537673611114</v>
      </c>
      <c r="B3254" s="79">
        <v>43970</v>
      </c>
      <c r="C3254" s="20" t="s">
        <v>4</v>
      </c>
      <c r="D3254" s="20">
        <v>104</v>
      </c>
      <c r="E3254" s="114">
        <v>3000</v>
      </c>
      <c r="G3254" s="105">
        <f>SUM($E$2:E3254)-SUM($F$2:F3254)</f>
        <v>1878573.8500000089</v>
      </c>
      <c r="H3254" s="20"/>
      <c r="I3254" s="20"/>
      <c r="J3254" s="20"/>
      <c r="K3254" s="20"/>
      <c r="L3254" s="8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5">
      <c r="A3255" s="78">
        <v>44015.537673611114</v>
      </c>
      <c r="B3255" s="79">
        <v>43958</v>
      </c>
      <c r="C3255" s="20" t="s">
        <v>3</v>
      </c>
      <c r="D3255" s="20">
        <v>61</v>
      </c>
      <c r="F3255" s="114">
        <v>360.3</v>
      </c>
      <c r="G3255" s="105">
        <f>SUM($E$2:E3255)-SUM($F$2:F3255)</f>
        <v>1878213.5500000119</v>
      </c>
    </row>
    <row r="3256" spans="1:26" x14ac:dyDescent="0.25">
      <c r="A3256" s="78">
        <v>44015.537673611114</v>
      </c>
      <c r="B3256" s="79">
        <v>43958</v>
      </c>
      <c r="C3256" s="20" t="s">
        <v>3</v>
      </c>
      <c r="D3256" s="20">
        <v>62</v>
      </c>
      <c r="E3256" s="114">
        <v>1086</v>
      </c>
      <c r="G3256" s="105">
        <f>SUM($E$2:E3256)-SUM($F$2:F3256)</f>
        <v>1879299.5500000119</v>
      </c>
      <c r="H3256" s="20"/>
      <c r="I3256" s="20"/>
      <c r="J3256" s="20"/>
      <c r="K3256" s="20"/>
      <c r="L3256" s="8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5">
      <c r="A3257" s="78">
        <v>44048.489074074074</v>
      </c>
      <c r="B3257" s="79">
        <v>44013</v>
      </c>
      <c r="C3257" s="20" t="s">
        <v>1</v>
      </c>
      <c r="D3257" s="20">
        <v>2954</v>
      </c>
      <c r="E3257" s="114">
        <v>3800000</v>
      </c>
      <c r="G3257" s="105">
        <f>SUM($E$2:E3257)-SUM($F$2:F3257)</f>
        <v>5679299.5500000119</v>
      </c>
      <c r="H3257" s="20"/>
      <c r="I3257" s="20"/>
      <c r="J3257" s="20"/>
      <c r="K3257" s="20"/>
      <c r="L3257" s="8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5">
      <c r="A3258" s="78">
        <v>44048.489085648151</v>
      </c>
      <c r="B3258" s="79">
        <v>44021</v>
      </c>
      <c r="C3258" s="20" t="s">
        <v>1</v>
      </c>
      <c r="D3258" s="20">
        <v>2955</v>
      </c>
      <c r="F3258" s="114">
        <v>960</v>
      </c>
      <c r="G3258" s="105">
        <f>SUM($E$2:E3258)-SUM($F$2:F3258)</f>
        <v>5678339.5500000119</v>
      </c>
      <c r="H3258" s="20"/>
      <c r="I3258" s="20"/>
      <c r="J3258" s="20"/>
      <c r="K3258" s="20"/>
      <c r="L3258" s="8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5">
      <c r="A3259" s="78">
        <v>44048.489085648151</v>
      </c>
      <c r="B3259" s="79">
        <v>44039</v>
      </c>
      <c r="C3259" s="20" t="s">
        <v>1</v>
      </c>
      <c r="D3259" s="20">
        <v>2956</v>
      </c>
      <c r="F3259" s="114">
        <v>1825</v>
      </c>
      <c r="G3259" s="105">
        <f>SUM($E$2:E3259)-SUM($F$2:F3259)</f>
        <v>5676514.5500000119</v>
      </c>
      <c r="H3259" s="20"/>
      <c r="I3259" s="20"/>
      <c r="J3259" s="20"/>
      <c r="K3259" s="20"/>
      <c r="L3259" s="8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5">
      <c r="A3260" s="78">
        <v>44048.489085648151</v>
      </c>
      <c r="B3260" s="79">
        <v>44039</v>
      </c>
      <c r="C3260" s="20" t="s">
        <v>1</v>
      </c>
      <c r="D3260" s="20">
        <v>2957</v>
      </c>
      <c r="F3260" s="114">
        <v>1434</v>
      </c>
      <c r="G3260" s="105">
        <f>SUM($E$2:E3260)-SUM($F$2:F3260)</f>
        <v>5675080.5500000119</v>
      </c>
      <c r="H3260" s="20"/>
      <c r="I3260" s="20"/>
      <c r="J3260" s="20"/>
      <c r="K3260" s="20"/>
      <c r="L3260" s="8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5">
      <c r="A3261" s="78">
        <v>44048.489085648151</v>
      </c>
      <c r="B3261" s="79">
        <v>44039</v>
      </c>
      <c r="C3261" s="20" t="s">
        <v>1</v>
      </c>
      <c r="D3261" s="20">
        <v>2958</v>
      </c>
      <c r="F3261" s="114">
        <v>891</v>
      </c>
      <c r="G3261" s="105">
        <f>SUM($E$2:E3261)-SUM($F$2:F3261)</f>
        <v>5674189.5500000119</v>
      </c>
      <c r="H3261" s="20"/>
      <c r="I3261" s="20"/>
      <c r="J3261" s="20"/>
      <c r="K3261" s="20"/>
      <c r="L3261" s="8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5">
      <c r="A3262" s="78">
        <v>44048.489085648151</v>
      </c>
      <c r="B3262" s="79">
        <v>44039</v>
      </c>
      <c r="C3262" s="20" t="s">
        <v>1</v>
      </c>
      <c r="D3262" s="20">
        <v>2959</v>
      </c>
      <c r="F3262" s="114">
        <v>91</v>
      </c>
      <c r="G3262" s="105">
        <f>SUM($E$2:E3262)-SUM($F$2:F3262)</f>
        <v>5674098.5500000119</v>
      </c>
      <c r="H3262" s="20"/>
      <c r="I3262" s="20"/>
      <c r="J3262" s="20"/>
      <c r="K3262" s="20"/>
      <c r="L3262" s="8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5">
      <c r="A3263" s="78">
        <v>44048.489085648151</v>
      </c>
      <c r="B3263" s="79">
        <v>44017</v>
      </c>
      <c r="C3263" s="20" t="s">
        <v>1</v>
      </c>
      <c r="D3263" s="20">
        <v>2960</v>
      </c>
      <c r="F3263" s="114">
        <v>16646.18</v>
      </c>
      <c r="G3263" s="105">
        <f>SUM($E$2:E3263)-SUM($F$2:F3263)</f>
        <v>5657452.3700000122</v>
      </c>
      <c r="H3263" s="20"/>
      <c r="I3263" s="20"/>
      <c r="J3263" s="20"/>
      <c r="K3263" s="20"/>
      <c r="L3263" s="8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5">
      <c r="A3264" s="78">
        <v>44048.489085648151</v>
      </c>
      <c r="B3264" s="79">
        <v>44017</v>
      </c>
      <c r="C3264" s="20" t="s">
        <v>1</v>
      </c>
      <c r="D3264" s="20">
        <v>2961</v>
      </c>
      <c r="F3264" s="114">
        <v>11890.13</v>
      </c>
      <c r="G3264" s="105">
        <f>SUM($E$2:E3264)-SUM($F$2:F3264)</f>
        <v>5645562.2400000095</v>
      </c>
      <c r="H3264" s="20"/>
      <c r="I3264" s="20"/>
      <c r="J3264" s="20"/>
      <c r="K3264" s="20"/>
      <c r="L3264" s="8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5">
      <c r="A3265" s="78">
        <v>44048.489085648151</v>
      </c>
      <c r="B3265" s="79">
        <v>44017</v>
      </c>
      <c r="C3265" s="20" t="s">
        <v>1</v>
      </c>
      <c r="D3265" s="20">
        <v>2962</v>
      </c>
      <c r="F3265" s="114">
        <v>234309.51</v>
      </c>
      <c r="G3265" s="105">
        <f>SUM($E$2:E3265)-SUM($F$2:F3265)</f>
        <v>5411252.7300000116</v>
      </c>
      <c r="H3265" s="20"/>
      <c r="I3265" s="20"/>
      <c r="J3265" s="20"/>
      <c r="K3265" s="20"/>
      <c r="L3265" s="8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5">
      <c r="A3266" s="78">
        <v>44048.48909722222</v>
      </c>
      <c r="B3266" s="79">
        <v>44017</v>
      </c>
      <c r="C3266" s="20" t="s">
        <v>1</v>
      </c>
      <c r="D3266" s="20">
        <v>2963</v>
      </c>
      <c r="F3266" s="114">
        <v>3493.07</v>
      </c>
      <c r="G3266" s="105">
        <f>SUM($E$2:E3266)-SUM($F$2:F3266)</f>
        <v>5407759.6600000113</v>
      </c>
      <c r="H3266" s="20"/>
      <c r="I3266" s="20"/>
      <c r="J3266" s="20"/>
      <c r="K3266" s="20"/>
      <c r="L3266" s="8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5">
      <c r="A3267" s="78">
        <v>44048.48909722222</v>
      </c>
      <c r="B3267" s="79">
        <v>44017</v>
      </c>
      <c r="C3267" s="20" t="s">
        <v>1</v>
      </c>
      <c r="D3267" s="20">
        <v>2964</v>
      </c>
      <c r="F3267" s="114">
        <v>1872.73</v>
      </c>
      <c r="G3267" s="105">
        <f>SUM($E$2:E3267)-SUM($F$2:F3267)</f>
        <v>5405886.9300000146</v>
      </c>
      <c r="H3267" s="20"/>
      <c r="I3267" s="20"/>
      <c r="J3267" s="20"/>
      <c r="K3267" s="20"/>
      <c r="L3267" s="8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5">
      <c r="A3268" s="78">
        <v>44048.48909722222</v>
      </c>
      <c r="B3268" s="79">
        <v>44021</v>
      </c>
      <c r="C3268" s="20" t="s">
        <v>1</v>
      </c>
      <c r="D3268" s="20">
        <v>2965</v>
      </c>
      <c r="F3268" s="114">
        <v>268953.92</v>
      </c>
      <c r="G3268" s="105">
        <f>SUM($E$2:E3268)-SUM($F$2:F3268)</f>
        <v>5136933.0100000128</v>
      </c>
      <c r="H3268" s="20"/>
      <c r="I3268" s="20"/>
      <c r="J3268" s="20"/>
      <c r="K3268" s="20"/>
      <c r="L3268" s="8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5">
      <c r="A3269" s="78">
        <v>44048.48909722222</v>
      </c>
      <c r="B3269" s="79">
        <v>44039</v>
      </c>
      <c r="C3269" s="20" t="s">
        <v>1</v>
      </c>
      <c r="D3269" s="20">
        <v>2966</v>
      </c>
      <c r="F3269" s="114">
        <v>1000</v>
      </c>
      <c r="G3269" s="105">
        <f>SUM($E$2:E3269)-SUM($F$2:F3269)</f>
        <v>5135933.0100000128</v>
      </c>
      <c r="H3269" s="20"/>
      <c r="I3269" s="20"/>
      <c r="J3269" s="20"/>
      <c r="K3269" s="20"/>
      <c r="L3269" s="8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5">
      <c r="A3270" s="78">
        <v>44048.48909722222</v>
      </c>
      <c r="B3270" s="79">
        <v>44035</v>
      </c>
      <c r="C3270" s="20" t="s">
        <v>1</v>
      </c>
      <c r="D3270" s="20">
        <v>2967</v>
      </c>
      <c r="F3270" s="114">
        <v>1950</v>
      </c>
      <c r="G3270" s="105">
        <f>SUM($E$2:E3270)-SUM($F$2:F3270)</f>
        <v>5133983.0100000128</v>
      </c>
      <c r="H3270" s="20"/>
      <c r="I3270" s="20"/>
      <c r="J3270" s="20"/>
      <c r="K3270" s="20"/>
      <c r="L3270" s="8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5">
      <c r="A3271" s="78">
        <v>44048.48909722222</v>
      </c>
      <c r="B3271" s="79">
        <v>44035</v>
      </c>
      <c r="C3271" s="20" t="s">
        <v>1</v>
      </c>
      <c r="D3271" s="20">
        <v>2968</v>
      </c>
      <c r="F3271" s="114">
        <v>1890</v>
      </c>
      <c r="G3271" s="105">
        <f>SUM($E$2:E3271)-SUM($F$2:F3271)</f>
        <v>5132093.0100000128</v>
      </c>
      <c r="H3271" s="20"/>
      <c r="I3271" s="20"/>
      <c r="J3271" s="20"/>
      <c r="K3271" s="20"/>
      <c r="L3271" s="8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5">
      <c r="A3272" s="78">
        <v>44048.48909722222</v>
      </c>
      <c r="B3272" s="79">
        <v>44041</v>
      </c>
      <c r="C3272" s="20" t="s">
        <v>1</v>
      </c>
      <c r="D3272" s="20">
        <v>2969</v>
      </c>
      <c r="F3272" s="114">
        <v>1197.9000000000001</v>
      </c>
      <c r="G3272" s="105">
        <f>SUM($E$2:E3272)-SUM($F$2:F3272)</f>
        <v>5130895.1100000143</v>
      </c>
      <c r="H3272" s="20"/>
      <c r="I3272" s="20"/>
      <c r="J3272" s="20"/>
      <c r="K3272" s="20"/>
      <c r="L3272" s="8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5">
      <c r="A3273" s="78">
        <v>44048.48909722222</v>
      </c>
      <c r="B3273" s="79">
        <v>44041</v>
      </c>
      <c r="C3273" s="20" t="s">
        <v>1</v>
      </c>
      <c r="D3273" s="20">
        <v>2970</v>
      </c>
      <c r="F3273" s="114">
        <v>962</v>
      </c>
      <c r="G3273" s="105">
        <f>SUM($E$2:E3273)-SUM($F$2:F3273)</f>
        <v>5129933.1100000143</v>
      </c>
      <c r="H3273" s="20"/>
      <c r="I3273" s="20"/>
      <c r="J3273" s="20"/>
      <c r="K3273" s="20"/>
      <c r="L3273" s="8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5">
      <c r="A3274" s="78">
        <v>44048.489108796297</v>
      </c>
      <c r="B3274" s="79">
        <v>44041</v>
      </c>
      <c r="C3274" s="20" t="s">
        <v>1</v>
      </c>
      <c r="D3274" s="20">
        <v>2971</v>
      </c>
      <c r="F3274" s="114">
        <v>400</v>
      </c>
      <c r="G3274" s="105">
        <f>SUM($E$2:E3274)-SUM($F$2:F3274)</f>
        <v>5129533.1100000143</v>
      </c>
      <c r="H3274" s="20"/>
      <c r="I3274" s="20"/>
      <c r="J3274" s="20"/>
      <c r="K3274" s="20"/>
      <c r="L3274" s="8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5">
      <c r="A3275" s="78">
        <v>44048.489108796297</v>
      </c>
      <c r="B3275" s="79">
        <v>44041</v>
      </c>
      <c r="C3275" s="20" t="s">
        <v>1</v>
      </c>
      <c r="D3275" s="20">
        <v>2972</v>
      </c>
      <c r="F3275" s="114">
        <v>311.32</v>
      </c>
      <c r="G3275" s="105">
        <f>SUM($E$2:E3275)-SUM($F$2:F3275)</f>
        <v>5129221.790000014</v>
      </c>
      <c r="H3275" s="20"/>
      <c r="I3275" s="20"/>
      <c r="J3275" s="20"/>
      <c r="K3275" s="20"/>
      <c r="L3275" s="8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5">
      <c r="A3276" s="78">
        <v>44048.489108796297</v>
      </c>
      <c r="B3276" s="79">
        <v>44027</v>
      </c>
      <c r="C3276" s="20" t="s">
        <v>1</v>
      </c>
      <c r="D3276" s="20">
        <v>2973</v>
      </c>
      <c r="F3276" s="114">
        <v>98669.37</v>
      </c>
      <c r="G3276" s="105">
        <f>SUM($E$2:E3276)-SUM($F$2:F3276)</f>
        <v>5030552.4200000167</v>
      </c>
      <c r="H3276" s="20"/>
      <c r="I3276" s="20"/>
      <c r="J3276" s="20"/>
      <c r="K3276" s="20"/>
      <c r="L3276" s="8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5">
      <c r="A3277" s="78">
        <v>44048.489108796297</v>
      </c>
      <c r="B3277" s="79">
        <v>44027</v>
      </c>
      <c r="C3277" s="20" t="s">
        <v>1</v>
      </c>
      <c r="D3277" s="20">
        <v>2974</v>
      </c>
      <c r="F3277" s="114">
        <v>2569.88</v>
      </c>
      <c r="G3277" s="105">
        <f>SUM($E$2:E3277)-SUM($F$2:F3277)</f>
        <v>5027982.540000014</v>
      </c>
      <c r="H3277" s="20"/>
      <c r="I3277" s="20"/>
      <c r="J3277" s="20"/>
      <c r="K3277" s="20"/>
      <c r="L3277" s="8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5">
      <c r="A3278" s="78">
        <v>44048.489108796297</v>
      </c>
      <c r="B3278" s="79">
        <v>44027</v>
      </c>
      <c r="C3278" s="20" t="s">
        <v>1</v>
      </c>
      <c r="D3278" s="20">
        <v>2975</v>
      </c>
      <c r="F3278" s="114">
        <v>5058.76</v>
      </c>
      <c r="G3278" s="105">
        <f>SUM($E$2:E3278)-SUM($F$2:F3278)</f>
        <v>5022923.7800000161</v>
      </c>
      <c r="H3278" s="20"/>
      <c r="I3278" s="20"/>
      <c r="J3278" s="20"/>
      <c r="K3278" s="20"/>
      <c r="L3278" s="8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5">
      <c r="A3279" s="78">
        <v>44048.489108796297</v>
      </c>
      <c r="B3279" s="79">
        <v>44027</v>
      </c>
      <c r="C3279" s="20" t="s">
        <v>1</v>
      </c>
      <c r="D3279" s="20">
        <v>2976</v>
      </c>
      <c r="F3279" s="114">
        <v>8053.42</v>
      </c>
      <c r="G3279" s="105">
        <f>SUM($E$2:E3279)-SUM($F$2:F3279)</f>
        <v>5014870.3600000143</v>
      </c>
      <c r="H3279" s="20"/>
      <c r="I3279" s="20"/>
      <c r="J3279" s="20"/>
      <c r="K3279" s="20"/>
      <c r="L3279" s="8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5">
      <c r="A3280" s="78">
        <v>44048.489108796297</v>
      </c>
      <c r="B3280" s="79">
        <v>44042</v>
      </c>
      <c r="C3280" s="20" t="s">
        <v>1</v>
      </c>
      <c r="D3280" s="20">
        <v>2977</v>
      </c>
      <c r="F3280" s="114">
        <v>1050</v>
      </c>
      <c r="G3280" s="105">
        <f>SUM($E$2:E3280)-SUM($F$2:F3280)</f>
        <v>5013820.3600000143</v>
      </c>
      <c r="H3280" s="20"/>
      <c r="I3280" s="20"/>
      <c r="J3280" s="20"/>
      <c r="K3280" s="20"/>
      <c r="L3280" s="8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5">
      <c r="A3281" s="78">
        <v>44048.489108796297</v>
      </c>
      <c r="B3281" s="79">
        <v>44041</v>
      </c>
      <c r="C3281" s="20" t="s">
        <v>1</v>
      </c>
      <c r="D3281" s="20">
        <v>2978</v>
      </c>
      <c r="F3281" s="114">
        <v>200</v>
      </c>
      <c r="G3281" s="105">
        <f>SUM($E$2:E3281)-SUM($F$2:F3281)</f>
        <v>5013620.3600000143</v>
      </c>
      <c r="H3281" s="20"/>
      <c r="I3281" s="20"/>
      <c r="J3281" s="20"/>
      <c r="K3281" s="20"/>
      <c r="L3281" s="8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5">
      <c r="A3282" s="78">
        <v>44048.489108796297</v>
      </c>
      <c r="B3282" s="79">
        <v>44041</v>
      </c>
      <c r="C3282" s="20" t="s">
        <v>1</v>
      </c>
      <c r="D3282" s="20">
        <v>2979</v>
      </c>
      <c r="F3282" s="114">
        <v>752</v>
      </c>
      <c r="G3282" s="105">
        <f>SUM($E$2:E3282)-SUM($F$2:F3282)</f>
        <v>5012868.3600000143</v>
      </c>
      <c r="H3282" s="20"/>
      <c r="I3282" s="20"/>
      <c r="J3282" s="20"/>
      <c r="K3282" s="20"/>
      <c r="L3282" s="8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5">
      <c r="A3283" s="78">
        <v>44048.489108796297</v>
      </c>
      <c r="B3283" s="79">
        <v>44040</v>
      </c>
      <c r="C3283" s="20" t="s">
        <v>1</v>
      </c>
      <c r="D3283" s="20">
        <v>2980</v>
      </c>
      <c r="F3283" s="114">
        <v>30000</v>
      </c>
      <c r="G3283" s="105">
        <f>SUM($E$2:E3283)-SUM($F$2:F3283)</f>
        <v>4982868.3600000143</v>
      </c>
      <c r="H3283" s="20"/>
      <c r="I3283" s="20"/>
      <c r="J3283" s="20"/>
      <c r="K3283" s="20"/>
      <c r="L3283" s="8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5">
      <c r="A3284" s="78">
        <v>44048.489120370374</v>
      </c>
      <c r="B3284" s="79">
        <v>44035</v>
      </c>
      <c r="C3284" s="20" t="s">
        <v>1</v>
      </c>
      <c r="D3284" s="20">
        <v>2981</v>
      </c>
      <c r="F3284" s="114">
        <v>3200</v>
      </c>
      <c r="G3284" s="105">
        <f>SUM($E$2:E3284)-SUM($F$2:F3284)</f>
        <v>4979668.3600000143</v>
      </c>
      <c r="H3284" s="20"/>
      <c r="I3284" s="20"/>
      <c r="J3284" s="20"/>
      <c r="K3284" s="20"/>
      <c r="L3284" s="8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5">
      <c r="A3285" s="78">
        <v>44048.489120370374</v>
      </c>
      <c r="B3285" s="79">
        <v>44041</v>
      </c>
      <c r="C3285" s="20" t="s">
        <v>1</v>
      </c>
      <c r="D3285" s="20">
        <v>2982</v>
      </c>
      <c r="F3285" s="114">
        <v>2084</v>
      </c>
      <c r="G3285" s="105">
        <f>SUM($E$2:E3285)-SUM($F$2:F3285)</f>
        <v>4977584.3600000143</v>
      </c>
      <c r="H3285" s="20"/>
      <c r="I3285" s="20"/>
      <c r="J3285" s="20"/>
      <c r="K3285" s="20"/>
      <c r="L3285" s="8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5">
      <c r="A3286" s="78">
        <v>44048.489120370374</v>
      </c>
      <c r="B3286" s="79">
        <v>44041</v>
      </c>
      <c r="C3286" s="20" t="s">
        <v>1</v>
      </c>
      <c r="D3286" s="20">
        <v>2983</v>
      </c>
      <c r="F3286" s="114">
        <v>691.84</v>
      </c>
      <c r="G3286" s="105">
        <f>SUM($E$2:E3286)-SUM($F$2:F3286)</f>
        <v>4976892.5200000107</v>
      </c>
      <c r="H3286" s="20"/>
      <c r="I3286" s="20"/>
      <c r="J3286" s="20"/>
      <c r="K3286" s="20"/>
      <c r="L3286" s="8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5">
      <c r="A3287" s="78">
        <v>44048.489120370374</v>
      </c>
      <c r="B3287" s="79">
        <v>44041</v>
      </c>
      <c r="C3287" s="20" t="s">
        <v>1</v>
      </c>
      <c r="D3287" s="20">
        <v>2984</v>
      </c>
      <c r="F3287" s="114">
        <v>2387</v>
      </c>
      <c r="G3287" s="105">
        <f>SUM($E$2:E3287)-SUM($F$2:F3287)</f>
        <v>4974505.5200000107</v>
      </c>
      <c r="H3287" s="20"/>
      <c r="I3287" s="20"/>
      <c r="J3287" s="20"/>
      <c r="K3287" s="20"/>
      <c r="L3287" s="8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5">
      <c r="A3288" s="78">
        <v>44048.489120370374</v>
      </c>
      <c r="B3288" s="79">
        <v>44041</v>
      </c>
      <c r="C3288" s="20" t="s">
        <v>1</v>
      </c>
      <c r="D3288" s="20">
        <v>2985</v>
      </c>
      <c r="F3288" s="114">
        <v>313.33</v>
      </c>
      <c r="G3288" s="105">
        <f>SUM($E$2:E3288)-SUM($F$2:F3288)</f>
        <v>4974192.1900000125</v>
      </c>
      <c r="H3288" s="20"/>
      <c r="I3288" s="20"/>
      <c r="J3288" s="20"/>
      <c r="K3288" s="20"/>
      <c r="L3288" s="8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5">
      <c r="A3289" s="78">
        <v>44048.489120370374</v>
      </c>
      <c r="B3289" s="79">
        <v>44035</v>
      </c>
      <c r="C3289" s="20" t="s">
        <v>1</v>
      </c>
      <c r="D3289" s="20">
        <v>2986</v>
      </c>
      <c r="F3289" s="114">
        <v>4238</v>
      </c>
      <c r="G3289" s="105">
        <f>SUM($E$2:E3289)-SUM($F$2:F3289)</f>
        <v>4969954.1900000125</v>
      </c>
      <c r="H3289" s="20"/>
      <c r="I3289" s="20"/>
      <c r="J3289" s="20"/>
      <c r="K3289" s="20"/>
      <c r="L3289" s="8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5">
      <c r="A3290" s="78">
        <v>44048.489120370374</v>
      </c>
      <c r="B3290" s="79">
        <v>44035</v>
      </c>
      <c r="C3290" s="20" t="s">
        <v>1</v>
      </c>
      <c r="D3290" s="20">
        <v>2987</v>
      </c>
      <c r="F3290" s="114">
        <v>3830</v>
      </c>
      <c r="G3290" s="105">
        <f>SUM($E$2:E3290)-SUM($F$2:F3290)</f>
        <v>4966124.1900000125</v>
      </c>
      <c r="H3290" s="20"/>
      <c r="I3290" s="20"/>
      <c r="J3290" s="20"/>
      <c r="K3290" s="20"/>
      <c r="L3290" s="8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5">
      <c r="A3291" s="78">
        <v>44048.489120370374</v>
      </c>
      <c r="B3291" s="79">
        <v>44039</v>
      </c>
      <c r="C3291" s="20" t="s">
        <v>1</v>
      </c>
      <c r="D3291" s="20">
        <v>2988</v>
      </c>
      <c r="F3291" s="114">
        <v>392317.42</v>
      </c>
      <c r="G3291" s="105">
        <f>SUM($E$2:E3291)-SUM($F$2:F3291)</f>
        <v>4573806.7700000107</v>
      </c>
      <c r="H3291" s="20"/>
      <c r="I3291" s="20"/>
      <c r="J3291" s="20"/>
      <c r="K3291" s="20"/>
      <c r="L3291" s="8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5">
      <c r="A3292" s="78">
        <v>44048.489120370374</v>
      </c>
      <c r="B3292" s="79">
        <v>44042</v>
      </c>
      <c r="C3292" s="20" t="s">
        <v>1</v>
      </c>
      <c r="D3292" s="20">
        <v>2989</v>
      </c>
      <c r="F3292" s="114">
        <v>87782.7</v>
      </c>
      <c r="G3292" s="105">
        <f>SUM($E$2:E3292)-SUM($F$2:F3292)</f>
        <v>4486024.0700000077</v>
      </c>
      <c r="H3292" s="20"/>
      <c r="I3292" s="20"/>
      <c r="J3292" s="20"/>
      <c r="K3292" s="20"/>
      <c r="L3292" s="8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5">
      <c r="A3293" s="78">
        <v>44048.489131944443</v>
      </c>
      <c r="B3293" s="79">
        <v>44035</v>
      </c>
      <c r="C3293" s="20" t="s">
        <v>1</v>
      </c>
      <c r="D3293" s="20">
        <v>2990</v>
      </c>
      <c r="F3293" s="114">
        <v>-5000</v>
      </c>
      <c r="G3293" s="105">
        <f>SUM($E$2:E3293)-SUM($F$2:F3293)</f>
        <v>4491024.0700000077</v>
      </c>
      <c r="H3293" s="20"/>
      <c r="I3293" s="20"/>
      <c r="J3293" s="20"/>
      <c r="K3293" s="20"/>
      <c r="L3293" s="8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5">
      <c r="A3294" s="78">
        <v>44048.489131944443</v>
      </c>
      <c r="B3294" s="79">
        <v>44035</v>
      </c>
      <c r="C3294" s="20" t="s">
        <v>1</v>
      </c>
      <c r="D3294" s="20">
        <v>2991</v>
      </c>
      <c r="F3294" s="114">
        <v>4891.2700000000004</v>
      </c>
      <c r="G3294" s="105">
        <f>SUM($E$2:E3294)-SUM($F$2:F3294)</f>
        <v>4486132.8000000045</v>
      </c>
      <c r="H3294" s="20"/>
      <c r="I3294" s="20"/>
      <c r="J3294" s="20"/>
      <c r="K3294" s="20"/>
      <c r="L3294" s="8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5">
      <c r="A3295" s="78">
        <v>44048.489131944443</v>
      </c>
      <c r="B3295" s="79">
        <v>44043</v>
      </c>
      <c r="C3295" s="20" t="s">
        <v>1</v>
      </c>
      <c r="D3295" s="20">
        <v>2992</v>
      </c>
      <c r="F3295" s="114">
        <v>895</v>
      </c>
      <c r="G3295" s="105">
        <f>SUM($E$2:E3295)-SUM($F$2:F3295)</f>
        <v>4485237.8000000045</v>
      </c>
      <c r="H3295" s="20"/>
      <c r="I3295" s="20"/>
      <c r="J3295" s="20"/>
      <c r="K3295" s="20"/>
      <c r="L3295" s="8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5">
      <c r="A3296" s="78">
        <v>44048.489131944443</v>
      </c>
      <c r="B3296" s="79">
        <v>44043</v>
      </c>
      <c r="C3296" s="20" t="s">
        <v>1</v>
      </c>
      <c r="D3296" s="20">
        <v>2993</v>
      </c>
      <c r="F3296" s="114">
        <v>639</v>
      </c>
      <c r="G3296" s="105">
        <f>SUM($E$2:E3296)-SUM($F$2:F3296)</f>
        <v>4484598.8000000045</v>
      </c>
      <c r="H3296" s="20"/>
      <c r="I3296" s="20"/>
      <c r="J3296" s="20"/>
      <c r="K3296" s="20"/>
      <c r="L3296" s="8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5">
      <c r="A3297" s="78">
        <v>44048.489131944443</v>
      </c>
      <c r="B3297" s="79">
        <v>44043</v>
      </c>
      <c r="C3297" s="20" t="s">
        <v>1</v>
      </c>
      <c r="D3297" s="20">
        <v>2994</v>
      </c>
      <c r="F3297" s="114">
        <v>1985</v>
      </c>
      <c r="G3297" s="105">
        <f>SUM($E$2:E3297)-SUM($F$2:F3297)</f>
        <v>4482613.8000000045</v>
      </c>
      <c r="H3297" s="20"/>
      <c r="I3297" s="20"/>
      <c r="J3297" s="20"/>
      <c r="K3297" s="20"/>
      <c r="L3297" s="8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5">
      <c r="A3298" s="78">
        <v>44048.489131944443</v>
      </c>
      <c r="B3298" s="79">
        <v>44043</v>
      </c>
      <c r="C3298" s="20" t="s">
        <v>1</v>
      </c>
      <c r="D3298" s="20">
        <v>2995</v>
      </c>
      <c r="F3298" s="114">
        <v>9360</v>
      </c>
      <c r="G3298" s="105">
        <f>SUM($E$2:E3298)-SUM($F$2:F3298)</f>
        <v>4473253.8000000045</v>
      </c>
      <c r="H3298" s="20"/>
      <c r="I3298" s="20"/>
      <c r="J3298" s="20"/>
      <c r="K3298" s="20"/>
      <c r="L3298" s="8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5">
      <c r="A3299" s="78">
        <v>44048.489131944443</v>
      </c>
      <c r="B3299" s="79">
        <v>44043</v>
      </c>
      <c r="C3299" s="20" t="s">
        <v>1</v>
      </c>
      <c r="D3299" s="20">
        <v>2996</v>
      </c>
      <c r="F3299" s="114">
        <v>3930</v>
      </c>
      <c r="G3299" s="105">
        <f>SUM($E$2:E3299)-SUM($F$2:F3299)</f>
        <v>4469323.8000000045</v>
      </c>
      <c r="H3299" s="20"/>
      <c r="I3299" s="20"/>
      <c r="J3299" s="20"/>
      <c r="K3299" s="20"/>
      <c r="L3299" s="8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5">
      <c r="A3300" s="78">
        <v>44048.489131944443</v>
      </c>
      <c r="B3300" s="79">
        <v>44043</v>
      </c>
      <c r="C3300" s="20" t="s">
        <v>1</v>
      </c>
      <c r="D3300" s="20">
        <v>2997</v>
      </c>
      <c r="F3300" s="114">
        <v>3258</v>
      </c>
      <c r="G3300" s="105">
        <f>SUM($E$2:E3300)-SUM($F$2:F3300)</f>
        <v>4466065.8000000045</v>
      </c>
      <c r="H3300" s="20"/>
      <c r="I3300" s="20"/>
      <c r="J3300" s="20"/>
      <c r="K3300" s="20"/>
      <c r="L3300" s="8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5">
      <c r="A3301" s="78">
        <v>44048.489131944443</v>
      </c>
      <c r="B3301" s="79">
        <v>44042</v>
      </c>
      <c r="C3301" s="20" t="s">
        <v>1</v>
      </c>
      <c r="D3301" s="20">
        <v>2998</v>
      </c>
      <c r="F3301" s="114">
        <v>1152</v>
      </c>
      <c r="G3301" s="105">
        <f>SUM($E$2:E3301)-SUM($F$2:F3301)</f>
        <v>4464913.8000000045</v>
      </c>
      <c r="H3301" s="20"/>
      <c r="I3301" s="20"/>
      <c r="J3301" s="20"/>
      <c r="K3301" s="20"/>
      <c r="L3301" s="8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5">
      <c r="A3302" s="78">
        <v>44048.48914351852</v>
      </c>
      <c r="B3302" s="79">
        <v>44042</v>
      </c>
      <c r="C3302" s="20" t="s">
        <v>1</v>
      </c>
      <c r="D3302" s="20">
        <v>2999</v>
      </c>
      <c r="F3302" s="114">
        <v>400</v>
      </c>
      <c r="G3302" s="105">
        <f>SUM($E$2:E3302)-SUM($F$2:F3302)</f>
        <v>4464513.8000000045</v>
      </c>
      <c r="H3302" s="20"/>
      <c r="I3302" s="20"/>
      <c r="J3302" s="20"/>
      <c r="K3302" s="20"/>
      <c r="L3302" s="8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5">
      <c r="A3303" s="78">
        <v>44048.48914351852</v>
      </c>
      <c r="B3303" s="79">
        <v>44042</v>
      </c>
      <c r="C3303" s="20" t="s">
        <v>1</v>
      </c>
      <c r="D3303" s="20">
        <v>3000</v>
      </c>
      <c r="F3303" s="114">
        <v>9354.7800000000007</v>
      </c>
      <c r="G3303" s="105">
        <f>SUM($E$2:E3303)-SUM($F$2:F3303)</f>
        <v>4455159.0200000033</v>
      </c>
      <c r="H3303" s="20"/>
      <c r="I3303" s="20"/>
      <c r="J3303" s="20"/>
      <c r="K3303" s="20"/>
      <c r="L3303" s="8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5">
      <c r="A3304" s="78">
        <v>44048.48914351852</v>
      </c>
      <c r="B3304" s="79">
        <v>44042</v>
      </c>
      <c r="C3304" s="20" t="s">
        <v>1</v>
      </c>
      <c r="D3304" s="20">
        <v>3001</v>
      </c>
      <c r="F3304" s="114">
        <v>592</v>
      </c>
      <c r="G3304" s="105">
        <f>SUM($E$2:E3304)-SUM($F$2:F3304)</f>
        <v>4454567.0200000033</v>
      </c>
      <c r="H3304" s="20"/>
      <c r="I3304" s="20"/>
      <c r="J3304" s="20"/>
      <c r="K3304" s="20"/>
      <c r="L3304" s="8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5">
      <c r="A3305" s="78">
        <v>44048.48914351852</v>
      </c>
      <c r="B3305" s="79">
        <v>44042</v>
      </c>
      <c r="C3305" s="20" t="s">
        <v>1</v>
      </c>
      <c r="D3305" s="20">
        <v>3002</v>
      </c>
      <c r="F3305" s="114">
        <v>733.87</v>
      </c>
      <c r="G3305" s="105">
        <f>SUM($E$2:E3305)-SUM($F$2:F3305)</f>
        <v>4453833.150000006</v>
      </c>
      <c r="H3305" s="20"/>
      <c r="I3305" s="20"/>
      <c r="J3305" s="20"/>
      <c r="K3305" s="20"/>
      <c r="L3305" s="8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5">
      <c r="A3306" s="78">
        <v>44048.48914351852</v>
      </c>
      <c r="B3306" s="79">
        <v>44042</v>
      </c>
      <c r="C3306" s="20" t="s">
        <v>1</v>
      </c>
      <c r="D3306" s="20">
        <v>3003</v>
      </c>
      <c r="F3306" s="114">
        <v>934.11</v>
      </c>
      <c r="G3306" s="105">
        <f>SUM($E$2:E3306)-SUM($F$2:F3306)</f>
        <v>4452899.0400000066</v>
      </c>
      <c r="H3306" s="20"/>
      <c r="I3306" s="20"/>
      <c r="J3306" s="20"/>
      <c r="K3306" s="20"/>
      <c r="L3306" s="8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5">
      <c r="A3307" s="78">
        <v>44048.48914351852</v>
      </c>
      <c r="B3307" s="79">
        <v>44042</v>
      </c>
      <c r="C3307" s="20" t="s">
        <v>1</v>
      </c>
      <c r="D3307" s="20">
        <v>3004</v>
      </c>
      <c r="F3307" s="114">
        <v>352</v>
      </c>
      <c r="G3307" s="105">
        <f>SUM($E$2:E3307)-SUM($F$2:F3307)</f>
        <v>4452547.0400000066</v>
      </c>
      <c r="H3307" s="20"/>
      <c r="I3307" s="20"/>
      <c r="J3307" s="20"/>
      <c r="K3307" s="20"/>
      <c r="L3307" s="8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5">
      <c r="A3308" s="78">
        <v>44048.48914351852</v>
      </c>
      <c r="B3308" s="79">
        <v>44042</v>
      </c>
      <c r="C3308" s="20" t="s">
        <v>1</v>
      </c>
      <c r="D3308" s="20">
        <v>3005</v>
      </c>
      <c r="F3308" s="114">
        <v>1217.76</v>
      </c>
      <c r="G3308" s="105">
        <f>SUM($E$2:E3308)-SUM($F$2:F3308)</f>
        <v>4451329.2800000086</v>
      </c>
      <c r="H3308" s="20"/>
      <c r="I3308" s="20"/>
      <c r="J3308" s="20"/>
      <c r="K3308" s="20"/>
      <c r="L3308" s="8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5">
      <c r="A3309" s="78">
        <v>44048.489155092589</v>
      </c>
      <c r="B3309" s="79">
        <v>44042</v>
      </c>
      <c r="C3309" s="20" t="s">
        <v>1</v>
      </c>
      <c r="D3309" s="20">
        <v>3006</v>
      </c>
      <c r="F3309" s="114">
        <v>592.66</v>
      </c>
      <c r="G3309" s="105">
        <f>SUM($E$2:E3309)-SUM($F$2:F3309)</f>
        <v>4450736.6200000122</v>
      </c>
      <c r="H3309" s="20"/>
      <c r="I3309" s="20"/>
      <c r="J3309" s="20"/>
      <c r="K3309" s="20"/>
      <c r="L3309" s="8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5">
      <c r="A3310" s="78">
        <v>44048.489155092589</v>
      </c>
      <c r="B3310" s="79">
        <v>44042</v>
      </c>
      <c r="C3310" s="20" t="s">
        <v>1</v>
      </c>
      <c r="D3310" s="20">
        <v>3007</v>
      </c>
      <c r="F3310" s="114">
        <v>2769</v>
      </c>
      <c r="G3310" s="105">
        <f>SUM($E$2:E3310)-SUM($F$2:F3310)</f>
        <v>4447967.6200000122</v>
      </c>
      <c r="H3310" s="20"/>
      <c r="I3310" s="20"/>
      <c r="J3310" s="20"/>
      <c r="K3310" s="20"/>
      <c r="L3310" s="8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5">
      <c r="A3311" s="78">
        <v>44048.489155092589</v>
      </c>
      <c r="B3311" s="79">
        <v>44042</v>
      </c>
      <c r="C3311" s="20" t="s">
        <v>1</v>
      </c>
      <c r="D3311" s="20">
        <v>3008</v>
      </c>
      <c r="F3311" s="114">
        <v>2939</v>
      </c>
      <c r="G3311" s="105">
        <f>SUM($E$2:E3311)-SUM($F$2:F3311)</f>
        <v>4445028.6200000122</v>
      </c>
      <c r="H3311" s="20"/>
      <c r="I3311" s="20"/>
      <c r="J3311" s="20"/>
      <c r="K3311" s="20"/>
      <c r="L3311" s="8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5">
      <c r="A3312" s="78">
        <v>44048.489155092589</v>
      </c>
      <c r="B3312" s="79">
        <v>44043</v>
      </c>
      <c r="C3312" s="20" t="s">
        <v>1</v>
      </c>
      <c r="D3312" s="20">
        <v>3009</v>
      </c>
      <c r="F3312" s="114">
        <v>1898</v>
      </c>
      <c r="G3312" s="105">
        <f>SUM($E$2:E3312)-SUM($F$2:F3312)</f>
        <v>4443130.6200000122</v>
      </c>
      <c r="H3312" s="20"/>
      <c r="I3312" s="20"/>
      <c r="J3312" s="20"/>
      <c r="K3312" s="20"/>
      <c r="L3312" s="8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5">
      <c r="A3313" s="78">
        <v>44048.489155092589</v>
      </c>
      <c r="B3313" s="79">
        <v>44043</v>
      </c>
      <c r="C3313" s="20" t="s">
        <v>1</v>
      </c>
      <c r="D3313" s="20">
        <v>3010</v>
      </c>
      <c r="F3313" s="114">
        <v>1544</v>
      </c>
      <c r="G3313" s="105">
        <f>SUM($E$2:E3313)-SUM($F$2:F3313)</f>
        <v>4441586.6200000122</v>
      </c>
      <c r="H3313" s="20"/>
      <c r="I3313" s="20"/>
      <c r="J3313" s="20"/>
      <c r="K3313" s="20"/>
      <c r="L3313" s="8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5">
      <c r="A3314" s="78">
        <v>44048.489155092589</v>
      </c>
      <c r="B3314" s="79">
        <v>44043</v>
      </c>
      <c r="C3314" s="20" t="s">
        <v>1</v>
      </c>
      <c r="D3314" s="20">
        <v>3011</v>
      </c>
      <c r="F3314" s="114">
        <v>502</v>
      </c>
      <c r="G3314" s="105">
        <f>SUM($E$2:E3314)-SUM($F$2:F3314)</f>
        <v>4441084.6200000122</v>
      </c>
      <c r="H3314" s="20"/>
      <c r="I3314" s="20"/>
      <c r="J3314" s="20"/>
      <c r="K3314" s="20"/>
      <c r="L3314" s="8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5">
      <c r="A3315" s="78">
        <v>44048.489155092589</v>
      </c>
      <c r="B3315" s="79">
        <v>44043</v>
      </c>
      <c r="C3315" s="20" t="s">
        <v>1</v>
      </c>
      <c r="D3315" s="20">
        <v>3012</v>
      </c>
      <c r="F3315" s="114">
        <v>4856</v>
      </c>
      <c r="G3315" s="105">
        <f>SUM($E$2:E3315)-SUM($F$2:F3315)</f>
        <v>4436228.6200000122</v>
      </c>
      <c r="H3315" s="20"/>
      <c r="I3315" s="20"/>
      <c r="J3315" s="20"/>
      <c r="K3315" s="20"/>
      <c r="L3315" s="8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5">
      <c r="A3316" s="78">
        <v>44048.489166666666</v>
      </c>
      <c r="B3316" s="79">
        <v>44042</v>
      </c>
      <c r="C3316" s="20" t="s">
        <v>1</v>
      </c>
      <c r="D3316" s="20">
        <v>3013</v>
      </c>
      <c r="F3316" s="114">
        <v>1812</v>
      </c>
      <c r="G3316" s="105">
        <f>SUM($E$2:E3316)-SUM($F$2:F3316)</f>
        <v>4434416.6200000122</v>
      </c>
      <c r="H3316" s="20"/>
      <c r="I3316" s="20"/>
      <c r="J3316" s="20"/>
      <c r="K3316" s="20"/>
      <c r="L3316" s="8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5">
      <c r="A3317" s="78">
        <v>44048.489166666666</v>
      </c>
      <c r="B3317" s="79">
        <v>44042</v>
      </c>
      <c r="C3317" s="20" t="s">
        <v>1</v>
      </c>
      <c r="D3317" s="20">
        <v>3014</v>
      </c>
      <c r="F3317" s="114">
        <v>1019</v>
      </c>
      <c r="G3317" s="105">
        <f>SUM($E$2:E3317)-SUM($F$2:F3317)</f>
        <v>4433397.6200000122</v>
      </c>
      <c r="H3317" s="20"/>
      <c r="I3317" s="20"/>
      <c r="J3317" s="20"/>
      <c r="K3317" s="20"/>
      <c r="L3317" s="8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5">
      <c r="A3318" s="78">
        <v>44048.489166666666</v>
      </c>
      <c r="B3318" s="79">
        <v>44042</v>
      </c>
      <c r="C3318" s="20" t="s">
        <v>1</v>
      </c>
      <c r="D3318" s="20">
        <v>3015</v>
      </c>
      <c r="F3318" s="114">
        <v>2200</v>
      </c>
      <c r="G3318" s="105">
        <f>SUM($E$2:E3318)-SUM($F$2:F3318)</f>
        <v>4431197.6200000122</v>
      </c>
      <c r="H3318" s="20"/>
      <c r="I3318" s="20"/>
      <c r="J3318" s="20"/>
      <c r="K3318" s="20"/>
      <c r="L3318" s="8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5">
      <c r="A3319" s="78">
        <v>44048.489166666666</v>
      </c>
      <c r="B3319" s="79">
        <v>44042</v>
      </c>
      <c r="C3319" s="20" t="s">
        <v>1</v>
      </c>
      <c r="D3319" s="20">
        <v>3016</v>
      </c>
      <c r="F3319" s="114">
        <v>2793</v>
      </c>
      <c r="G3319" s="105">
        <f>SUM($E$2:E3319)-SUM($F$2:F3319)</f>
        <v>4428404.6200000122</v>
      </c>
      <c r="H3319" s="20"/>
      <c r="I3319" s="20"/>
      <c r="J3319" s="20"/>
      <c r="K3319" s="20"/>
      <c r="L3319" s="8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5">
      <c r="A3320" s="78">
        <v>44048.489166666666</v>
      </c>
      <c r="B3320" s="79">
        <v>44042</v>
      </c>
      <c r="C3320" s="20" t="s">
        <v>1</v>
      </c>
      <c r="D3320" s="20">
        <v>3017</v>
      </c>
      <c r="F3320" s="114">
        <v>247.89</v>
      </c>
      <c r="G3320" s="105">
        <f>SUM($E$2:E3320)-SUM($F$2:F3320)</f>
        <v>4428156.7300000116</v>
      </c>
      <c r="H3320" s="20"/>
      <c r="I3320" s="20"/>
      <c r="J3320" s="20"/>
      <c r="K3320" s="20"/>
      <c r="L3320" s="8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5">
      <c r="A3321" s="78">
        <v>44048.489166666666</v>
      </c>
      <c r="B3321" s="79">
        <v>44042</v>
      </c>
      <c r="C3321" s="20" t="s">
        <v>1</v>
      </c>
      <c r="D3321" s="20">
        <v>3018</v>
      </c>
      <c r="F3321" s="114">
        <v>876.6</v>
      </c>
      <c r="G3321" s="105">
        <f>SUM($E$2:E3321)-SUM($F$2:F3321)</f>
        <v>4427280.1300000101</v>
      </c>
      <c r="H3321" s="20"/>
      <c r="I3321" s="20"/>
      <c r="J3321" s="20"/>
      <c r="K3321" s="20"/>
      <c r="L3321" s="8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5">
      <c r="A3322" s="78">
        <v>44048.489166666666</v>
      </c>
      <c r="B3322" s="79">
        <v>44042</v>
      </c>
      <c r="C3322" s="20" t="s">
        <v>1</v>
      </c>
      <c r="D3322" s="20">
        <v>3019</v>
      </c>
      <c r="F3322" s="114">
        <v>266.88</v>
      </c>
      <c r="G3322" s="105">
        <f>SUM($E$2:E3322)-SUM($F$2:F3322)</f>
        <v>4427013.2500000075</v>
      </c>
      <c r="H3322" s="20"/>
      <c r="I3322" s="20"/>
      <c r="J3322" s="20"/>
      <c r="K3322" s="20"/>
      <c r="L3322" s="8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5">
      <c r="A3323" s="78">
        <v>44048.489166666666</v>
      </c>
      <c r="B3323" s="79">
        <v>44042</v>
      </c>
      <c r="C3323" s="20" t="s">
        <v>1</v>
      </c>
      <c r="D3323" s="20">
        <v>3020</v>
      </c>
      <c r="F3323" s="114">
        <v>255.49</v>
      </c>
      <c r="G3323" s="105">
        <f>SUM($E$2:E3323)-SUM($F$2:F3323)</f>
        <v>4426757.7600000054</v>
      </c>
      <c r="H3323" s="20"/>
      <c r="I3323" s="20"/>
      <c r="J3323" s="20"/>
      <c r="K3323" s="20"/>
      <c r="L3323" s="8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5">
      <c r="A3324" s="78">
        <v>44048.489178240743</v>
      </c>
      <c r="B3324" s="79">
        <v>44043</v>
      </c>
      <c r="C3324" s="20" t="s">
        <v>1</v>
      </c>
      <c r="D3324" s="20">
        <v>3021</v>
      </c>
      <c r="F3324" s="114">
        <v>303.8</v>
      </c>
      <c r="G3324" s="105">
        <f>SUM($E$2:E3324)-SUM($F$2:F3324)</f>
        <v>4426453.9600000083</v>
      </c>
      <c r="H3324" s="20"/>
      <c r="I3324" s="20"/>
      <c r="J3324" s="20"/>
      <c r="K3324" s="20"/>
      <c r="L3324" s="8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5">
      <c r="A3325" s="78">
        <v>44048.489178240743</v>
      </c>
      <c r="B3325" s="79">
        <v>44042</v>
      </c>
      <c r="C3325" s="20" t="s">
        <v>1</v>
      </c>
      <c r="D3325" s="20">
        <v>3022</v>
      </c>
      <c r="F3325" s="114">
        <v>371.17</v>
      </c>
      <c r="G3325" s="105">
        <f>SUM($E$2:E3325)-SUM($F$2:F3325)</f>
        <v>4426082.7900000066</v>
      </c>
      <c r="H3325" s="20"/>
      <c r="I3325" s="20"/>
      <c r="J3325" s="20"/>
      <c r="K3325" s="20"/>
      <c r="L3325" s="8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5">
      <c r="A3326" s="78">
        <v>44048.489178240743</v>
      </c>
      <c r="B3326" s="79">
        <v>44042</v>
      </c>
      <c r="C3326" s="20" t="s">
        <v>1</v>
      </c>
      <c r="D3326" s="20">
        <v>3023</v>
      </c>
      <c r="F3326" s="114">
        <v>250.13</v>
      </c>
      <c r="G3326" s="105">
        <f>SUM($E$2:E3326)-SUM($F$2:F3326)</f>
        <v>4425832.6600000039</v>
      </c>
      <c r="H3326" s="20"/>
      <c r="I3326" s="20"/>
      <c r="J3326" s="20"/>
      <c r="K3326" s="20"/>
      <c r="L3326" s="8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5">
      <c r="A3327" s="78">
        <v>44048.489178240743</v>
      </c>
      <c r="B3327" s="79">
        <v>44042</v>
      </c>
      <c r="C3327" s="20" t="s">
        <v>1</v>
      </c>
      <c r="D3327" s="20">
        <v>3024</v>
      </c>
      <c r="F3327" s="114">
        <v>400</v>
      </c>
      <c r="G3327" s="105">
        <f>SUM($E$2:E3327)-SUM($F$2:F3327)</f>
        <v>4425432.6600000039</v>
      </c>
      <c r="H3327" s="20"/>
      <c r="I3327" s="20"/>
      <c r="J3327" s="20"/>
      <c r="K3327" s="20"/>
      <c r="L3327" s="8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5">
      <c r="A3328" s="78">
        <v>44048.489178240743</v>
      </c>
      <c r="B3328" s="79">
        <v>44042</v>
      </c>
      <c r="C3328" s="20" t="s">
        <v>1</v>
      </c>
      <c r="D3328" s="20">
        <v>3025</v>
      </c>
      <c r="F3328" s="114">
        <v>200</v>
      </c>
      <c r="G3328" s="105">
        <f>SUM($E$2:E3328)-SUM($F$2:F3328)</f>
        <v>4425232.6600000039</v>
      </c>
      <c r="H3328" s="20"/>
      <c r="I3328" s="20"/>
      <c r="J3328" s="20"/>
      <c r="K3328" s="20"/>
      <c r="L3328" s="8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5">
      <c r="A3329" s="78">
        <v>44048.489178240743</v>
      </c>
      <c r="B3329" s="79">
        <v>44042</v>
      </c>
      <c r="C3329" s="20" t="s">
        <v>1</v>
      </c>
      <c r="D3329" s="20">
        <v>3026</v>
      </c>
      <c r="F3329" s="114">
        <v>2911</v>
      </c>
      <c r="G3329" s="105">
        <f>SUM($E$2:E3329)-SUM($F$2:F3329)</f>
        <v>4422321.6600000039</v>
      </c>
      <c r="H3329" s="20"/>
      <c r="I3329" s="20"/>
      <c r="J3329" s="20"/>
      <c r="K3329" s="20"/>
      <c r="L3329" s="8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5">
      <c r="A3330" s="78">
        <v>44048.489178240743</v>
      </c>
      <c r="B3330" s="79">
        <v>44040</v>
      </c>
      <c r="C3330" s="20" t="s">
        <v>1</v>
      </c>
      <c r="D3330" s="20">
        <v>3027</v>
      </c>
      <c r="F3330" s="114">
        <v>188184.2</v>
      </c>
      <c r="G3330" s="105">
        <f>SUM($E$2:E3330)-SUM($F$2:F3330)</f>
        <v>4234137.4600000009</v>
      </c>
      <c r="H3330" s="20"/>
      <c r="I3330" s="20"/>
      <c r="J3330" s="20"/>
      <c r="K3330" s="20"/>
      <c r="L3330" s="8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5">
      <c r="A3331" s="78">
        <v>44048.489178240743</v>
      </c>
      <c r="B3331" s="79">
        <v>44040</v>
      </c>
      <c r="C3331" s="20" t="s">
        <v>1</v>
      </c>
      <c r="D3331" s="20">
        <v>3028</v>
      </c>
      <c r="F3331" s="114">
        <v>87496</v>
      </c>
      <c r="G3331" s="105">
        <f>SUM($E$2:E3331)-SUM($F$2:F3331)</f>
        <v>4146641.4600000009</v>
      </c>
      <c r="H3331" s="20"/>
      <c r="I3331" s="20"/>
      <c r="J3331" s="20"/>
      <c r="K3331" s="20"/>
      <c r="L3331" s="8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5">
      <c r="A3332" s="78">
        <v>44048.489178240743</v>
      </c>
      <c r="B3332" s="79">
        <v>44043</v>
      </c>
      <c r="C3332" s="20" t="s">
        <v>1</v>
      </c>
      <c r="D3332" s="20">
        <v>3029</v>
      </c>
      <c r="F3332" s="114">
        <v>3950</v>
      </c>
      <c r="G3332" s="105">
        <f>SUM($E$2:E3332)-SUM($F$2:F3332)</f>
        <v>4142691.4600000009</v>
      </c>
      <c r="H3332" s="20"/>
      <c r="I3332" s="20"/>
      <c r="J3332" s="20"/>
      <c r="K3332" s="20"/>
      <c r="L3332" s="8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5">
      <c r="A3333" s="78">
        <v>44048.489189814813</v>
      </c>
      <c r="B3333" s="79">
        <v>44043</v>
      </c>
      <c r="C3333" s="20" t="s">
        <v>1</v>
      </c>
      <c r="D3333" s="20">
        <v>3030</v>
      </c>
      <c r="F3333" s="114">
        <v>7500</v>
      </c>
      <c r="G3333" s="105">
        <f>SUM($E$2:E3333)-SUM($F$2:F3333)</f>
        <v>4135191.4600000009</v>
      </c>
      <c r="H3333" s="20"/>
      <c r="I3333" s="20"/>
      <c r="J3333" s="20"/>
      <c r="K3333" s="20"/>
      <c r="L3333" s="8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5">
      <c r="A3334" s="78">
        <v>44048.489189814813</v>
      </c>
      <c r="B3334" s="79">
        <v>44043</v>
      </c>
      <c r="C3334" s="20" t="s">
        <v>1</v>
      </c>
      <c r="D3334" s="20">
        <v>3031</v>
      </c>
      <c r="F3334" s="114">
        <v>697</v>
      </c>
      <c r="G3334" s="105">
        <f>SUM($E$2:E3334)-SUM($F$2:F3334)</f>
        <v>4134494.4600000009</v>
      </c>
      <c r="H3334" s="20"/>
      <c r="I3334" s="20"/>
      <c r="J3334" s="20"/>
      <c r="K3334" s="20"/>
      <c r="L3334" s="8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5">
      <c r="A3335" s="78">
        <v>44048.489189814813</v>
      </c>
      <c r="B3335" s="79">
        <v>44043</v>
      </c>
      <c r="C3335" s="20" t="s">
        <v>1</v>
      </c>
      <c r="D3335" s="20">
        <v>3032</v>
      </c>
      <c r="F3335" s="114">
        <v>1170.5999999999999</v>
      </c>
      <c r="G3335" s="105">
        <f>SUM($E$2:E3335)-SUM($F$2:F3335)</f>
        <v>4133323.8599999994</v>
      </c>
      <c r="H3335" s="20"/>
      <c r="I3335" s="20"/>
      <c r="J3335" s="20"/>
      <c r="K3335" s="20"/>
      <c r="L3335" s="8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5">
      <c r="A3336" s="78">
        <v>44048.489189814813</v>
      </c>
      <c r="B3336" s="79">
        <v>44043</v>
      </c>
      <c r="C3336" s="20" t="s">
        <v>1</v>
      </c>
      <c r="D3336" s="20">
        <v>3033</v>
      </c>
      <c r="F3336" s="114">
        <v>2148</v>
      </c>
      <c r="G3336" s="105">
        <f>SUM($E$2:E3336)-SUM($F$2:F3336)</f>
        <v>4131175.8599999994</v>
      </c>
      <c r="H3336" s="20"/>
      <c r="I3336" s="20"/>
      <c r="J3336" s="20"/>
      <c r="K3336" s="20"/>
      <c r="L3336" s="8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5">
      <c r="A3337" s="78">
        <v>44048.489189814813</v>
      </c>
      <c r="B3337" s="79">
        <v>44047</v>
      </c>
      <c r="C3337" s="20" t="s">
        <v>1</v>
      </c>
      <c r="D3337" s="20">
        <v>3034</v>
      </c>
      <c r="E3337" s="114">
        <v>2800000</v>
      </c>
      <c r="G3337" s="105">
        <f>SUM($E$2:E3337)-SUM($F$2:F3337)</f>
        <v>6931175.8599999994</v>
      </c>
      <c r="H3337" s="20"/>
      <c r="I3337" s="20"/>
      <c r="J3337" s="20"/>
      <c r="K3337" s="20"/>
      <c r="L3337" s="8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5">
      <c r="A3338" s="78">
        <v>44048.489189814813</v>
      </c>
      <c r="B3338" s="79">
        <v>44048</v>
      </c>
      <c r="C3338" s="20" t="s">
        <v>1</v>
      </c>
      <c r="D3338" s="20">
        <v>3035</v>
      </c>
      <c r="F3338" s="114">
        <v>81947</v>
      </c>
      <c r="G3338" s="105">
        <f>SUM($E$2:E3338)-SUM($F$2:F3338)</f>
        <v>6849228.8599999994</v>
      </c>
      <c r="H3338" s="20"/>
      <c r="I3338" s="20"/>
      <c r="J3338" s="20"/>
      <c r="K3338" s="20"/>
      <c r="L3338" s="8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5">
      <c r="A3339" s="78">
        <v>44048.489189814813</v>
      </c>
      <c r="B3339" s="79">
        <v>43983</v>
      </c>
      <c r="C3339" s="20" t="s">
        <v>4</v>
      </c>
      <c r="D3339" s="20">
        <v>105</v>
      </c>
      <c r="E3339" s="114">
        <v>5000</v>
      </c>
      <c r="G3339" s="105">
        <f>SUM($E$2:E3339)-SUM($F$2:F3339)</f>
        <v>6854228.8599999994</v>
      </c>
      <c r="H3339" s="20"/>
      <c r="I3339" s="20"/>
      <c r="J3339" s="20"/>
      <c r="K3339" s="20"/>
      <c r="L3339" s="8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5">
      <c r="A3340" s="78">
        <v>44048.489189814813</v>
      </c>
      <c r="B3340" s="79">
        <v>43992</v>
      </c>
      <c r="C3340" s="20" t="s">
        <v>4</v>
      </c>
      <c r="D3340" s="20">
        <v>106</v>
      </c>
      <c r="F3340" s="114">
        <v>18000</v>
      </c>
      <c r="G3340" s="105">
        <f>SUM($E$2:E3340)-SUM($F$2:F3340)</f>
        <v>6836228.8599999994</v>
      </c>
      <c r="H3340" s="20"/>
      <c r="I3340" s="20"/>
      <c r="J3340" s="20"/>
      <c r="K3340" s="20"/>
      <c r="L3340" s="8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5">
      <c r="A3341" s="78">
        <v>44048.489201388889</v>
      </c>
      <c r="B3341" s="79">
        <v>43992</v>
      </c>
      <c r="C3341" s="20" t="s">
        <v>4</v>
      </c>
      <c r="D3341" s="20">
        <v>107</v>
      </c>
      <c r="F3341" s="114">
        <v>756</v>
      </c>
      <c r="G3341" s="105">
        <f>SUM($E$2:E3341)-SUM($F$2:F3341)</f>
        <v>6835472.8599999994</v>
      </c>
      <c r="H3341" s="20"/>
      <c r="I3341" s="20"/>
      <c r="J3341" s="20"/>
      <c r="K3341" s="20"/>
      <c r="L3341" s="8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5">
      <c r="A3342" s="78">
        <v>44048.489201388889</v>
      </c>
      <c r="B3342" s="79">
        <v>43992</v>
      </c>
      <c r="C3342" s="20" t="s">
        <v>4</v>
      </c>
      <c r="D3342" s="20">
        <v>108</v>
      </c>
      <c r="F3342" s="114">
        <v>3600</v>
      </c>
      <c r="G3342" s="105">
        <f>SUM($E$2:E3342)-SUM($F$2:F3342)</f>
        <v>6831872.8599999994</v>
      </c>
      <c r="H3342" s="20"/>
      <c r="I3342" s="20"/>
      <c r="J3342" s="20"/>
      <c r="K3342" s="20"/>
      <c r="L3342" s="8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5">
      <c r="A3343" s="78">
        <v>44048.489201388889</v>
      </c>
      <c r="B3343" s="79">
        <v>44003</v>
      </c>
      <c r="C3343" s="20" t="s">
        <v>4</v>
      </c>
      <c r="D3343" s="20">
        <v>109</v>
      </c>
      <c r="E3343" s="114">
        <v>290.16000000000003</v>
      </c>
      <c r="G3343" s="105">
        <f>SUM($E$2:E3343)-SUM($F$2:F3343)</f>
        <v>6832163.0199999958</v>
      </c>
      <c r="H3343" s="20"/>
      <c r="I3343" s="20"/>
      <c r="J3343" s="20"/>
      <c r="K3343" s="20"/>
      <c r="L3343" s="8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5">
      <c r="A3344" s="78">
        <v>44048.489201388889</v>
      </c>
      <c r="B3344" s="79">
        <v>44012</v>
      </c>
      <c r="C3344" s="20" t="s">
        <v>4</v>
      </c>
      <c r="D3344" s="20">
        <v>110</v>
      </c>
      <c r="E3344" s="114">
        <v>28472.44</v>
      </c>
      <c r="G3344" s="105">
        <f>SUM($E$2:E3344)-SUM($F$2:F3344)</f>
        <v>6860635.4599999934</v>
      </c>
      <c r="H3344" s="20"/>
      <c r="I3344" s="20"/>
      <c r="J3344" s="20"/>
      <c r="K3344" s="20"/>
      <c r="L3344" s="8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5">
      <c r="A3345" s="78">
        <v>44048.489201388889</v>
      </c>
      <c r="B3345" s="79">
        <v>44003</v>
      </c>
      <c r="C3345" s="20" t="s">
        <v>3</v>
      </c>
      <c r="D3345" s="20">
        <v>63</v>
      </c>
      <c r="E3345" s="114">
        <v>93.06</v>
      </c>
      <c r="G3345" s="105">
        <f>SUM($E$2:E3345)-SUM($F$2:F3345)</f>
        <v>6860728.5199999958</v>
      </c>
    </row>
    <row r="3346" spans="1:26" x14ac:dyDescent="0.25">
      <c r="A3346" s="78">
        <v>44048.489201388889</v>
      </c>
      <c r="B3346" s="79">
        <v>44014</v>
      </c>
      <c r="C3346" s="20" t="s">
        <v>3</v>
      </c>
      <c r="D3346" s="20">
        <v>64</v>
      </c>
      <c r="E3346" s="114">
        <v>7276.32</v>
      </c>
      <c r="G3346" s="105">
        <f>SUM($E$2:E3346)-SUM($F$2:F3346)</f>
        <v>6868004.8399999961</v>
      </c>
    </row>
    <row r="3347" spans="1:26" x14ac:dyDescent="0.25">
      <c r="A3347" s="78">
        <v>44048.489201388889</v>
      </c>
      <c r="B3347" s="79">
        <v>44015</v>
      </c>
      <c r="C3347" s="20" t="s">
        <v>3</v>
      </c>
      <c r="D3347" s="20">
        <v>65</v>
      </c>
      <c r="E3347" s="114">
        <v>638</v>
      </c>
      <c r="G3347" s="105">
        <f>SUM($E$2:E3347)-SUM($F$2:F3347)</f>
        <v>6868642.8399999961</v>
      </c>
      <c r="H3347" s="20"/>
      <c r="I3347" s="20"/>
      <c r="J3347" s="20"/>
      <c r="K3347" s="20"/>
      <c r="L3347" s="8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5">
      <c r="A3348" s="78">
        <v>44076.694965277777</v>
      </c>
      <c r="B3348" s="79">
        <v>44061</v>
      </c>
      <c r="C3348" s="20" t="s">
        <v>1</v>
      </c>
      <c r="D3348" s="20">
        <v>3036</v>
      </c>
      <c r="F3348" s="114">
        <v>9980</v>
      </c>
      <c r="G3348" s="105">
        <f>SUM($E$2:E3348)-SUM($F$2:F3348)</f>
        <v>6858662.8399999961</v>
      </c>
      <c r="H3348" s="20"/>
      <c r="I3348" s="20"/>
      <c r="J3348" s="20"/>
      <c r="K3348" s="20"/>
      <c r="L3348" s="8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5">
      <c r="A3349" s="78">
        <v>44076.694965277777</v>
      </c>
      <c r="B3349" s="79">
        <v>44055</v>
      </c>
      <c r="C3349" s="20" t="s">
        <v>1</v>
      </c>
      <c r="D3349" s="20">
        <v>3037</v>
      </c>
      <c r="F3349" s="114">
        <v>2518</v>
      </c>
      <c r="G3349" s="105">
        <f>SUM($E$2:E3349)-SUM($F$2:F3349)</f>
        <v>6856144.8399999961</v>
      </c>
      <c r="H3349" s="20"/>
      <c r="I3349" s="20"/>
      <c r="J3349" s="20"/>
      <c r="K3349" s="20"/>
      <c r="L3349" s="8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5">
      <c r="A3350" s="78">
        <v>44076.694965277777</v>
      </c>
      <c r="B3350" s="79">
        <v>44055</v>
      </c>
      <c r="C3350" s="20" t="s">
        <v>1</v>
      </c>
      <c r="D3350" s="20">
        <v>3038</v>
      </c>
      <c r="F3350" s="114">
        <v>2618</v>
      </c>
      <c r="G3350" s="105">
        <f>SUM($E$2:E3350)-SUM($F$2:F3350)</f>
        <v>6853526.8399999961</v>
      </c>
      <c r="H3350" s="20"/>
      <c r="I3350" s="20"/>
      <c r="J3350" s="20"/>
      <c r="K3350" s="20"/>
      <c r="L3350" s="8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5">
      <c r="A3351" s="78">
        <v>44076.694965277777</v>
      </c>
      <c r="B3351" s="79">
        <v>44055</v>
      </c>
      <c r="C3351" s="20" t="s">
        <v>1</v>
      </c>
      <c r="D3351" s="20">
        <v>3039</v>
      </c>
      <c r="F3351" s="114">
        <v>2139</v>
      </c>
      <c r="G3351" s="105">
        <f>SUM($E$2:E3351)-SUM($F$2:F3351)</f>
        <v>6851387.8399999961</v>
      </c>
      <c r="H3351" s="20"/>
      <c r="I3351" s="20"/>
      <c r="J3351" s="20"/>
      <c r="K3351" s="20"/>
      <c r="L3351" s="8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5">
      <c r="A3352" s="78">
        <v>44076.694965277777</v>
      </c>
      <c r="B3352" s="79">
        <v>44055</v>
      </c>
      <c r="C3352" s="20" t="s">
        <v>1</v>
      </c>
      <c r="D3352" s="20">
        <v>3040</v>
      </c>
      <c r="F3352" s="114">
        <v>1579</v>
      </c>
      <c r="G3352" s="105">
        <f>SUM($E$2:E3352)-SUM($F$2:F3352)</f>
        <v>6849808.8399999961</v>
      </c>
      <c r="H3352" s="20"/>
      <c r="I3352" s="20"/>
      <c r="J3352" s="20"/>
      <c r="K3352" s="20"/>
      <c r="L3352" s="8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5">
      <c r="A3353" s="78">
        <v>44076.694965277777</v>
      </c>
      <c r="B3353" s="79">
        <v>44055</v>
      </c>
      <c r="C3353" s="20" t="s">
        <v>1</v>
      </c>
      <c r="D3353" s="20">
        <v>3041</v>
      </c>
      <c r="F3353" s="114">
        <v>2180</v>
      </c>
      <c r="G3353" s="105">
        <f>SUM($E$2:E3353)-SUM($F$2:F3353)</f>
        <v>6847628.8399999961</v>
      </c>
      <c r="H3353" s="20"/>
      <c r="I3353" s="20"/>
      <c r="J3353" s="20"/>
      <c r="K3353" s="20"/>
      <c r="L3353" s="8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5">
      <c r="A3354" s="78">
        <v>44076.694965277777</v>
      </c>
      <c r="B3354" s="79">
        <v>44074</v>
      </c>
      <c r="C3354" s="20" t="s">
        <v>1</v>
      </c>
      <c r="D3354" s="20">
        <v>3042</v>
      </c>
      <c r="F3354" s="114">
        <v>1272</v>
      </c>
      <c r="G3354" s="105">
        <f>SUM($E$2:E3354)-SUM($F$2:F3354)</f>
        <v>6846356.8399999961</v>
      </c>
      <c r="H3354" s="20"/>
      <c r="I3354" s="20"/>
      <c r="J3354" s="20"/>
      <c r="K3354" s="20"/>
      <c r="L3354" s="8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5">
      <c r="A3355" s="78">
        <v>44076.694965277777</v>
      </c>
      <c r="B3355" s="79">
        <v>44074</v>
      </c>
      <c r="C3355" s="20" t="s">
        <v>1</v>
      </c>
      <c r="D3355" s="20">
        <v>3043</v>
      </c>
      <c r="F3355" s="114">
        <v>1170</v>
      </c>
      <c r="G3355" s="105">
        <f>SUM($E$2:E3355)-SUM($F$2:F3355)</f>
        <v>6845186.8399999961</v>
      </c>
      <c r="H3355" s="20"/>
      <c r="I3355" s="20"/>
      <c r="J3355" s="20"/>
      <c r="K3355" s="20"/>
      <c r="L3355" s="8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5">
      <c r="A3356" s="78">
        <v>44076.694965277777</v>
      </c>
      <c r="B3356" s="79">
        <v>44055</v>
      </c>
      <c r="C3356" s="20" t="s">
        <v>1</v>
      </c>
      <c r="D3356" s="20">
        <v>3044</v>
      </c>
      <c r="F3356" s="114">
        <v>1296</v>
      </c>
      <c r="G3356" s="105">
        <f>SUM($E$2:E3356)-SUM($F$2:F3356)</f>
        <v>6843890.8399999961</v>
      </c>
      <c r="H3356" s="20"/>
      <c r="I3356" s="20"/>
      <c r="J3356" s="20"/>
      <c r="K3356" s="20"/>
      <c r="L3356" s="8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5">
      <c r="A3357" s="78">
        <v>44076.694965277777</v>
      </c>
      <c r="B3357" s="79">
        <v>44055</v>
      </c>
      <c r="C3357" s="20" t="s">
        <v>1</v>
      </c>
      <c r="D3357" s="20">
        <v>3045</v>
      </c>
      <c r="F3357" s="114">
        <v>1092</v>
      </c>
      <c r="G3357" s="105">
        <f>SUM($E$2:E3357)-SUM($F$2:F3357)</f>
        <v>6842798.8399999961</v>
      </c>
      <c r="H3357" s="20"/>
      <c r="I3357" s="20"/>
      <c r="J3357" s="20"/>
      <c r="K3357" s="20"/>
      <c r="L3357" s="8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5">
      <c r="A3358" s="78">
        <v>44076.694965277777</v>
      </c>
      <c r="B3358" s="79">
        <v>44055</v>
      </c>
      <c r="C3358" s="20" t="s">
        <v>1</v>
      </c>
      <c r="D3358" s="20">
        <v>3046</v>
      </c>
      <c r="F3358" s="114">
        <v>300</v>
      </c>
      <c r="G3358" s="105">
        <f>SUM($E$2:E3358)-SUM($F$2:F3358)</f>
        <v>6842498.8399999961</v>
      </c>
      <c r="H3358" s="20"/>
      <c r="I3358" s="20"/>
      <c r="J3358" s="20"/>
      <c r="K3358" s="20"/>
      <c r="L3358" s="8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5">
      <c r="A3359" s="78">
        <v>44076.694965277777</v>
      </c>
      <c r="B3359" s="79">
        <v>44055</v>
      </c>
      <c r="C3359" s="20" t="s">
        <v>1</v>
      </c>
      <c r="D3359" s="20">
        <v>3047</v>
      </c>
      <c r="F3359" s="114">
        <v>12400</v>
      </c>
      <c r="G3359" s="105">
        <f>SUM($E$2:E3359)-SUM($F$2:F3359)</f>
        <v>6830098.8399999961</v>
      </c>
      <c r="H3359" s="20"/>
      <c r="I3359" s="20"/>
      <c r="J3359" s="20"/>
      <c r="K3359" s="20"/>
      <c r="L3359" s="8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5">
      <c r="A3360" s="78">
        <v>44076.694976851853</v>
      </c>
      <c r="B3360" s="79">
        <v>44055</v>
      </c>
      <c r="C3360" s="20" t="s">
        <v>1</v>
      </c>
      <c r="D3360" s="20">
        <v>3048</v>
      </c>
      <c r="F3360" s="114">
        <v>1621</v>
      </c>
      <c r="G3360" s="105">
        <f>SUM($E$2:E3360)-SUM($F$2:F3360)</f>
        <v>6828477.8399999961</v>
      </c>
      <c r="H3360" s="20"/>
      <c r="I3360" s="20"/>
      <c r="J3360" s="20"/>
      <c r="K3360" s="20"/>
      <c r="L3360" s="8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5">
      <c r="A3361" s="78">
        <v>44076.694976851853</v>
      </c>
      <c r="B3361" s="79">
        <v>44049</v>
      </c>
      <c r="C3361" s="20" t="s">
        <v>1</v>
      </c>
      <c r="D3361" s="20">
        <v>3049</v>
      </c>
      <c r="F3361" s="114">
        <v>950</v>
      </c>
      <c r="G3361" s="105">
        <f>SUM($E$2:E3361)-SUM($F$2:F3361)</f>
        <v>6827527.8399999961</v>
      </c>
      <c r="H3361" s="20"/>
      <c r="I3361" s="20"/>
      <c r="J3361" s="20"/>
      <c r="K3361" s="20"/>
      <c r="L3361" s="8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5">
      <c r="A3362" s="78">
        <v>44076.694976851853</v>
      </c>
      <c r="B3362" s="79">
        <v>44053</v>
      </c>
      <c r="C3362" s="20" t="s">
        <v>1</v>
      </c>
      <c r="D3362" s="20">
        <v>3050</v>
      </c>
      <c r="F3362" s="114">
        <v>253554.97</v>
      </c>
      <c r="G3362" s="105">
        <f>SUM($E$2:E3362)-SUM($F$2:F3362)</f>
        <v>6573972.8699999973</v>
      </c>
      <c r="H3362" s="20"/>
      <c r="I3362" s="20"/>
      <c r="J3362" s="20"/>
      <c r="K3362" s="20"/>
      <c r="L3362" s="8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5">
      <c r="A3363" s="78">
        <v>44076.694976851853</v>
      </c>
      <c r="B3363" s="79">
        <v>44053</v>
      </c>
      <c r="C3363" s="20" t="s">
        <v>1</v>
      </c>
      <c r="D3363" s="20">
        <v>3051</v>
      </c>
      <c r="F3363" s="114">
        <v>303969.64</v>
      </c>
      <c r="G3363" s="105">
        <f>SUM($E$2:E3363)-SUM($F$2:F3363)</f>
        <v>6270003.2299999967</v>
      </c>
      <c r="H3363" s="20"/>
      <c r="I3363" s="20"/>
      <c r="J3363" s="20"/>
      <c r="K3363" s="20"/>
      <c r="L3363" s="8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5">
      <c r="A3364" s="78">
        <v>44076.694976851853</v>
      </c>
      <c r="B3364" s="79">
        <v>44053</v>
      </c>
      <c r="C3364" s="20" t="s">
        <v>1</v>
      </c>
      <c r="D3364" s="20">
        <v>3052</v>
      </c>
      <c r="F3364" s="114">
        <v>499.5</v>
      </c>
      <c r="G3364" s="105">
        <f>SUM($E$2:E3364)-SUM($F$2:F3364)</f>
        <v>6269503.7299999967</v>
      </c>
      <c r="H3364" s="20"/>
      <c r="I3364" s="20"/>
      <c r="J3364" s="20"/>
      <c r="K3364" s="20"/>
      <c r="L3364" s="8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5">
      <c r="A3365" s="78">
        <v>44076.694976851853</v>
      </c>
      <c r="B3365" s="79">
        <v>44053</v>
      </c>
      <c r="C3365" s="20" t="s">
        <v>1</v>
      </c>
      <c r="D3365" s="20">
        <v>3053</v>
      </c>
      <c r="F3365" s="114">
        <v>21312.84</v>
      </c>
      <c r="G3365" s="105">
        <f>SUM($E$2:E3365)-SUM($F$2:F3365)</f>
        <v>6248190.8899999931</v>
      </c>
      <c r="H3365" s="20"/>
      <c r="I3365" s="20"/>
      <c r="J3365" s="20"/>
      <c r="K3365" s="20"/>
      <c r="L3365" s="8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5">
      <c r="A3366" s="78">
        <v>44076.694976851853</v>
      </c>
      <c r="B3366" s="79">
        <v>44053</v>
      </c>
      <c r="C3366" s="20" t="s">
        <v>1</v>
      </c>
      <c r="D3366" s="20">
        <v>3054</v>
      </c>
      <c r="F3366" s="114">
        <v>15223.45</v>
      </c>
      <c r="G3366" s="105">
        <f>SUM($E$2:E3366)-SUM($F$2:F3366)</f>
        <v>6232967.4399999902</v>
      </c>
      <c r="H3366" s="20"/>
      <c r="I3366" s="20"/>
      <c r="J3366" s="20"/>
      <c r="K3366" s="20"/>
      <c r="L3366" s="8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5">
      <c r="A3367" s="78">
        <v>44076.694976851853</v>
      </c>
      <c r="B3367" s="79">
        <v>44053</v>
      </c>
      <c r="C3367" s="20" t="s">
        <v>1</v>
      </c>
      <c r="D3367" s="20">
        <v>3055</v>
      </c>
      <c r="F3367" s="114">
        <v>2031.97</v>
      </c>
      <c r="G3367" s="105">
        <f>SUM($E$2:E3367)-SUM($F$2:F3367)</f>
        <v>6230935.4699999914</v>
      </c>
      <c r="H3367" s="20"/>
      <c r="I3367" s="20"/>
      <c r="J3367" s="20"/>
      <c r="K3367" s="20"/>
      <c r="L3367" s="8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5">
      <c r="A3368" s="78">
        <v>44076.694976851853</v>
      </c>
      <c r="B3368" s="79">
        <v>44056</v>
      </c>
      <c r="C3368" s="20" t="s">
        <v>1</v>
      </c>
      <c r="D3368" s="20">
        <v>3056</v>
      </c>
      <c r="F3368" s="114">
        <v>2652</v>
      </c>
      <c r="G3368" s="105">
        <f>SUM($E$2:E3368)-SUM($F$2:F3368)</f>
        <v>6228283.4699999914</v>
      </c>
      <c r="H3368" s="20"/>
      <c r="I3368" s="20"/>
      <c r="J3368" s="20"/>
      <c r="K3368" s="20"/>
      <c r="L3368" s="8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5">
      <c r="A3369" s="78">
        <v>44076.694976851853</v>
      </c>
      <c r="B3369" s="79">
        <v>44055</v>
      </c>
      <c r="C3369" s="20" t="s">
        <v>1</v>
      </c>
      <c r="D3369" s="20">
        <v>3057</v>
      </c>
      <c r="F3369" s="114">
        <v>699</v>
      </c>
      <c r="G3369" s="105">
        <f>SUM($E$2:E3369)-SUM($F$2:F3369)</f>
        <v>6227584.4699999914</v>
      </c>
      <c r="H3369" s="20"/>
      <c r="I3369" s="20"/>
      <c r="J3369" s="20"/>
      <c r="K3369" s="20"/>
      <c r="L3369" s="8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5">
      <c r="A3370" s="78">
        <v>44076.694976851853</v>
      </c>
      <c r="B3370" s="79">
        <v>44056</v>
      </c>
      <c r="C3370" s="20" t="s">
        <v>1</v>
      </c>
      <c r="D3370" s="20">
        <v>3058</v>
      </c>
      <c r="F3370" s="114">
        <v>1518</v>
      </c>
      <c r="G3370" s="105">
        <f>SUM($E$2:E3370)-SUM($F$2:F3370)</f>
        <v>6226066.4699999914</v>
      </c>
      <c r="H3370" s="20"/>
      <c r="I3370" s="20"/>
      <c r="J3370" s="20"/>
      <c r="K3370" s="20"/>
      <c r="L3370" s="8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5">
      <c r="A3371" s="78">
        <v>44076.694976851853</v>
      </c>
      <c r="B3371" s="79">
        <v>44056</v>
      </c>
      <c r="C3371" s="20" t="s">
        <v>1</v>
      </c>
      <c r="D3371" s="20">
        <v>3059</v>
      </c>
      <c r="F3371" s="114">
        <v>667</v>
      </c>
      <c r="G3371" s="105">
        <f>SUM($E$2:E3371)-SUM($F$2:F3371)</f>
        <v>6225399.4699999914</v>
      </c>
      <c r="H3371" s="20"/>
      <c r="I3371" s="20"/>
      <c r="J3371" s="20"/>
      <c r="K3371" s="20"/>
      <c r="L3371" s="8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5">
      <c r="A3372" s="78">
        <v>44076.694976851853</v>
      </c>
      <c r="B3372" s="79">
        <v>44074</v>
      </c>
      <c r="C3372" s="20" t="s">
        <v>1</v>
      </c>
      <c r="D3372" s="20">
        <v>3060</v>
      </c>
      <c r="F3372" s="114">
        <v>303.43</v>
      </c>
      <c r="G3372" s="105">
        <f>SUM($E$2:E3372)-SUM($F$2:F3372)</f>
        <v>6225096.0399999917</v>
      </c>
      <c r="H3372" s="20"/>
      <c r="I3372" s="20"/>
      <c r="J3372" s="20"/>
      <c r="K3372" s="20"/>
      <c r="L3372" s="8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5">
      <c r="A3373" s="78">
        <v>44076.694976851853</v>
      </c>
      <c r="B3373" s="79">
        <v>44056</v>
      </c>
      <c r="C3373" s="20" t="s">
        <v>1</v>
      </c>
      <c r="D3373" s="20">
        <v>3061</v>
      </c>
      <c r="F3373" s="114">
        <v>3810</v>
      </c>
      <c r="G3373" s="105">
        <f>SUM($E$2:E3373)-SUM($F$2:F3373)</f>
        <v>6221286.0399999917</v>
      </c>
      <c r="H3373" s="20"/>
      <c r="I3373" s="20"/>
      <c r="J3373" s="20"/>
      <c r="K3373" s="20"/>
      <c r="L3373" s="8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5">
      <c r="A3374" s="78">
        <v>44076.694976851853</v>
      </c>
      <c r="B3374" s="79">
        <v>44056</v>
      </c>
      <c r="C3374" s="20" t="s">
        <v>1</v>
      </c>
      <c r="D3374" s="20">
        <v>3062</v>
      </c>
      <c r="F3374" s="114">
        <v>7040</v>
      </c>
      <c r="G3374" s="105">
        <f>SUM($E$2:E3374)-SUM($F$2:F3374)</f>
        <v>6214246.0399999917</v>
      </c>
      <c r="H3374" s="20"/>
      <c r="I3374" s="20"/>
      <c r="J3374" s="20"/>
      <c r="K3374" s="20"/>
      <c r="L3374" s="8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5">
      <c r="A3375" s="78">
        <v>44076.694976851853</v>
      </c>
      <c r="B3375" s="79">
        <v>44056</v>
      </c>
      <c r="C3375" s="20" t="s">
        <v>1</v>
      </c>
      <c r="D3375" s="20">
        <v>3063</v>
      </c>
      <c r="F3375" s="114">
        <v>13366.08</v>
      </c>
      <c r="G3375" s="105">
        <f>SUM($E$2:E3375)-SUM($F$2:F3375)</f>
        <v>6200879.9599999934</v>
      </c>
      <c r="H3375" s="20"/>
      <c r="I3375" s="20"/>
      <c r="J3375" s="20"/>
      <c r="K3375" s="20"/>
      <c r="L3375" s="8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5">
      <c r="A3376" s="78">
        <v>44076.694976851853</v>
      </c>
      <c r="B3376" s="79">
        <v>44056</v>
      </c>
      <c r="C3376" s="20" t="s">
        <v>1</v>
      </c>
      <c r="D3376" s="20">
        <v>3064</v>
      </c>
      <c r="F3376" s="114">
        <v>5000.5600000000004</v>
      </c>
      <c r="G3376" s="105">
        <f>SUM($E$2:E3376)-SUM($F$2:F3376)</f>
        <v>6195879.3999999911</v>
      </c>
      <c r="H3376" s="20"/>
      <c r="I3376" s="20"/>
      <c r="J3376" s="20"/>
      <c r="K3376" s="20"/>
      <c r="L3376" s="8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5">
      <c r="A3377" s="78">
        <v>44076.694976851853</v>
      </c>
      <c r="B3377" s="79">
        <v>44056</v>
      </c>
      <c r="C3377" s="20" t="s">
        <v>1</v>
      </c>
      <c r="D3377" s="20">
        <v>3065</v>
      </c>
      <c r="F3377" s="114">
        <v>963.19</v>
      </c>
      <c r="G3377" s="105">
        <f>SUM($E$2:E3377)-SUM($F$2:F3377)</f>
        <v>6194916.2099999934</v>
      </c>
      <c r="H3377" s="20"/>
      <c r="I3377" s="20"/>
      <c r="J3377" s="20"/>
      <c r="K3377" s="20"/>
      <c r="L3377" s="8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5">
      <c r="A3378" s="78">
        <v>44076.694976851853</v>
      </c>
      <c r="B3378" s="79">
        <v>44056</v>
      </c>
      <c r="C3378" s="20" t="s">
        <v>1</v>
      </c>
      <c r="D3378" s="20">
        <v>3066</v>
      </c>
      <c r="F3378" s="114">
        <v>98669.37</v>
      </c>
      <c r="G3378" s="105">
        <f>SUM($E$2:E3378)-SUM($F$2:F3378)</f>
        <v>6096246.8399999961</v>
      </c>
      <c r="H3378" s="20"/>
      <c r="I3378" s="20"/>
      <c r="J3378" s="20"/>
      <c r="K3378" s="20"/>
      <c r="L3378" s="8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5">
      <c r="A3379" s="78">
        <v>44076.694976851853</v>
      </c>
      <c r="B3379" s="79">
        <v>44056</v>
      </c>
      <c r="C3379" s="20" t="s">
        <v>1</v>
      </c>
      <c r="D3379" s="20">
        <v>3067</v>
      </c>
      <c r="F3379" s="114">
        <v>2798.06</v>
      </c>
      <c r="G3379" s="105">
        <f>SUM($E$2:E3379)-SUM($F$2:F3379)</f>
        <v>6093448.7799999937</v>
      </c>
      <c r="H3379" s="20"/>
      <c r="I3379" s="20"/>
      <c r="J3379" s="20"/>
      <c r="K3379" s="20"/>
      <c r="L3379" s="8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5">
      <c r="A3380" s="78">
        <v>44076.694976851853</v>
      </c>
      <c r="B3380" s="79">
        <v>44056</v>
      </c>
      <c r="C3380" s="20" t="s">
        <v>1</v>
      </c>
      <c r="D3380" s="20">
        <v>3068</v>
      </c>
      <c r="F3380" s="114">
        <v>9850</v>
      </c>
      <c r="G3380" s="105">
        <f>SUM($E$2:E3380)-SUM($F$2:F3380)</f>
        <v>6083598.7799999937</v>
      </c>
      <c r="H3380" s="20"/>
      <c r="I3380" s="20"/>
      <c r="J3380" s="20"/>
      <c r="K3380" s="20"/>
      <c r="L3380" s="8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5">
      <c r="A3381" s="78">
        <v>44076.694976851853</v>
      </c>
      <c r="B3381" s="79">
        <v>44057</v>
      </c>
      <c r="C3381" s="20" t="s">
        <v>1</v>
      </c>
      <c r="D3381" s="20">
        <v>3069</v>
      </c>
      <c r="F3381" s="114">
        <v>1677174.89</v>
      </c>
      <c r="G3381" s="105">
        <f>SUM($E$2:E3381)-SUM($F$2:F3381)</f>
        <v>4406423.8899999931</v>
      </c>
      <c r="H3381" s="20"/>
      <c r="I3381" s="20"/>
      <c r="J3381" s="20"/>
      <c r="K3381" s="20"/>
      <c r="L3381" s="8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5">
      <c r="A3382" s="78">
        <v>44076.694976851853</v>
      </c>
      <c r="B3382" s="79">
        <v>44057</v>
      </c>
      <c r="C3382" s="20" t="s">
        <v>1</v>
      </c>
      <c r="D3382" s="20">
        <v>3070</v>
      </c>
      <c r="F3382" s="114">
        <v>2062155.38</v>
      </c>
      <c r="G3382" s="105">
        <f>SUM($E$2:E3382)-SUM($F$2:F3382)</f>
        <v>2344268.5099999905</v>
      </c>
      <c r="H3382" s="20"/>
      <c r="I3382" s="20"/>
      <c r="J3382" s="20"/>
      <c r="K3382" s="20"/>
      <c r="L3382" s="8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5">
      <c r="A3383" s="78">
        <v>44076.694976851853</v>
      </c>
      <c r="B3383" s="79">
        <v>44074</v>
      </c>
      <c r="C3383" s="20" t="s">
        <v>1</v>
      </c>
      <c r="D3383" s="20">
        <v>3071</v>
      </c>
      <c r="F3383" s="114">
        <v>750</v>
      </c>
      <c r="G3383" s="105">
        <f>SUM($E$2:E3383)-SUM($F$2:F3383)</f>
        <v>2343518.5099999905</v>
      </c>
      <c r="H3383" s="20"/>
      <c r="I3383" s="20"/>
      <c r="J3383" s="20"/>
      <c r="K3383" s="20"/>
      <c r="L3383" s="8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5">
      <c r="A3384" s="78">
        <v>44076.694976851853</v>
      </c>
      <c r="B3384" s="79">
        <v>44074</v>
      </c>
      <c r="C3384" s="20" t="s">
        <v>1</v>
      </c>
      <c r="D3384" s="20">
        <v>3072</v>
      </c>
      <c r="F3384" s="114">
        <v>2210</v>
      </c>
      <c r="G3384" s="105">
        <f>SUM($E$2:E3384)-SUM($F$2:F3384)</f>
        <v>2341308.5099999905</v>
      </c>
      <c r="H3384" s="20"/>
      <c r="I3384" s="20"/>
      <c r="J3384" s="20"/>
      <c r="K3384" s="20"/>
      <c r="L3384" s="8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5">
      <c r="A3385" s="78">
        <v>44076.694976851853</v>
      </c>
      <c r="B3385" s="79">
        <v>44074</v>
      </c>
      <c r="C3385" s="20" t="s">
        <v>1</v>
      </c>
      <c r="D3385" s="20">
        <v>3073</v>
      </c>
      <c r="F3385" s="114">
        <v>473.84</v>
      </c>
      <c r="G3385" s="105">
        <f>SUM($E$2:E3385)-SUM($F$2:F3385)</f>
        <v>2340834.6699999869</v>
      </c>
      <c r="H3385" s="20"/>
      <c r="I3385" s="20"/>
      <c r="J3385" s="20"/>
      <c r="K3385" s="20"/>
      <c r="L3385" s="8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5">
      <c r="A3386" s="78">
        <v>44076.694976851853</v>
      </c>
      <c r="B3386" s="79">
        <v>44071</v>
      </c>
      <c r="C3386" s="20" t="s">
        <v>1</v>
      </c>
      <c r="D3386" s="20">
        <v>3074</v>
      </c>
      <c r="F3386" s="114">
        <v>7313.17</v>
      </c>
      <c r="G3386" s="105">
        <f>SUM($E$2:E3386)-SUM($F$2:F3386)</f>
        <v>2333521.4999999851</v>
      </c>
      <c r="H3386" s="20"/>
      <c r="I3386" s="20"/>
      <c r="J3386" s="20"/>
      <c r="K3386" s="20"/>
      <c r="L3386" s="8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5">
      <c r="A3387" s="78">
        <v>44076.694976851853</v>
      </c>
      <c r="B3387" s="79">
        <v>44061</v>
      </c>
      <c r="C3387" s="20" t="s">
        <v>1</v>
      </c>
      <c r="D3387" s="20">
        <v>3075</v>
      </c>
      <c r="F3387" s="114">
        <v>87496</v>
      </c>
      <c r="G3387" s="105">
        <f>SUM($E$2:E3387)-SUM($F$2:F3387)</f>
        <v>2246025.4999999851</v>
      </c>
      <c r="H3387" s="20"/>
      <c r="I3387" s="20"/>
      <c r="J3387" s="20"/>
      <c r="K3387" s="20"/>
      <c r="L3387" s="8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5">
      <c r="A3388" s="78">
        <v>44076.694976851853</v>
      </c>
      <c r="B3388" s="79">
        <v>44061</v>
      </c>
      <c r="C3388" s="20" t="s">
        <v>1</v>
      </c>
      <c r="D3388" s="20">
        <v>3076</v>
      </c>
      <c r="F3388" s="114">
        <v>28287.37</v>
      </c>
      <c r="G3388" s="105">
        <f>SUM($E$2:E3388)-SUM($F$2:F3388)</f>
        <v>2217738.1299999878</v>
      </c>
      <c r="H3388" s="20"/>
      <c r="I3388" s="20"/>
      <c r="J3388" s="20"/>
      <c r="K3388" s="20"/>
      <c r="L3388" s="8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5">
      <c r="A3389" s="78">
        <v>44076.694976851853</v>
      </c>
      <c r="B3389" s="79">
        <v>44069</v>
      </c>
      <c r="C3389" s="20" t="s">
        <v>1</v>
      </c>
      <c r="D3389" s="20">
        <v>3077</v>
      </c>
      <c r="F3389" s="114">
        <v>530</v>
      </c>
      <c r="G3389" s="105">
        <f>SUM($E$2:E3389)-SUM($F$2:F3389)</f>
        <v>2217208.1299999878</v>
      </c>
      <c r="H3389" s="20"/>
      <c r="I3389" s="20"/>
      <c r="J3389" s="20"/>
      <c r="K3389" s="20"/>
      <c r="L3389" s="8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5">
      <c r="A3390" s="78">
        <v>44076.694988425923</v>
      </c>
      <c r="B3390" s="79">
        <v>44071</v>
      </c>
      <c r="C3390" s="20" t="s">
        <v>1</v>
      </c>
      <c r="D3390" s="20">
        <v>3078</v>
      </c>
      <c r="F3390" s="114">
        <v>1801</v>
      </c>
      <c r="G3390" s="105">
        <f>SUM($E$2:E3390)-SUM($F$2:F3390)</f>
        <v>2215407.1299999878</v>
      </c>
      <c r="H3390" s="20"/>
      <c r="I3390" s="20"/>
      <c r="J3390" s="20"/>
      <c r="K3390" s="20"/>
      <c r="L3390" s="8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5">
      <c r="A3391" s="78">
        <v>44076.694988425923</v>
      </c>
      <c r="B3391" s="79">
        <v>44069</v>
      </c>
      <c r="C3391" s="20" t="s">
        <v>1</v>
      </c>
      <c r="D3391" s="20">
        <v>3079</v>
      </c>
      <c r="F3391" s="114">
        <v>17400</v>
      </c>
      <c r="G3391" s="105">
        <f>SUM($E$2:E3391)-SUM($F$2:F3391)</f>
        <v>2198007.1299999878</v>
      </c>
      <c r="H3391" s="20"/>
      <c r="I3391" s="20"/>
      <c r="J3391" s="20"/>
      <c r="K3391" s="20"/>
      <c r="L3391" s="8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5">
      <c r="A3392" s="78">
        <v>44076.694988425923</v>
      </c>
      <c r="B3392" s="79">
        <v>44071</v>
      </c>
      <c r="C3392" s="20" t="s">
        <v>1</v>
      </c>
      <c r="D3392" s="20">
        <v>3080</v>
      </c>
      <c r="F3392" s="114">
        <v>1840</v>
      </c>
      <c r="G3392" s="105">
        <f>SUM($E$2:E3392)-SUM($F$2:F3392)</f>
        <v>2196167.1299999878</v>
      </c>
      <c r="H3392" s="20"/>
      <c r="I3392" s="20"/>
      <c r="J3392" s="20"/>
      <c r="K3392" s="20"/>
      <c r="L3392" s="8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5">
      <c r="A3393" s="78">
        <v>44076.694988425923</v>
      </c>
      <c r="B3393" s="79">
        <v>44071</v>
      </c>
      <c r="C3393" s="20" t="s">
        <v>1</v>
      </c>
      <c r="D3393" s="20">
        <v>3081</v>
      </c>
      <c r="F3393" s="114">
        <v>64.52</v>
      </c>
      <c r="G3393" s="105">
        <f>SUM($E$2:E3393)-SUM($F$2:F3393)</f>
        <v>2196102.6099999845</v>
      </c>
      <c r="H3393" s="20"/>
      <c r="I3393" s="20"/>
      <c r="J3393" s="20"/>
      <c r="K3393" s="20"/>
      <c r="L3393" s="8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5">
      <c r="A3394" s="78">
        <v>44076.694988425923</v>
      </c>
      <c r="B3394" s="79">
        <v>44071</v>
      </c>
      <c r="C3394" s="20" t="s">
        <v>1</v>
      </c>
      <c r="D3394" s="20">
        <v>3082</v>
      </c>
      <c r="F3394" s="114">
        <v>1386</v>
      </c>
      <c r="G3394" s="105">
        <f>SUM($E$2:E3394)-SUM($F$2:F3394)</f>
        <v>2194716.6099999845</v>
      </c>
      <c r="H3394" s="20"/>
      <c r="I3394" s="20"/>
      <c r="J3394" s="20"/>
      <c r="K3394" s="20"/>
      <c r="L3394" s="8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5">
      <c r="A3395" s="78">
        <v>44076.694988425923</v>
      </c>
      <c r="B3395" s="79">
        <v>44071</v>
      </c>
      <c r="C3395" s="20" t="s">
        <v>1</v>
      </c>
      <c r="D3395" s="20">
        <v>3083</v>
      </c>
      <c r="F3395" s="114">
        <v>2582.1999999999998</v>
      </c>
      <c r="G3395" s="105">
        <f>SUM($E$2:E3395)-SUM($F$2:F3395)</f>
        <v>2192134.4099999815</v>
      </c>
      <c r="H3395" s="20"/>
      <c r="I3395" s="20"/>
      <c r="J3395" s="20"/>
      <c r="K3395" s="20"/>
      <c r="L3395" s="8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5">
      <c r="A3396" s="78">
        <v>44076.694988425923</v>
      </c>
      <c r="B3396" s="79">
        <v>44071</v>
      </c>
      <c r="C3396" s="20" t="s">
        <v>1</v>
      </c>
      <c r="D3396" s="20">
        <v>3084</v>
      </c>
      <c r="F3396" s="114">
        <v>2200</v>
      </c>
      <c r="G3396" s="105">
        <f>SUM($E$2:E3396)-SUM($F$2:F3396)</f>
        <v>2189934.4099999815</v>
      </c>
      <c r="H3396" s="20"/>
      <c r="I3396" s="20"/>
      <c r="J3396" s="20"/>
      <c r="K3396" s="20"/>
      <c r="L3396" s="8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5">
      <c r="A3397" s="78">
        <v>44076.694988425923</v>
      </c>
      <c r="B3397" s="79">
        <v>44071</v>
      </c>
      <c r="C3397" s="20" t="s">
        <v>1</v>
      </c>
      <c r="D3397" s="20">
        <v>3085</v>
      </c>
      <c r="F3397" s="114">
        <v>2619.6</v>
      </c>
      <c r="G3397" s="105">
        <f>SUM($E$2:E3397)-SUM($F$2:F3397)</f>
        <v>2187314.80999998</v>
      </c>
      <c r="H3397" s="20"/>
      <c r="I3397" s="20"/>
      <c r="J3397" s="20"/>
      <c r="K3397" s="20"/>
      <c r="L3397" s="8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5">
      <c r="A3398" s="78">
        <v>44076.694988425923</v>
      </c>
      <c r="B3398" s="79">
        <v>44071</v>
      </c>
      <c r="C3398" s="20" t="s">
        <v>1</v>
      </c>
      <c r="D3398" s="20">
        <v>3086</v>
      </c>
      <c r="F3398" s="114">
        <v>18000</v>
      </c>
      <c r="G3398" s="105">
        <f>SUM($E$2:E3398)-SUM($F$2:F3398)</f>
        <v>2169314.80999998</v>
      </c>
      <c r="H3398" s="20"/>
      <c r="I3398" s="20"/>
      <c r="J3398" s="20"/>
      <c r="K3398" s="20"/>
      <c r="L3398" s="8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5">
      <c r="A3399" s="78">
        <v>44076.694988425923</v>
      </c>
      <c r="B3399" s="79">
        <v>44074</v>
      </c>
      <c r="C3399" s="20" t="s">
        <v>1</v>
      </c>
      <c r="D3399" s="20">
        <v>3087</v>
      </c>
      <c r="F3399" s="114">
        <v>863.7</v>
      </c>
      <c r="G3399" s="105">
        <f>SUM($E$2:E3399)-SUM($F$2:F3399)</f>
        <v>2168451.1099999771</v>
      </c>
      <c r="H3399" s="20"/>
      <c r="I3399" s="20"/>
      <c r="J3399" s="20"/>
      <c r="K3399" s="20"/>
      <c r="L3399" s="8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5">
      <c r="A3400" s="78">
        <v>44076.694988425923</v>
      </c>
      <c r="B3400" s="79">
        <v>44074</v>
      </c>
      <c r="C3400" s="20" t="s">
        <v>1</v>
      </c>
      <c r="D3400" s="20">
        <v>3088</v>
      </c>
      <c r="F3400" s="114">
        <v>2508</v>
      </c>
      <c r="G3400" s="105">
        <f>SUM($E$2:E3400)-SUM($F$2:F3400)</f>
        <v>2165943.1099999771</v>
      </c>
      <c r="H3400" s="20"/>
      <c r="I3400" s="20"/>
      <c r="J3400" s="20"/>
      <c r="K3400" s="20"/>
      <c r="L3400" s="8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5">
      <c r="A3401" s="78">
        <v>44076.694988425923</v>
      </c>
      <c r="B3401" s="79">
        <v>44074</v>
      </c>
      <c r="C3401" s="20" t="s">
        <v>1</v>
      </c>
      <c r="D3401" s="20">
        <v>3089</v>
      </c>
      <c r="F3401" s="114">
        <v>1294</v>
      </c>
      <c r="G3401" s="105">
        <f>SUM($E$2:E3401)-SUM($F$2:F3401)</f>
        <v>2164649.1099999771</v>
      </c>
      <c r="H3401" s="20"/>
      <c r="I3401" s="20"/>
      <c r="J3401" s="20"/>
      <c r="K3401" s="20"/>
      <c r="L3401" s="8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5">
      <c r="A3402" s="78">
        <v>44076.694988425923</v>
      </c>
      <c r="B3402" s="79">
        <v>44074</v>
      </c>
      <c r="C3402" s="20" t="s">
        <v>1</v>
      </c>
      <c r="D3402" s="20">
        <v>3090</v>
      </c>
      <c r="F3402" s="114">
        <v>2473</v>
      </c>
      <c r="G3402" s="105">
        <f>SUM($E$2:E3402)-SUM($F$2:F3402)</f>
        <v>2162176.1099999771</v>
      </c>
      <c r="H3402" s="20"/>
      <c r="I3402" s="20"/>
      <c r="J3402" s="20"/>
      <c r="K3402" s="20"/>
      <c r="L3402" s="8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5">
      <c r="A3403" s="78">
        <v>44076.694988425923</v>
      </c>
      <c r="B3403" s="79">
        <v>44074</v>
      </c>
      <c r="C3403" s="20" t="s">
        <v>1</v>
      </c>
      <c r="D3403" s="20">
        <v>3091</v>
      </c>
      <c r="F3403" s="114">
        <v>1226</v>
      </c>
      <c r="G3403" s="105">
        <f>SUM($E$2:E3403)-SUM($F$2:F3403)</f>
        <v>2160950.1099999771</v>
      </c>
      <c r="H3403" s="20"/>
      <c r="I3403" s="20"/>
      <c r="J3403" s="20"/>
      <c r="K3403" s="20"/>
      <c r="L3403" s="8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5">
      <c r="A3404" s="78">
        <v>44076.694988425923</v>
      </c>
      <c r="B3404" s="79">
        <v>44074</v>
      </c>
      <c r="C3404" s="20" t="s">
        <v>1</v>
      </c>
      <c r="D3404" s="20">
        <v>3092</v>
      </c>
      <c r="F3404" s="114">
        <v>1280</v>
      </c>
      <c r="G3404" s="105">
        <f>SUM($E$2:E3404)-SUM($F$2:F3404)</f>
        <v>2159670.1099999771</v>
      </c>
      <c r="H3404" s="20"/>
      <c r="I3404" s="20"/>
      <c r="J3404" s="20"/>
      <c r="K3404" s="20"/>
      <c r="L3404" s="8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5">
      <c r="A3405" s="78">
        <v>44076.694988425923</v>
      </c>
      <c r="B3405" s="79">
        <v>44074</v>
      </c>
      <c r="C3405" s="20" t="s">
        <v>1</v>
      </c>
      <c r="D3405" s="20">
        <v>3093</v>
      </c>
      <c r="F3405" s="114">
        <v>632.20000000000005</v>
      </c>
      <c r="G3405" s="105">
        <f>SUM($E$2:E3405)-SUM($F$2:F3405)</f>
        <v>2159037.9099999741</v>
      </c>
      <c r="H3405" s="20"/>
      <c r="I3405" s="20"/>
      <c r="J3405" s="20"/>
      <c r="K3405" s="20"/>
      <c r="L3405" s="8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5">
      <c r="A3406" s="78">
        <v>44076.694988425923</v>
      </c>
      <c r="B3406" s="79">
        <v>44074</v>
      </c>
      <c r="C3406" s="20" t="s">
        <v>1</v>
      </c>
      <c r="D3406" s="20">
        <v>3094</v>
      </c>
      <c r="F3406" s="114">
        <v>315.01</v>
      </c>
      <c r="G3406" s="105">
        <f>SUM($E$2:E3406)-SUM($F$2:F3406)</f>
        <v>2158722.8999999762</v>
      </c>
      <c r="H3406" s="20"/>
      <c r="I3406" s="20"/>
      <c r="J3406" s="20"/>
      <c r="K3406" s="20"/>
      <c r="L3406" s="8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5">
      <c r="A3407" s="78">
        <v>44076.694988425923</v>
      </c>
      <c r="B3407" s="79">
        <v>44074</v>
      </c>
      <c r="C3407" s="20" t="s">
        <v>1</v>
      </c>
      <c r="D3407" s="20">
        <v>3095</v>
      </c>
      <c r="F3407" s="114">
        <v>1600</v>
      </c>
      <c r="G3407" s="105">
        <f>SUM($E$2:E3407)-SUM($F$2:F3407)</f>
        <v>2157122.8999999762</v>
      </c>
      <c r="H3407" s="20"/>
      <c r="I3407" s="20"/>
      <c r="J3407" s="20"/>
      <c r="K3407" s="20"/>
      <c r="L3407" s="8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5">
      <c r="A3408" s="78">
        <v>44076.694988425923</v>
      </c>
      <c r="B3408" s="79">
        <v>44074</v>
      </c>
      <c r="C3408" s="20" t="s">
        <v>1</v>
      </c>
      <c r="D3408" s="20">
        <v>3096</v>
      </c>
      <c r="F3408" s="114">
        <v>2349</v>
      </c>
      <c r="G3408" s="105">
        <f>SUM($E$2:E3408)-SUM($F$2:F3408)</f>
        <v>2154773.8999999762</v>
      </c>
      <c r="H3408" s="20"/>
      <c r="I3408" s="20"/>
      <c r="J3408" s="20"/>
      <c r="K3408" s="20"/>
      <c r="L3408" s="8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5">
      <c r="A3409" s="78">
        <v>44076.694988425923</v>
      </c>
      <c r="B3409" s="79">
        <v>44071</v>
      </c>
      <c r="C3409" s="20" t="s">
        <v>1</v>
      </c>
      <c r="D3409" s="20">
        <v>3097</v>
      </c>
      <c r="F3409" s="114">
        <v>320</v>
      </c>
      <c r="G3409" s="105">
        <f>SUM($E$2:E3409)-SUM($F$2:F3409)</f>
        <v>2154453.8999999762</v>
      </c>
      <c r="H3409" s="20"/>
      <c r="I3409" s="20"/>
      <c r="J3409" s="20"/>
      <c r="K3409" s="20"/>
      <c r="L3409" s="8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5">
      <c r="A3410" s="78">
        <v>44076.694988425923</v>
      </c>
      <c r="B3410" s="79">
        <v>44074</v>
      </c>
      <c r="C3410" s="20" t="s">
        <v>1</v>
      </c>
      <c r="D3410" s="20">
        <v>3098</v>
      </c>
      <c r="F3410" s="114">
        <v>1588</v>
      </c>
      <c r="G3410" s="105">
        <f>SUM($E$2:E3410)-SUM($F$2:F3410)</f>
        <v>2152865.8999999762</v>
      </c>
      <c r="H3410" s="20"/>
      <c r="I3410" s="20"/>
      <c r="J3410" s="20"/>
      <c r="K3410" s="20"/>
      <c r="L3410" s="8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5">
      <c r="A3411" s="78">
        <v>44076.694988425923</v>
      </c>
      <c r="B3411" s="79">
        <v>44074</v>
      </c>
      <c r="C3411" s="20" t="s">
        <v>1</v>
      </c>
      <c r="D3411" s="20">
        <v>3099</v>
      </c>
      <c r="F3411" s="114">
        <v>158553.85</v>
      </c>
      <c r="G3411" s="105">
        <f>SUM($E$2:E3411)-SUM($F$2:F3411)</f>
        <v>1994312.0499999747</v>
      </c>
      <c r="H3411" s="20"/>
      <c r="I3411" s="20"/>
      <c r="J3411" s="20"/>
      <c r="K3411" s="20"/>
      <c r="L3411" s="8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5">
      <c r="A3412" s="78">
        <v>44076.694988425923</v>
      </c>
      <c r="B3412" s="79">
        <v>44074</v>
      </c>
      <c r="C3412" s="20" t="s">
        <v>1</v>
      </c>
      <c r="D3412" s="20">
        <v>3100</v>
      </c>
      <c r="F3412" s="114">
        <v>1400</v>
      </c>
      <c r="G3412" s="105">
        <f>SUM($E$2:E3412)-SUM($F$2:F3412)</f>
        <v>1992912.0499999747</v>
      </c>
      <c r="H3412" s="20"/>
      <c r="I3412" s="20"/>
      <c r="J3412" s="20"/>
      <c r="K3412" s="20"/>
      <c r="L3412" s="8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5">
      <c r="A3413" s="78">
        <v>44076.694988425923</v>
      </c>
      <c r="B3413" s="79">
        <v>44064</v>
      </c>
      <c r="C3413" s="20" t="s">
        <v>1</v>
      </c>
      <c r="D3413" s="20">
        <v>3101</v>
      </c>
      <c r="F3413" s="114">
        <v>12049.6</v>
      </c>
      <c r="G3413" s="105">
        <f>SUM($E$2:E3413)-SUM($F$2:F3413)</f>
        <v>1980862.4499999732</v>
      </c>
      <c r="H3413" s="20"/>
      <c r="I3413" s="20"/>
      <c r="J3413" s="20"/>
      <c r="K3413" s="20"/>
      <c r="L3413" s="8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5">
      <c r="A3414" s="78">
        <v>44076.694988425923</v>
      </c>
      <c r="B3414" s="79">
        <v>44056</v>
      </c>
      <c r="C3414" s="20" t="s">
        <v>2</v>
      </c>
      <c r="D3414" s="20">
        <v>141</v>
      </c>
      <c r="E3414" s="114">
        <v>14937</v>
      </c>
      <c r="G3414" s="105">
        <f>SUM($E$2:E3414)-SUM($F$2:F3414)</f>
        <v>1995799.4499999732</v>
      </c>
      <c r="H3414" s="20"/>
      <c r="I3414" s="20"/>
      <c r="J3414" s="20"/>
      <c r="K3414" s="20"/>
      <c r="L3414" s="8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5">
      <c r="A3415" s="78">
        <v>44076.694988425923</v>
      </c>
      <c r="B3415" s="79">
        <v>44064</v>
      </c>
      <c r="C3415" s="20" t="s">
        <v>2</v>
      </c>
      <c r="D3415" s="20">
        <v>142</v>
      </c>
      <c r="E3415" s="114">
        <v>1120</v>
      </c>
      <c r="G3415" s="105">
        <f>SUM($E$2:E3415)-SUM($F$2:F3415)</f>
        <v>1996919.4499999732</v>
      </c>
      <c r="H3415" s="20"/>
      <c r="I3415" s="20"/>
      <c r="J3415" s="20"/>
      <c r="K3415" s="20"/>
      <c r="L3415" s="8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5">
      <c r="A3416" s="78">
        <v>44076.694988425923</v>
      </c>
      <c r="B3416" s="79">
        <v>44067</v>
      </c>
      <c r="C3416" s="20" t="s">
        <v>2</v>
      </c>
      <c r="D3416" s="20">
        <v>143</v>
      </c>
      <c r="E3416" s="114">
        <v>195175</v>
      </c>
      <c r="G3416" s="105">
        <f>SUM($E$2:E3416)-SUM($F$2:F3416)</f>
        <v>2192094.4499999732</v>
      </c>
      <c r="H3416" s="20"/>
      <c r="I3416" s="20"/>
      <c r="J3416" s="20"/>
      <c r="K3416" s="20"/>
      <c r="L3416" s="8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5">
      <c r="A3417" s="78">
        <v>44076.694988425923</v>
      </c>
      <c r="B3417" s="79">
        <v>44039</v>
      </c>
      <c r="C3417" s="20" t="s">
        <v>4</v>
      </c>
      <c r="D3417" s="20">
        <v>111</v>
      </c>
      <c r="F3417" s="114">
        <v>3000</v>
      </c>
      <c r="G3417" s="105">
        <f>SUM($E$2:E3417)-SUM($F$2:F3417)</f>
        <v>2189094.4499999732</v>
      </c>
      <c r="H3417" s="20"/>
      <c r="I3417" s="20"/>
      <c r="J3417" s="20"/>
      <c r="K3417" s="20"/>
      <c r="L3417" s="8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5">
      <c r="A3418" s="78">
        <v>44076.694988425923</v>
      </c>
      <c r="B3418" s="79">
        <v>44039</v>
      </c>
      <c r="C3418" s="20" t="s">
        <v>4</v>
      </c>
      <c r="D3418" s="20">
        <v>112</v>
      </c>
      <c r="F3418" s="114">
        <v>3399</v>
      </c>
      <c r="G3418" s="105">
        <f>SUM($E$2:E3418)-SUM($F$2:F3418)</f>
        <v>2185695.4499999732</v>
      </c>
      <c r="H3418" s="20"/>
      <c r="I3418" s="20"/>
      <c r="J3418" s="20"/>
      <c r="K3418" s="20"/>
      <c r="L3418" s="8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5">
      <c r="A3419" s="78">
        <v>44076.695</v>
      </c>
      <c r="B3419" s="79">
        <v>44060</v>
      </c>
      <c r="C3419" s="20" t="s">
        <v>4</v>
      </c>
      <c r="D3419" s="20">
        <v>113</v>
      </c>
      <c r="F3419" s="114">
        <v>8120</v>
      </c>
      <c r="G3419" s="105">
        <f>SUM($E$2:E3419)-SUM($F$2:F3419)</f>
        <v>2177575.4499999732</v>
      </c>
      <c r="H3419" s="20"/>
      <c r="I3419" s="20"/>
      <c r="J3419" s="20"/>
      <c r="K3419" s="20"/>
      <c r="L3419" s="8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5">
      <c r="A3420" s="78">
        <v>44076.695</v>
      </c>
      <c r="B3420" s="79">
        <v>44060</v>
      </c>
      <c r="C3420" s="20" t="s">
        <v>4</v>
      </c>
      <c r="D3420" s="20">
        <v>114</v>
      </c>
      <c r="F3420" s="114">
        <v>1199.6199999999999</v>
      </c>
      <c r="G3420" s="105">
        <f>SUM($E$2:E3420)-SUM($F$2:F3420)</f>
        <v>2176375.8299999759</v>
      </c>
      <c r="H3420" s="20"/>
      <c r="I3420" s="20"/>
      <c r="J3420" s="20"/>
      <c r="K3420" s="20"/>
      <c r="L3420" s="8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5">
      <c r="A3421" s="78">
        <v>44076.695</v>
      </c>
      <c r="B3421" s="79">
        <v>44060</v>
      </c>
      <c r="C3421" s="20" t="s">
        <v>4</v>
      </c>
      <c r="D3421" s="20">
        <v>115</v>
      </c>
      <c r="F3421" s="114">
        <v>1500</v>
      </c>
      <c r="G3421" s="105">
        <f>SUM($E$2:E3421)-SUM($F$2:F3421)</f>
        <v>2174875.8299999759</v>
      </c>
      <c r="H3421" s="20"/>
      <c r="I3421" s="20"/>
      <c r="J3421" s="20"/>
      <c r="K3421" s="20"/>
      <c r="L3421" s="8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5">
      <c r="A3422" s="78">
        <v>44076.695</v>
      </c>
      <c r="B3422" s="79">
        <v>44060</v>
      </c>
      <c r="C3422" s="20" t="s">
        <v>4</v>
      </c>
      <c r="D3422" s="20">
        <v>116</v>
      </c>
      <c r="F3422" s="114">
        <v>4900</v>
      </c>
      <c r="G3422" s="105">
        <f>SUM($E$2:E3422)-SUM($F$2:F3422)</f>
        <v>2169975.8299999759</v>
      </c>
      <c r="H3422" s="20"/>
      <c r="I3422" s="20"/>
      <c r="J3422" s="20"/>
      <c r="K3422" s="20"/>
      <c r="L3422" s="8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5">
      <c r="A3423" s="78">
        <v>44076.695</v>
      </c>
      <c r="B3423" s="79">
        <v>44060</v>
      </c>
      <c r="C3423" s="20" t="s">
        <v>4</v>
      </c>
      <c r="D3423" s="20">
        <v>117</v>
      </c>
      <c r="F3423" s="114">
        <v>5000</v>
      </c>
      <c r="G3423" s="105">
        <f>SUM($E$2:E3423)-SUM($F$2:F3423)</f>
        <v>2164975.8299999759</v>
      </c>
      <c r="H3423" s="20"/>
      <c r="I3423" s="20"/>
      <c r="J3423" s="20"/>
      <c r="K3423" s="20"/>
      <c r="L3423" s="8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5">
      <c r="A3424" s="78">
        <v>44076.695</v>
      </c>
      <c r="B3424" s="79">
        <v>44035</v>
      </c>
      <c r="C3424" s="20" t="s">
        <v>3</v>
      </c>
      <c r="D3424" s="20">
        <v>66</v>
      </c>
      <c r="F3424" s="114">
        <v>3040.15</v>
      </c>
      <c r="G3424" s="105">
        <f>SUM($E$2:E3424)-SUM($F$2:F3424)</f>
        <v>2161935.6799999774</v>
      </c>
    </row>
    <row r="3425" spans="1:26" x14ac:dyDescent="0.25">
      <c r="A3425" s="78">
        <v>44076.695</v>
      </c>
      <c r="B3425" s="79">
        <v>44035</v>
      </c>
      <c r="C3425" s="20" t="s">
        <v>3</v>
      </c>
      <c r="D3425" s="20">
        <v>67</v>
      </c>
      <c r="F3425" s="114">
        <v>896</v>
      </c>
      <c r="G3425" s="105">
        <f>SUM($E$2:E3425)-SUM($F$2:F3425)</f>
        <v>2161039.6799999774</v>
      </c>
    </row>
    <row r="3426" spans="1:26" x14ac:dyDescent="0.25">
      <c r="A3426" s="78">
        <v>44076.695</v>
      </c>
      <c r="B3426" s="79">
        <v>44049</v>
      </c>
      <c r="C3426" s="20" t="s">
        <v>3</v>
      </c>
      <c r="D3426" s="20">
        <v>68</v>
      </c>
      <c r="F3426" s="114">
        <v>6630</v>
      </c>
      <c r="G3426" s="105">
        <f>SUM($E$2:E3426)-SUM($F$2:F3426)</f>
        <v>2154409.6799999774</v>
      </c>
      <c r="H3426" s="20"/>
      <c r="I3426" s="20"/>
      <c r="J3426" s="20"/>
      <c r="K3426" s="20"/>
      <c r="L3426" s="8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5">
      <c r="A3427" s="78">
        <v>44104.505659722221</v>
      </c>
      <c r="B3427" s="79">
        <v>44070</v>
      </c>
      <c r="C3427" s="20" t="s">
        <v>2</v>
      </c>
      <c r="D3427" s="20">
        <v>144</v>
      </c>
      <c r="E3427" s="114">
        <v>720</v>
      </c>
      <c r="G3427" s="105">
        <f>SUM($E$2:E3427)-SUM($F$2:F3427)</f>
        <v>2155129.6799999774</v>
      </c>
      <c r="H3427" s="20"/>
      <c r="I3427" s="20"/>
      <c r="J3427" s="20"/>
      <c r="K3427" s="20"/>
      <c r="L3427" s="8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5">
      <c r="A3428" s="78">
        <v>44104.505659722221</v>
      </c>
      <c r="B3428" s="79">
        <v>44070</v>
      </c>
      <c r="C3428" s="20" t="s">
        <v>2</v>
      </c>
      <c r="D3428" s="20">
        <v>145</v>
      </c>
      <c r="E3428" s="114">
        <v>160</v>
      </c>
      <c r="G3428" s="105">
        <f>SUM($E$2:E3428)-SUM($F$2:F3428)</f>
        <v>2155289.6799999774</v>
      </c>
      <c r="H3428" s="20"/>
      <c r="I3428" s="20"/>
      <c r="J3428" s="20"/>
      <c r="K3428" s="20"/>
      <c r="L3428" s="8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5">
      <c r="A3429" s="78">
        <v>44104.505659722221</v>
      </c>
      <c r="B3429" s="79">
        <v>44095</v>
      </c>
      <c r="C3429" s="20" t="s">
        <v>2</v>
      </c>
      <c r="D3429" s="20">
        <v>146</v>
      </c>
      <c r="E3429" s="114">
        <v>58.3</v>
      </c>
      <c r="G3429" s="105">
        <f>SUM($E$2:E3429)-SUM($F$2:F3429)</f>
        <v>2155347.9799999744</v>
      </c>
      <c r="H3429" s="20"/>
      <c r="I3429" s="20"/>
      <c r="J3429" s="20"/>
      <c r="K3429" s="20"/>
      <c r="L3429" s="8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5">
      <c r="A3430" s="78">
        <v>44104.505659722221</v>
      </c>
      <c r="B3430" s="79">
        <v>44097</v>
      </c>
      <c r="C3430" s="20" t="s">
        <v>2</v>
      </c>
      <c r="D3430" s="20">
        <v>147</v>
      </c>
      <c r="E3430" s="114">
        <v>980</v>
      </c>
      <c r="G3430" s="105">
        <f>SUM($E$2:E3430)-SUM($F$2:F3430)</f>
        <v>2156327.9799999744</v>
      </c>
      <c r="H3430" s="20"/>
      <c r="I3430" s="20"/>
      <c r="J3430" s="20"/>
      <c r="K3430" s="20"/>
      <c r="L3430" s="8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5">
      <c r="A3431" s="78">
        <v>44104.505659722221</v>
      </c>
      <c r="B3431" s="79">
        <v>44099</v>
      </c>
      <c r="C3431" s="20" t="s">
        <v>2</v>
      </c>
      <c r="D3431" s="20">
        <v>148</v>
      </c>
      <c r="E3431" s="114">
        <v>200</v>
      </c>
      <c r="G3431" s="105">
        <f>SUM($E$2:E3431)-SUM($F$2:F3431)</f>
        <v>2156527.9799999744</v>
      </c>
      <c r="H3431" s="20"/>
      <c r="I3431" s="20"/>
      <c r="J3431" s="20"/>
      <c r="K3431" s="20"/>
      <c r="L3431" s="8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5">
      <c r="A3432" s="78">
        <v>44104.505659722221</v>
      </c>
      <c r="B3432" s="79">
        <v>44057</v>
      </c>
      <c r="C3432" s="20" t="s">
        <v>4</v>
      </c>
      <c r="D3432" s="20">
        <v>118</v>
      </c>
      <c r="F3432" s="114">
        <v>5</v>
      </c>
      <c r="G3432" s="105">
        <f>SUM($E$2:E3432)-SUM($F$2:F3432)</f>
        <v>2156522.9799999744</v>
      </c>
      <c r="H3432" s="20"/>
      <c r="I3432" s="20"/>
      <c r="J3432" s="20"/>
      <c r="K3432" s="20"/>
      <c r="L3432" s="8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5">
      <c r="A3433" s="78">
        <v>44104.505659722221</v>
      </c>
      <c r="B3433" s="79">
        <v>44061</v>
      </c>
      <c r="C3433" s="20" t="s">
        <v>4</v>
      </c>
      <c r="D3433" s="20">
        <v>119</v>
      </c>
      <c r="E3433" s="114">
        <v>28287.37</v>
      </c>
      <c r="G3433" s="105">
        <f>SUM($E$2:E3433)-SUM($F$2:F3433)</f>
        <v>2184810.3499999717</v>
      </c>
      <c r="H3433" s="20"/>
      <c r="I3433" s="20"/>
      <c r="J3433" s="20"/>
      <c r="K3433" s="20"/>
      <c r="L3433" s="8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5">
      <c r="A3434" s="78">
        <v>44104.505659722221</v>
      </c>
      <c r="B3434" s="79">
        <v>44095</v>
      </c>
      <c r="C3434" s="20" t="s">
        <v>4</v>
      </c>
      <c r="D3434" s="20">
        <v>120</v>
      </c>
      <c r="E3434" s="114">
        <v>295.27</v>
      </c>
      <c r="G3434" s="105">
        <f>SUM($E$2:E3434)-SUM($F$2:F3434)</f>
        <v>2185105.619999975</v>
      </c>
      <c r="H3434" s="20"/>
      <c r="I3434" s="20"/>
      <c r="J3434" s="20"/>
      <c r="K3434" s="20"/>
      <c r="L3434" s="8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5">
      <c r="A3435" s="78">
        <v>44104.505659722221</v>
      </c>
      <c r="B3435" s="79">
        <v>44095</v>
      </c>
      <c r="C3435" s="20" t="s">
        <v>3</v>
      </c>
      <c r="D3435" s="20">
        <v>69</v>
      </c>
      <c r="E3435" s="114">
        <v>94.53</v>
      </c>
      <c r="G3435" s="105">
        <f>SUM($E$2:E3435)-SUM($F$2:F3435)</f>
        <v>2185200.1499999762</v>
      </c>
      <c r="H3435" s="20"/>
      <c r="I3435" s="20"/>
      <c r="J3435" s="20"/>
      <c r="K3435" s="20"/>
      <c r="L3435" s="8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5">
      <c r="A3436" s="78">
        <v>44104.517118055555</v>
      </c>
      <c r="B3436" s="79">
        <v>44060</v>
      </c>
      <c r="C3436" s="20" t="s">
        <v>1</v>
      </c>
      <c r="D3436" s="20">
        <v>3102</v>
      </c>
      <c r="E3436" s="114">
        <v>5000</v>
      </c>
      <c r="G3436" s="105">
        <f>SUM($E$2:E3436)-SUM($F$2:F3436)</f>
        <v>2190200.1499999762</v>
      </c>
      <c r="H3436" s="20"/>
      <c r="I3436" s="20"/>
      <c r="J3436" s="20"/>
      <c r="K3436" s="20"/>
      <c r="L3436" s="8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5">
      <c r="A3437" s="78">
        <v>44104.517118055555</v>
      </c>
      <c r="B3437" s="79">
        <v>44075</v>
      </c>
      <c r="C3437" s="20" t="s">
        <v>1</v>
      </c>
      <c r="D3437" s="20">
        <v>3103</v>
      </c>
      <c r="E3437" s="114">
        <v>3500000</v>
      </c>
      <c r="G3437" s="105">
        <f>SUM($E$2:E3437)-SUM($F$2:F3437)</f>
        <v>5690200.1499999762</v>
      </c>
      <c r="H3437" s="20"/>
      <c r="I3437" s="20"/>
      <c r="J3437" s="20"/>
      <c r="K3437" s="20"/>
      <c r="L3437" s="8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5">
      <c r="A3438" s="78">
        <v>44104.517118055555</v>
      </c>
      <c r="B3438" s="79">
        <v>44082</v>
      </c>
      <c r="C3438" s="20" t="s">
        <v>1</v>
      </c>
      <c r="D3438" s="20">
        <v>3104</v>
      </c>
      <c r="F3438" s="114">
        <v>1540</v>
      </c>
      <c r="G3438" s="105">
        <f>SUM($E$2:E3438)-SUM($F$2:F3438)</f>
        <v>5688660.1499999762</v>
      </c>
      <c r="H3438" s="20"/>
      <c r="I3438" s="20"/>
      <c r="J3438" s="20"/>
      <c r="K3438" s="20"/>
      <c r="L3438" s="8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5">
      <c r="A3439" s="78">
        <v>44104.517118055555</v>
      </c>
      <c r="B3439" s="79">
        <v>44082</v>
      </c>
      <c r="C3439" s="20" t="s">
        <v>1</v>
      </c>
      <c r="D3439" s="20">
        <v>3105</v>
      </c>
      <c r="F3439" s="114">
        <v>1500</v>
      </c>
      <c r="G3439" s="105">
        <f>SUM($E$2:E3439)-SUM($F$2:F3439)</f>
        <v>5687160.1499999762</v>
      </c>
      <c r="H3439" s="20"/>
      <c r="I3439" s="20"/>
      <c r="J3439" s="20"/>
      <c r="K3439" s="20"/>
      <c r="L3439" s="8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5">
      <c r="A3440" s="78">
        <v>44104.517118055555</v>
      </c>
      <c r="B3440" s="79">
        <v>44082</v>
      </c>
      <c r="C3440" s="20" t="s">
        <v>1</v>
      </c>
      <c r="D3440" s="20">
        <v>3106</v>
      </c>
      <c r="F3440" s="114">
        <v>1850</v>
      </c>
      <c r="G3440" s="105">
        <f>SUM($E$2:E3440)-SUM($F$2:F3440)</f>
        <v>5685310.1499999762</v>
      </c>
      <c r="H3440" s="20"/>
      <c r="I3440" s="20"/>
      <c r="J3440" s="20"/>
      <c r="K3440" s="20"/>
      <c r="L3440" s="8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5">
      <c r="A3441" s="78">
        <v>44104.517118055555</v>
      </c>
      <c r="B3441" s="79">
        <v>44082</v>
      </c>
      <c r="C3441" s="20" t="s">
        <v>1</v>
      </c>
      <c r="D3441" s="20">
        <v>3107</v>
      </c>
      <c r="F3441" s="114">
        <v>1672</v>
      </c>
      <c r="G3441" s="105">
        <f>SUM($E$2:E3441)-SUM($F$2:F3441)</f>
        <v>5683638.1499999762</v>
      </c>
      <c r="H3441" s="20"/>
      <c r="I3441" s="20"/>
      <c r="J3441" s="20"/>
      <c r="K3441" s="20"/>
      <c r="L3441" s="8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5">
      <c r="A3442" s="78">
        <v>44104.517118055555</v>
      </c>
      <c r="B3442" s="79">
        <v>44082</v>
      </c>
      <c r="C3442" s="20" t="s">
        <v>1</v>
      </c>
      <c r="D3442" s="20">
        <v>3108</v>
      </c>
      <c r="F3442" s="114">
        <v>1850</v>
      </c>
      <c r="G3442" s="105">
        <f>SUM($E$2:E3442)-SUM($F$2:F3442)</f>
        <v>5681788.1499999762</v>
      </c>
      <c r="H3442" s="20"/>
      <c r="I3442" s="20"/>
      <c r="J3442" s="20"/>
      <c r="K3442" s="20"/>
      <c r="L3442" s="8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5">
      <c r="A3443" s="78">
        <v>44104.517129629632</v>
      </c>
      <c r="B3443" s="79">
        <v>44082</v>
      </c>
      <c r="C3443" s="20" t="s">
        <v>1</v>
      </c>
      <c r="D3443" s="20">
        <v>3109</v>
      </c>
      <c r="F3443" s="114">
        <v>630</v>
      </c>
      <c r="G3443" s="105">
        <f>SUM($E$2:E3443)-SUM($F$2:F3443)</f>
        <v>5681158.1499999762</v>
      </c>
      <c r="H3443" s="20"/>
      <c r="I3443" s="20"/>
      <c r="J3443" s="20"/>
      <c r="K3443" s="20"/>
      <c r="L3443" s="8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5">
      <c r="A3444" s="78">
        <v>44104.517129629632</v>
      </c>
      <c r="B3444" s="79">
        <v>44082</v>
      </c>
      <c r="C3444" s="20" t="s">
        <v>1</v>
      </c>
      <c r="D3444" s="20">
        <v>3110</v>
      </c>
      <c r="F3444" s="114">
        <v>500</v>
      </c>
      <c r="G3444" s="105">
        <f>SUM($E$2:E3444)-SUM($F$2:F3444)</f>
        <v>5680658.1499999762</v>
      </c>
      <c r="H3444" s="20"/>
      <c r="I3444" s="20"/>
      <c r="J3444" s="20"/>
      <c r="K3444" s="20"/>
      <c r="L3444" s="8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5">
      <c r="A3445" s="78">
        <v>44104.517129629632</v>
      </c>
      <c r="B3445" s="79">
        <v>44082</v>
      </c>
      <c r="C3445" s="20" t="s">
        <v>1</v>
      </c>
      <c r="D3445" s="20">
        <v>3111</v>
      </c>
      <c r="F3445" s="114">
        <v>448</v>
      </c>
      <c r="G3445" s="105">
        <f>SUM($E$2:E3445)-SUM($F$2:F3445)</f>
        <v>5680210.1499999762</v>
      </c>
      <c r="H3445" s="20"/>
      <c r="I3445" s="20"/>
      <c r="J3445" s="20"/>
      <c r="K3445" s="20"/>
      <c r="L3445" s="8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5">
      <c r="A3446" s="78">
        <v>44104.517129629632</v>
      </c>
      <c r="B3446" s="79">
        <v>44082</v>
      </c>
      <c r="C3446" s="20" t="s">
        <v>1</v>
      </c>
      <c r="D3446" s="20">
        <v>3112</v>
      </c>
      <c r="F3446" s="114">
        <v>1620</v>
      </c>
      <c r="G3446" s="105">
        <f>SUM($E$2:E3446)-SUM($F$2:F3446)</f>
        <v>5678590.1499999762</v>
      </c>
      <c r="H3446" s="20"/>
      <c r="I3446" s="20"/>
      <c r="J3446" s="20"/>
      <c r="K3446" s="20"/>
      <c r="L3446" s="8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5">
      <c r="A3447" s="78">
        <v>44104.517129629632</v>
      </c>
      <c r="B3447" s="79">
        <v>44082</v>
      </c>
      <c r="C3447" s="20" t="s">
        <v>1</v>
      </c>
      <c r="D3447" s="20">
        <v>3113</v>
      </c>
      <c r="F3447" s="114">
        <v>517</v>
      </c>
      <c r="G3447" s="105">
        <f>SUM($E$2:E3447)-SUM($F$2:F3447)</f>
        <v>5678073.1499999762</v>
      </c>
      <c r="H3447" s="20"/>
      <c r="I3447" s="20"/>
      <c r="J3447" s="20"/>
      <c r="K3447" s="20"/>
      <c r="L3447" s="8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5">
      <c r="A3448" s="78">
        <v>44104.517129629632</v>
      </c>
      <c r="B3448" s="79">
        <v>44089</v>
      </c>
      <c r="C3448" s="20" t="s">
        <v>1</v>
      </c>
      <c r="D3448" s="20">
        <v>3114</v>
      </c>
      <c r="F3448" s="114">
        <v>17940</v>
      </c>
      <c r="G3448" s="105">
        <f>SUM($E$2:E3448)-SUM($F$2:F3448)</f>
        <v>5660133.1499999762</v>
      </c>
      <c r="H3448" s="20"/>
      <c r="I3448" s="20"/>
      <c r="J3448" s="20"/>
      <c r="K3448" s="20"/>
      <c r="L3448" s="8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5">
      <c r="A3449" s="78">
        <v>44104.517129629632</v>
      </c>
      <c r="B3449" s="79">
        <v>44082</v>
      </c>
      <c r="C3449" s="20" t="s">
        <v>1</v>
      </c>
      <c r="D3449" s="20">
        <v>3115</v>
      </c>
      <c r="F3449" s="114">
        <v>8910</v>
      </c>
      <c r="G3449" s="105">
        <f>SUM($E$2:E3449)-SUM($F$2:F3449)</f>
        <v>5651223.1499999762</v>
      </c>
      <c r="H3449" s="20"/>
      <c r="I3449" s="20"/>
      <c r="J3449" s="20"/>
      <c r="K3449" s="20"/>
      <c r="L3449" s="8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5">
      <c r="A3450" s="78">
        <v>44104.517129629632</v>
      </c>
      <c r="B3450" s="79">
        <v>44083</v>
      </c>
      <c r="C3450" s="20" t="s">
        <v>1</v>
      </c>
      <c r="D3450" s="20">
        <v>3116</v>
      </c>
      <c r="F3450" s="114">
        <v>1995</v>
      </c>
      <c r="G3450" s="105">
        <f>SUM($E$2:E3450)-SUM($F$2:F3450)</f>
        <v>5649228.1499999762</v>
      </c>
      <c r="H3450" s="20"/>
      <c r="I3450" s="20"/>
      <c r="J3450" s="20"/>
      <c r="K3450" s="20"/>
      <c r="L3450" s="8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5">
      <c r="A3451" s="78">
        <v>44104.517129629632</v>
      </c>
      <c r="B3451" s="79">
        <v>44083</v>
      </c>
      <c r="C3451" s="20" t="s">
        <v>1</v>
      </c>
      <c r="D3451" s="20">
        <v>3117</v>
      </c>
      <c r="F3451" s="114">
        <v>8635.7999999999993</v>
      </c>
      <c r="G3451" s="105">
        <f>SUM($E$2:E3451)-SUM($F$2:F3451)</f>
        <v>5640592.3499999791</v>
      </c>
      <c r="H3451" s="20"/>
      <c r="I3451" s="20"/>
      <c r="J3451" s="20"/>
      <c r="K3451" s="20"/>
      <c r="L3451" s="8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5">
      <c r="A3452" s="78">
        <v>44104.517129629632</v>
      </c>
      <c r="B3452" s="79">
        <v>44082</v>
      </c>
      <c r="C3452" s="20" t="s">
        <v>1</v>
      </c>
      <c r="D3452" s="20">
        <v>3118</v>
      </c>
      <c r="F3452" s="114">
        <v>3425</v>
      </c>
      <c r="G3452" s="105">
        <f>SUM($E$2:E3452)-SUM($F$2:F3452)</f>
        <v>5637167.3499999791</v>
      </c>
      <c r="H3452" s="20"/>
      <c r="I3452" s="20"/>
      <c r="J3452" s="20"/>
      <c r="K3452" s="20"/>
      <c r="L3452" s="8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5">
      <c r="A3453" s="78">
        <v>44104.517129629632</v>
      </c>
      <c r="B3453" s="79">
        <v>44082</v>
      </c>
      <c r="C3453" s="20" t="s">
        <v>1</v>
      </c>
      <c r="D3453" s="20">
        <v>3119</v>
      </c>
      <c r="F3453" s="114">
        <v>2814</v>
      </c>
      <c r="G3453" s="105">
        <f>SUM($E$2:E3453)-SUM($F$2:F3453)</f>
        <v>5634353.3499999791</v>
      </c>
      <c r="H3453" s="20"/>
      <c r="I3453" s="20"/>
      <c r="J3453" s="20"/>
      <c r="K3453" s="20"/>
      <c r="L3453" s="8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5">
      <c r="A3454" s="78">
        <v>44104.517129629632</v>
      </c>
      <c r="B3454" s="79">
        <v>44083</v>
      </c>
      <c r="C3454" s="20" t="s">
        <v>1</v>
      </c>
      <c r="D3454" s="20">
        <v>3120</v>
      </c>
      <c r="F3454" s="114">
        <v>2508</v>
      </c>
      <c r="G3454" s="105">
        <f>SUM($E$2:E3454)-SUM($F$2:F3454)</f>
        <v>5631845.3499999791</v>
      </c>
      <c r="H3454" s="20"/>
      <c r="I3454" s="20"/>
      <c r="J3454" s="20"/>
      <c r="K3454" s="20"/>
      <c r="L3454" s="8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5">
      <c r="A3455" s="78">
        <v>44104.517129629632</v>
      </c>
      <c r="B3455" s="79">
        <v>44082</v>
      </c>
      <c r="C3455" s="20" t="s">
        <v>1</v>
      </c>
      <c r="D3455" s="20">
        <v>3121</v>
      </c>
      <c r="F3455" s="114">
        <v>3388</v>
      </c>
      <c r="G3455" s="105">
        <f>SUM($E$2:E3455)-SUM($F$2:F3455)</f>
        <v>5628457.3499999791</v>
      </c>
      <c r="H3455" s="20"/>
      <c r="I3455" s="20"/>
      <c r="J3455" s="20"/>
      <c r="K3455" s="20"/>
      <c r="L3455" s="8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5">
      <c r="A3456" s="78">
        <v>44104.517141203702</v>
      </c>
      <c r="B3456" s="79">
        <v>44082</v>
      </c>
      <c r="C3456" s="20" t="s">
        <v>1</v>
      </c>
      <c r="D3456" s="20">
        <v>3122</v>
      </c>
      <c r="F3456" s="114">
        <v>2261</v>
      </c>
      <c r="G3456" s="105">
        <f>SUM($E$2:E3456)-SUM($F$2:F3456)</f>
        <v>5626196.3499999791</v>
      </c>
      <c r="H3456" s="20"/>
      <c r="I3456" s="20"/>
      <c r="J3456" s="20"/>
      <c r="K3456" s="20"/>
      <c r="L3456" s="8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5">
      <c r="A3457" s="78">
        <v>44104.517141203702</v>
      </c>
      <c r="B3457" s="79">
        <v>44082</v>
      </c>
      <c r="C3457" s="20" t="s">
        <v>1</v>
      </c>
      <c r="D3457" s="20">
        <v>3123</v>
      </c>
      <c r="F3457" s="114">
        <v>2100</v>
      </c>
      <c r="G3457" s="105">
        <f>SUM($E$2:E3457)-SUM($F$2:F3457)</f>
        <v>5624096.3499999791</v>
      </c>
      <c r="H3457" s="20"/>
      <c r="I3457" s="20"/>
      <c r="J3457" s="20"/>
      <c r="K3457" s="20"/>
      <c r="L3457" s="8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5">
      <c r="A3458" s="78">
        <v>44104.517141203702</v>
      </c>
      <c r="B3458" s="79">
        <v>44083</v>
      </c>
      <c r="C3458" s="20" t="s">
        <v>1</v>
      </c>
      <c r="D3458" s="20">
        <v>3124</v>
      </c>
      <c r="F3458" s="114">
        <v>640</v>
      </c>
      <c r="G3458" s="105">
        <f>SUM($E$2:E3458)-SUM($F$2:F3458)</f>
        <v>5623456.3499999791</v>
      </c>
      <c r="H3458" s="20"/>
      <c r="I3458" s="20"/>
      <c r="J3458" s="20"/>
      <c r="K3458" s="20"/>
      <c r="L3458" s="8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5">
      <c r="A3459" s="78">
        <v>44104.517141203702</v>
      </c>
      <c r="B3459" s="79">
        <v>44082</v>
      </c>
      <c r="C3459" s="20" t="s">
        <v>1</v>
      </c>
      <c r="D3459" s="20">
        <v>3125</v>
      </c>
      <c r="F3459" s="114">
        <v>800</v>
      </c>
      <c r="G3459" s="105">
        <f>SUM($E$2:E3459)-SUM($F$2:F3459)</f>
        <v>5622656.3499999791</v>
      </c>
      <c r="H3459" s="20"/>
      <c r="I3459" s="20"/>
      <c r="J3459" s="20"/>
      <c r="K3459" s="20"/>
      <c r="L3459" s="8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5">
      <c r="A3460" s="78">
        <v>44104.517141203702</v>
      </c>
      <c r="B3460" s="79">
        <v>44078</v>
      </c>
      <c r="C3460" s="20" t="s">
        <v>1</v>
      </c>
      <c r="D3460" s="20">
        <v>3126</v>
      </c>
      <c r="F3460" s="114">
        <v>1003</v>
      </c>
      <c r="G3460" s="105">
        <f>SUM($E$2:E3460)-SUM($F$2:F3460)</f>
        <v>5621653.3499999791</v>
      </c>
      <c r="H3460" s="20"/>
      <c r="I3460" s="20"/>
      <c r="J3460" s="20"/>
      <c r="K3460" s="20"/>
      <c r="L3460" s="8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5">
      <c r="A3461" s="78">
        <v>44104.517141203702</v>
      </c>
      <c r="B3461" s="79">
        <v>44078</v>
      </c>
      <c r="C3461" s="20" t="s">
        <v>1</v>
      </c>
      <c r="D3461" s="20">
        <v>3127</v>
      </c>
      <c r="F3461" s="114">
        <v>2990</v>
      </c>
      <c r="G3461" s="105">
        <f>SUM($E$2:E3461)-SUM($F$2:F3461)</f>
        <v>5618663.3499999791</v>
      </c>
      <c r="H3461" s="20"/>
      <c r="I3461" s="20"/>
      <c r="J3461" s="20"/>
      <c r="K3461" s="20"/>
      <c r="L3461" s="8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5">
      <c r="A3462" s="78">
        <v>44104.517141203702</v>
      </c>
      <c r="B3462" s="79">
        <v>44082</v>
      </c>
      <c r="C3462" s="20" t="s">
        <v>1</v>
      </c>
      <c r="D3462" s="20">
        <v>3128</v>
      </c>
      <c r="F3462" s="114">
        <v>1150</v>
      </c>
      <c r="G3462" s="105">
        <f>SUM($E$2:E3462)-SUM($F$2:F3462)</f>
        <v>5617513.3499999791</v>
      </c>
      <c r="H3462" s="20"/>
      <c r="I3462" s="20"/>
      <c r="J3462" s="20"/>
      <c r="K3462" s="20"/>
      <c r="L3462" s="8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5">
      <c r="A3463" s="78">
        <v>44104.517141203702</v>
      </c>
      <c r="B3463" s="79">
        <v>44078</v>
      </c>
      <c r="C3463" s="20" t="s">
        <v>1</v>
      </c>
      <c r="D3463" s="20">
        <v>3129</v>
      </c>
      <c r="F3463" s="114">
        <v>931.4</v>
      </c>
      <c r="G3463" s="105">
        <f>SUM($E$2:E3463)-SUM($F$2:F3463)</f>
        <v>5616581.9499999806</v>
      </c>
      <c r="H3463" s="20"/>
      <c r="I3463" s="20"/>
      <c r="J3463" s="20"/>
      <c r="K3463" s="20"/>
      <c r="L3463" s="8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5">
      <c r="A3464" s="78">
        <v>44104.517141203702</v>
      </c>
      <c r="B3464" s="79">
        <v>44083</v>
      </c>
      <c r="C3464" s="20" t="s">
        <v>1</v>
      </c>
      <c r="D3464" s="20">
        <v>3130</v>
      </c>
      <c r="F3464" s="114">
        <v>1998</v>
      </c>
      <c r="G3464" s="105">
        <f>SUM($E$2:E3464)-SUM($F$2:F3464)</f>
        <v>5614583.9499999806</v>
      </c>
      <c r="H3464" s="20"/>
      <c r="I3464" s="20"/>
      <c r="J3464" s="20"/>
      <c r="K3464" s="20"/>
      <c r="L3464" s="8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5">
      <c r="A3465" s="78">
        <v>44104.517141203702</v>
      </c>
      <c r="B3465" s="79">
        <v>44083</v>
      </c>
      <c r="C3465" s="20" t="s">
        <v>1</v>
      </c>
      <c r="D3465" s="20">
        <v>3131</v>
      </c>
      <c r="F3465" s="114">
        <v>1003</v>
      </c>
      <c r="G3465" s="105">
        <f>SUM($E$2:E3465)-SUM($F$2:F3465)</f>
        <v>5613580.9499999806</v>
      </c>
      <c r="H3465" s="20"/>
      <c r="I3465" s="20"/>
      <c r="J3465" s="20"/>
      <c r="K3465" s="20"/>
      <c r="L3465" s="8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5">
      <c r="A3466" s="78">
        <v>44104.517141203702</v>
      </c>
      <c r="B3466" s="79">
        <v>44083</v>
      </c>
      <c r="C3466" s="20" t="s">
        <v>1</v>
      </c>
      <c r="D3466" s="20">
        <v>3132</v>
      </c>
      <c r="F3466" s="114">
        <v>1194</v>
      </c>
      <c r="G3466" s="105">
        <f>SUM($E$2:E3466)-SUM($F$2:F3466)</f>
        <v>5612386.9499999806</v>
      </c>
      <c r="H3466" s="20"/>
      <c r="I3466" s="20"/>
      <c r="J3466" s="20"/>
      <c r="K3466" s="20"/>
      <c r="L3466" s="8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5">
      <c r="A3467" s="78">
        <v>44104.517141203702</v>
      </c>
      <c r="B3467" s="79">
        <v>44083</v>
      </c>
      <c r="C3467" s="20" t="s">
        <v>1</v>
      </c>
      <c r="D3467" s="20">
        <v>3133</v>
      </c>
      <c r="F3467" s="114">
        <v>384</v>
      </c>
      <c r="G3467" s="105">
        <f>SUM($E$2:E3467)-SUM($F$2:F3467)</f>
        <v>5612002.9499999806</v>
      </c>
      <c r="H3467" s="20"/>
      <c r="I3467" s="20"/>
      <c r="J3467" s="20"/>
      <c r="K3467" s="20"/>
      <c r="L3467" s="8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5">
      <c r="A3468" s="78">
        <v>44104.517152777778</v>
      </c>
      <c r="B3468" s="79">
        <v>44083</v>
      </c>
      <c r="C3468" s="20" t="s">
        <v>1</v>
      </c>
      <c r="D3468" s="20">
        <v>3134</v>
      </c>
      <c r="F3468" s="114">
        <v>142.4</v>
      </c>
      <c r="G3468" s="105">
        <f>SUM($E$2:E3468)-SUM($F$2:F3468)</f>
        <v>5611860.5499999821</v>
      </c>
      <c r="H3468" s="20"/>
      <c r="I3468" s="20"/>
      <c r="J3468" s="20"/>
      <c r="K3468" s="20"/>
      <c r="L3468" s="8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5">
      <c r="A3469" s="78">
        <v>44104.517152777778</v>
      </c>
      <c r="B3469" s="79">
        <v>44082</v>
      </c>
      <c r="C3469" s="20" t="s">
        <v>1</v>
      </c>
      <c r="D3469" s="20">
        <v>3135</v>
      </c>
      <c r="F3469" s="114">
        <v>1976</v>
      </c>
      <c r="G3469" s="105">
        <f>SUM($E$2:E3469)-SUM($F$2:F3469)</f>
        <v>5609884.5499999821</v>
      </c>
      <c r="H3469" s="20"/>
      <c r="I3469" s="20"/>
      <c r="J3469" s="20"/>
      <c r="K3469" s="20"/>
      <c r="L3469" s="8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5">
      <c r="A3470" s="78">
        <v>44104.517152777778</v>
      </c>
      <c r="B3470" s="79">
        <v>44082</v>
      </c>
      <c r="C3470" s="20" t="s">
        <v>1</v>
      </c>
      <c r="D3470" s="20">
        <v>3136</v>
      </c>
      <c r="F3470" s="114">
        <v>800</v>
      </c>
      <c r="G3470" s="105">
        <f>SUM($E$2:E3470)-SUM($F$2:F3470)</f>
        <v>5609084.5499999821</v>
      </c>
      <c r="H3470" s="20"/>
      <c r="I3470" s="20"/>
      <c r="J3470" s="20"/>
      <c r="K3470" s="20"/>
      <c r="L3470" s="8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5">
      <c r="A3471" s="78">
        <v>44104.517152777778</v>
      </c>
      <c r="B3471" s="79">
        <v>44082</v>
      </c>
      <c r="C3471" s="20" t="s">
        <v>1</v>
      </c>
      <c r="D3471" s="20">
        <v>3137</v>
      </c>
      <c r="F3471" s="114">
        <v>1378</v>
      </c>
      <c r="G3471" s="105">
        <f>SUM($E$2:E3471)-SUM($F$2:F3471)</f>
        <v>5607706.5499999821</v>
      </c>
      <c r="H3471" s="20"/>
      <c r="I3471" s="20"/>
      <c r="J3471" s="20"/>
      <c r="K3471" s="20"/>
      <c r="L3471" s="8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5">
      <c r="A3472" s="78">
        <v>44104.517152777778</v>
      </c>
      <c r="B3472" s="79">
        <v>44091</v>
      </c>
      <c r="C3472" s="20" t="s">
        <v>1</v>
      </c>
      <c r="D3472" s="20">
        <v>3138</v>
      </c>
      <c r="F3472" s="114">
        <v>300</v>
      </c>
      <c r="G3472" s="105">
        <f>SUM($E$2:E3472)-SUM($F$2:F3472)</f>
        <v>5607406.5499999821</v>
      </c>
      <c r="H3472" s="20"/>
      <c r="I3472" s="20"/>
      <c r="J3472" s="20"/>
      <c r="K3472" s="20"/>
      <c r="L3472" s="8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5">
      <c r="A3473" s="78">
        <v>44104.517152777778</v>
      </c>
      <c r="B3473" s="79">
        <v>44091</v>
      </c>
      <c r="C3473" s="20" t="s">
        <v>1</v>
      </c>
      <c r="D3473" s="20">
        <v>3139</v>
      </c>
      <c r="F3473" s="114">
        <v>300</v>
      </c>
      <c r="G3473" s="105">
        <f>SUM($E$2:E3473)-SUM($F$2:F3473)</f>
        <v>5607106.5499999821</v>
      </c>
      <c r="H3473" s="20"/>
      <c r="I3473" s="20"/>
      <c r="J3473" s="20"/>
      <c r="K3473" s="20"/>
      <c r="L3473" s="8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5">
      <c r="A3474" s="78">
        <v>44104.517152777778</v>
      </c>
      <c r="B3474" s="79">
        <v>44089</v>
      </c>
      <c r="C3474" s="20" t="s">
        <v>1</v>
      </c>
      <c r="D3474" s="20">
        <v>3140</v>
      </c>
      <c r="F3474" s="114">
        <v>200</v>
      </c>
      <c r="G3474" s="105">
        <f>SUM($E$2:E3474)-SUM($F$2:F3474)</f>
        <v>5606906.5499999821</v>
      </c>
      <c r="H3474" s="20"/>
      <c r="I3474" s="20"/>
      <c r="J3474" s="20"/>
      <c r="K3474" s="20"/>
      <c r="L3474" s="8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5">
      <c r="A3475" s="78">
        <v>44104.517152777778</v>
      </c>
      <c r="B3475" s="79">
        <v>44082</v>
      </c>
      <c r="C3475" s="20" t="s">
        <v>1</v>
      </c>
      <c r="D3475" s="20">
        <v>3141</v>
      </c>
      <c r="F3475" s="114">
        <v>13827.88</v>
      </c>
      <c r="G3475" s="105">
        <f>SUM($E$2:E3475)-SUM($F$2:F3475)</f>
        <v>5593078.6699999794</v>
      </c>
      <c r="H3475" s="20"/>
      <c r="I3475" s="20"/>
      <c r="J3475" s="20"/>
      <c r="K3475" s="20"/>
      <c r="L3475" s="8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5">
      <c r="A3476" s="78">
        <v>44104.517152777778</v>
      </c>
      <c r="B3476" s="79">
        <v>44095</v>
      </c>
      <c r="C3476" s="20" t="s">
        <v>1</v>
      </c>
      <c r="D3476" s="20">
        <v>3142</v>
      </c>
      <c r="F3476" s="114">
        <v>1462592.04</v>
      </c>
      <c r="G3476" s="105">
        <f>SUM($E$2:E3476)-SUM($F$2:F3476)</f>
        <v>4130486.6299999803</v>
      </c>
      <c r="H3476" s="20"/>
      <c r="I3476" s="20"/>
      <c r="J3476" s="20"/>
      <c r="K3476" s="20"/>
      <c r="L3476" s="8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5">
      <c r="A3477" s="78">
        <v>44104.517152777778</v>
      </c>
      <c r="B3477" s="79">
        <v>44097</v>
      </c>
      <c r="C3477" s="20" t="s">
        <v>1</v>
      </c>
      <c r="D3477" s="20">
        <v>3143</v>
      </c>
      <c r="F3477" s="114">
        <v>1650</v>
      </c>
      <c r="G3477" s="105">
        <f>SUM($E$2:E3477)-SUM($F$2:F3477)</f>
        <v>4128836.6299999803</v>
      </c>
      <c r="H3477" s="20"/>
      <c r="I3477" s="20"/>
      <c r="J3477" s="20"/>
      <c r="K3477" s="20"/>
      <c r="L3477" s="8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5">
      <c r="A3478" s="78">
        <v>44104.517152777778</v>
      </c>
      <c r="B3478" s="79">
        <v>44078</v>
      </c>
      <c r="C3478" s="20" t="s">
        <v>1</v>
      </c>
      <c r="D3478" s="20">
        <v>3144</v>
      </c>
      <c r="F3478" s="114">
        <v>300490.95</v>
      </c>
      <c r="G3478" s="105">
        <f>SUM($E$2:E3478)-SUM($F$2:F3478)</f>
        <v>3828345.6799999774</v>
      </c>
      <c r="H3478" s="20"/>
      <c r="I3478" s="20"/>
      <c r="J3478" s="20"/>
      <c r="K3478" s="20"/>
      <c r="L3478" s="8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5">
      <c r="A3479" s="78">
        <v>44104.517152777778</v>
      </c>
      <c r="B3479" s="79">
        <v>44078</v>
      </c>
      <c r="C3479" s="20" t="s">
        <v>1</v>
      </c>
      <c r="D3479" s="20">
        <v>3145</v>
      </c>
      <c r="F3479" s="114">
        <v>106866.14</v>
      </c>
      <c r="G3479" s="105">
        <f>SUM($E$2:E3479)-SUM($F$2:F3479)</f>
        <v>3721479.5399999768</v>
      </c>
      <c r="H3479" s="20"/>
      <c r="I3479" s="20"/>
      <c r="J3479" s="20"/>
      <c r="K3479" s="20"/>
      <c r="L3479" s="8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5">
      <c r="A3480" s="78">
        <v>44104.517152777778</v>
      </c>
      <c r="B3480" s="79">
        <v>44078</v>
      </c>
      <c r="C3480" s="20" t="s">
        <v>1</v>
      </c>
      <c r="D3480" s="20">
        <v>3146</v>
      </c>
      <c r="F3480" s="114">
        <v>2666.42</v>
      </c>
      <c r="G3480" s="105">
        <f>SUM($E$2:E3480)-SUM($F$2:F3480)</f>
        <v>3718813.119999975</v>
      </c>
      <c r="H3480" s="20"/>
      <c r="I3480" s="20"/>
      <c r="J3480" s="20"/>
      <c r="K3480" s="20"/>
      <c r="L3480" s="8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5">
      <c r="A3481" s="78">
        <v>44104.517164351855</v>
      </c>
      <c r="B3481" s="79">
        <v>44082</v>
      </c>
      <c r="C3481" s="20" t="s">
        <v>1</v>
      </c>
      <c r="D3481" s="20">
        <v>3147</v>
      </c>
      <c r="F3481" s="114">
        <v>162094</v>
      </c>
      <c r="G3481" s="105">
        <f>SUM($E$2:E3481)-SUM($F$2:F3481)</f>
        <v>3556719.119999975</v>
      </c>
      <c r="H3481" s="20"/>
      <c r="I3481" s="20"/>
      <c r="J3481" s="20"/>
      <c r="K3481" s="20"/>
      <c r="L3481" s="8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5">
      <c r="A3482" s="78">
        <v>44104.517164351855</v>
      </c>
      <c r="B3482" s="79">
        <v>44082</v>
      </c>
      <c r="C3482" s="20" t="s">
        <v>1</v>
      </c>
      <c r="D3482" s="20">
        <v>3148</v>
      </c>
      <c r="F3482" s="114">
        <v>2136</v>
      </c>
      <c r="G3482" s="105">
        <f>SUM($E$2:E3482)-SUM($F$2:F3482)</f>
        <v>3554583.119999975</v>
      </c>
      <c r="H3482" s="20"/>
      <c r="I3482" s="20"/>
      <c r="J3482" s="20"/>
      <c r="K3482" s="20"/>
      <c r="L3482" s="8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5">
      <c r="A3483" s="78">
        <v>44104.517164351855</v>
      </c>
      <c r="B3483" s="79">
        <v>44083</v>
      </c>
      <c r="C3483" s="20" t="s">
        <v>1</v>
      </c>
      <c r="D3483" s="20">
        <v>3149</v>
      </c>
      <c r="F3483" s="114">
        <v>117304.83</v>
      </c>
      <c r="G3483" s="105">
        <f>SUM($E$2:E3483)-SUM($F$2:F3483)</f>
        <v>3437278.2899999768</v>
      </c>
      <c r="H3483" s="20"/>
      <c r="I3483" s="20"/>
      <c r="J3483" s="20"/>
      <c r="K3483" s="20"/>
      <c r="L3483" s="8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5">
      <c r="A3484" s="78">
        <v>44104.517164351855</v>
      </c>
      <c r="B3484" s="79">
        <v>44083</v>
      </c>
      <c r="C3484" s="20" t="s">
        <v>1</v>
      </c>
      <c r="D3484" s="20">
        <v>3150</v>
      </c>
      <c r="F3484" s="114">
        <v>223988.64</v>
      </c>
      <c r="G3484" s="105">
        <f>SUM($E$2:E3484)-SUM($F$2:F3484)</f>
        <v>3213289.6499999762</v>
      </c>
      <c r="H3484" s="20"/>
      <c r="I3484" s="20"/>
      <c r="J3484" s="20"/>
      <c r="K3484" s="20"/>
      <c r="L3484" s="8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5">
      <c r="A3485" s="78">
        <v>44104.517164351855</v>
      </c>
      <c r="B3485" s="79">
        <v>44083</v>
      </c>
      <c r="C3485" s="20" t="s">
        <v>1</v>
      </c>
      <c r="D3485" s="20">
        <v>3151</v>
      </c>
      <c r="F3485" s="114">
        <v>608.05999999999995</v>
      </c>
      <c r="G3485" s="105">
        <f>SUM($E$2:E3485)-SUM($F$2:F3485)</f>
        <v>3212681.5899999738</v>
      </c>
      <c r="H3485" s="20"/>
      <c r="I3485" s="20"/>
      <c r="J3485" s="20"/>
      <c r="K3485" s="20"/>
      <c r="L3485" s="8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5">
      <c r="A3486" s="78">
        <v>44104.517164351855</v>
      </c>
      <c r="B3486" s="79">
        <v>44083</v>
      </c>
      <c r="C3486" s="20" t="s">
        <v>1</v>
      </c>
      <c r="D3486" s="20">
        <v>3152</v>
      </c>
      <c r="F3486" s="114">
        <v>15721.77</v>
      </c>
      <c r="G3486" s="105">
        <f>SUM($E$2:E3486)-SUM($F$2:F3486)</f>
        <v>3196959.8199999705</v>
      </c>
      <c r="H3486" s="20"/>
      <c r="I3486" s="20"/>
      <c r="J3486" s="20"/>
      <c r="K3486" s="20"/>
      <c r="L3486" s="8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5">
      <c r="A3487" s="78">
        <v>44104.517164351855</v>
      </c>
      <c r="B3487" s="79">
        <v>44083</v>
      </c>
      <c r="C3487" s="20" t="s">
        <v>1</v>
      </c>
      <c r="D3487" s="20">
        <v>3153</v>
      </c>
      <c r="F3487" s="114">
        <v>11229.83</v>
      </c>
      <c r="G3487" s="105">
        <f>SUM($E$2:E3487)-SUM($F$2:F3487)</f>
        <v>3185729.9899999723</v>
      </c>
      <c r="H3487" s="20"/>
      <c r="I3487" s="20"/>
      <c r="J3487" s="20"/>
      <c r="K3487" s="20"/>
      <c r="L3487" s="8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5">
      <c r="A3488" s="78">
        <v>44104.517164351855</v>
      </c>
      <c r="B3488" s="79">
        <v>44083</v>
      </c>
      <c r="C3488" s="20" t="s">
        <v>1</v>
      </c>
      <c r="D3488" s="20">
        <v>3154</v>
      </c>
      <c r="F3488" s="114">
        <v>1526.71</v>
      </c>
      <c r="G3488" s="105">
        <f>SUM($E$2:E3488)-SUM($F$2:F3488)</f>
        <v>3184203.2799999714</v>
      </c>
      <c r="H3488" s="20"/>
      <c r="I3488" s="20"/>
      <c r="J3488" s="20"/>
      <c r="K3488" s="20"/>
      <c r="L3488" s="8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5">
      <c r="A3489" s="78">
        <v>44104.517164351855</v>
      </c>
      <c r="B3489" s="79">
        <v>44089</v>
      </c>
      <c r="C3489" s="20" t="s">
        <v>1</v>
      </c>
      <c r="D3489" s="20">
        <v>3155</v>
      </c>
      <c r="F3489" s="114">
        <v>306</v>
      </c>
      <c r="G3489" s="105">
        <f>SUM($E$2:E3489)-SUM($F$2:F3489)</f>
        <v>3183897.2799999714</v>
      </c>
      <c r="H3489" s="20"/>
      <c r="I3489" s="20"/>
      <c r="J3489" s="20"/>
      <c r="K3489" s="20"/>
      <c r="L3489" s="8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5">
      <c r="A3490" s="78">
        <v>44104.517164351855</v>
      </c>
      <c r="B3490" s="79">
        <v>44095</v>
      </c>
      <c r="C3490" s="20" t="s">
        <v>1</v>
      </c>
      <c r="D3490" s="20">
        <v>3156</v>
      </c>
      <c r="F3490" s="114">
        <v>1720</v>
      </c>
      <c r="G3490" s="105">
        <f>SUM($E$2:E3490)-SUM($F$2:F3490)</f>
        <v>3182177.2799999714</v>
      </c>
      <c r="H3490" s="20"/>
      <c r="I3490" s="20"/>
      <c r="J3490" s="20"/>
      <c r="K3490" s="20"/>
      <c r="L3490" s="8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5">
      <c r="A3491" s="78">
        <v>44104.517164351855</v>
      </c>
      <c r="B3491" s="79">
        <v>44095</v>
      </c>
      <c r="C3491" s="20" t="s">
        <v>1</v>
      </c>
      <c r="D3491" s="20">
        <v>3157</v>
      </c>
      <c r="F3491" s="114">
        <v>1878</v>
      </c>
      <c r="G3491" s="105">
        <f>SUM($E$2:E3491)-SUM($F$2:F3491)</f>
        <v>3180299.2799999714</v>
      </c>
      <c r="H3491" s="20"/>
      <c r="I3491" s="20"/>
      <c r="J3491" s="20"/>
      <c r="K3491" s="20"/>
      <c r="L3491" s="8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5">
      <c r="A3492" s="78">
        <v>44104.517164351855</v>
      </c>
      <c r="B3492" s="79">
        <v>44095</v>
      </c>
      <c r="C3492" s="20" t="s">
        <v>1</v>
      </c>
      <c r="D3492" s="20">
        <v>3158</v>
      </c>
      <c r="F3492" s="114">
        <v>130</v>
      </c>
      <c r="G3492" s="105">
        <f>SUM($E$2:E3492)-SUM($F$2:F3492)</f>
        <v>3180169.2799999714</v>
      </c>
      <c r="H3492" s="20"/>
      <c r="I3492" s="20"/>
      <c r="J3492" s="20"/>
      <c r="K3492" s="20"/>
      <c r="L3492" s="8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5">
      <c r="A3493" s="78">
        <v>44104.517164351855</v>
      </c>
      <c r="B3493" s="79">
        <v>44095</v>
      </c>
      <c r="C3493" s="20" t="s">
        <v>1</v>
      </c>
      <c r="D3493" s="20">
        <v>3159</v>
      </c>
      <c r="F3493" s="114">
        <v>106</v>
      </c>
      <c r="G3493" s="105">
        <f>SUM($E$2:E3493)-SUM($F$2:F3493)</f>
        <v>3180063.2799999714</v>
      </c>
      <c r="H3493" s="20"/>
      <c r="I3493" s="20"/>
      <c r="J3493" s="20"/>
      <c r="K3493" s="20"/>
      <c r="L3493" s="8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5">
      <c r="A3494" s="78">
        <v>44104.517164351855</v>
      </c>
      <c r="B3494" s="79">
        <v>44083</v>
      </c>
      <c r="C3494" s="20" t="s">
        <v>1</v>
      </c>
      <c r="D3494" s="20">
        <v>3160</v>
      </c>
      <c r="E3494" s="114">
        <v>15392.81</v>
      </c>
      <c r="G3494" s="105">
        <f>SUM($E$2:E3494)-SUM($F$2:F3494)</f>
        <v>3195456.0899999738</v>
      </c>
      <c r="H3494" s="20"/>
      <c r="I3494" s="20"/>
      <c r="J3494" s="20"/>
      <c r="K3494" s="20"/>
      <c r="L3494" s="8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5">
      <c r="A3495" s="78">
        <v>44104.517164351855</v>
      </c>
      <c r="B3495" s="79">
        <v>44088</v>
      </c>
      <c r="C3495" s="20" t="s">
        <v>1</v>
      </c>
      <c r="D3495" s="20">
        <v>3161</v>
      </c>
      <c r="F3495" s="114">
        <v>1195.55</v>
      </c>
      <c r="G3495" s="105">
        <f>SUM($E$2:E3495)-SUM($F$2:F3495)</f>
        <v>3194260.5399999768</v>
      </c>
      <c r="H3495" s="20"/>
      <c r="I3495" s="20"/>
      <c r="J3495" s="20"/>
      <c r="K3495" s="20"/>
      <c r="L3495" s="8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5">
      <c r="A3496" s="78">
        <v>44104.517175925925</v>
      </c>
      <c r="B3496" s="79">
        <v>44088</v>
      </c>
      <c r="C3496" s="20" t="s">
        <v>1</v>
      </c>
      <c r="D3496" s="20">
        <v>3162</v>
      </c>
      <c r="F3496" s="114">
        <v>232444.76</v>
      </c>
      <c r="G3496" s="105">
        <f>SUM($E$2:E3496)-SUM($F$2:F3496)</f>
        <v>2961815.7799999788</v>
      </c>
      <c r="H3496" s="20"/>
      <c r="I3496" s="20"/>
      <c r="J3496" s="20"/>
      <c r="K3496" s="20"/>
      <c r="L3496" s="8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5">
      <c r="A3497" s="78">
        <v>44104.517175925925</v>
      </c>
      <c r="B3497" s="79">
        <v>44088</v>
      </c>
      <c r="C3497" s="20" t="s">
        <v>1</v>
      </c>
      <c r="D3497" s="20">
        <v>3163</v>
      </c>
      <c r="F3497" s="114">
        <v>287175.65000000002</v>
      </c>
      <c r="G3497" s="105">
        <f>SUM($E$2:E3497)-SUM($F$2:F3497)</f>
        <v>2674640.1299999803</v>
      </c>
      <c r="H3497" s="20"/>
      <c r="I3497" s="20"/>
      <c r="J3497" s="20"/>
      <c r="K3497" s="20"/>
      <c r="L3497" s="8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5">
      <c r="A3498" s="78">
        <v>44104.517175925925</v>
      </c>
      <c r="B3498" s="79">
        <v>44089</v>
      </c>
      <c r="C3498" s="20" t="s">
        <v>1</v>
      </c>
      <c r="D3498" s="20">
        <v>3164</v>
      </c>
      <c r="F3498" s="114">
        <v>710</v>
      </c>
      <c r="G3498" s="105">
        <f>SUM($E$2:E3498)-SUM($F$2:F3498)</f>
        <v>2673930.1299999803</v>
      </c>
      <c r="H3498" s="20"/>
      <c r="I3498" s="20"/>
      <c r="J3498" s="20"/>
      <c r="K3498" s="20"/>
      <c r="L3498" s="8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5">
      <c r="A3499" s="78">
        <v>44104.517175925925</v>
      </c>
      <c r="B3499" s="79">
        <v>44089</v>
      </c>
      <c r="C3499" s="20" t="s">
        <v>1</v>
      </c>
      <c r="D3499" s="20">
        <v>3165</v>
      </c>
      <c r="E3499" s="114">
        <v>2000</v>
      </c>
      <c r="G3499" s="105">
        <f>SUM($E$2:E3499)-SUM($F$2:F3499)</f>
        <v>2675930.1299999803</v>
      </c>
      <c r="H3499" s="20"/>
      <c r="I3499" s="20"/>
      <c r="J3499" s="20"/>
      <c r="K3499" s="20"/>
      <c r="L3499" s="8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5">
      <c r="A3500" s="78">
        <v>44104.517175925925</v>
      </c>
      <c r="B3500" s="79">
        <v>44091</v>
      </c>
      <c r="C3500" s="20" t="s">
        <v>1</v>
      </c>
      <c r="D3500" s="20">
        <v>3166</v>
      </c>
      <c r="F3500" s="114">
        <v>9100</v>
      </c>
      <c r="G3500" s="105">
        <f>SUM($E$2:E3500)-SUM($F$2:F3500)</f>
        <v>2666830.1299999803</v>
      </c>
      <c r="H3500" s="20"/>
      <c r="I3500" s="20"/>
      <c r="J3500" s="20"/>
      <c r="K3500" s="20"/>
      <c r="L3500" s="8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5">
      <c r="A3501" s="78">
        <v>44104.517175925925</v>
      </c>
      <c r="B3501" s="79">
        <v>44091</v>
      </c>
      <c r="C3501" s="20" t="s">
        <v>1</v>
      </c>
      <c r="D3501" s="20">
        <v>3167</v>
      </c>
      <c r="F3501" s="114">
        <v>802</v>
      </c>
      <c r="G3501" s="105">
        <f>SUM($E$2:E3501)-SUM($F$2:F3501)</f>
        <v>2666028.1299999803</v>
      </c>
      <c r="H3501" s="20"/>
      <c r="I3501" s="20"/>
      <c r="J3501" s="20"/>
      <c r="K3501" s="20"/>
      <c r="L3501" s="8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5">
      <c r="A3502" s="78">
        <v>44104.517175925925</v>
      </c>
      <c r="B3502" s="79">
        <v>44091</v>
      </c>
      <c r="C3502" s="20" t="s">
        <v>1</v>
      </c>
      <c r="D3502" s="20">
        <v>3168</v>
      </c>
      <c r="F3502" s="114">
        <v>1869</v>
      </c>
      <c r="G3502" s="105">
        <f>SUM($E$2:E3502)-SUM($F$2:F3502)</f>
        <v>2664159.1299999803</v>
      </c>
      <c r="H3502" s="20"/>
      <c r="I3502" s="20"/>
      <c r="J3502" s="20"/>
      <c r="K3502" s="20"/>
      <c r="L3502" s="8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5">
      <c r="A3503" s="78">
        <v>44104.517175925925</v>
      </c>
      <c r="B3503" s="79">
        <v>44091</v>
      </c>
      <c r="C3503" s="20" t="s">
        <v>1</v>
      </c>
      <c r="D3503" s="20">
        <v>3169</v>
      </c>
      <c r="F3503" s="114">
        <v>1093</v>
      </c>
      <c r="G3503" s="105">
        <f>SUM($E$2:E3503)-SUM($F$2:F3503)</f>
        <v>2663066.1299999803</v>
      </c>
      <c r="H3503" s="20"/>
      <c r="I3503" s="20"/>
      <c r="J3503" s="20"/>
      <c r="K3503" s="20"/>
      <c r="L3503" s="8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5">
      <c r="A3504" s="78">
        <v>44104.517175925925</v>
      </c>
      <c r="B3504" s="79">
        <v>44095</v>
      </c>
      <c r="C3504" s="20" t="s">
        <v>1</v>
      </c>
      <c r="D3504" s="20">
        <v>3170</v>
      </c>
      <c r="F3504" s="114">
        <v>2939</v>
      </c>
      <c r="G3504" s="105">
        <f>SUM($E$2:E3504)-SUM($F$2:F3504)</f>
        <v>2660127.1299999803</v>
      </c>
      <c r="H3504" s="20"/>
      <c r="I3504" s="20"/>
      <c r="J3504" s="20"/>
      <c r="K3504" s="20"/>
      <c r="L3504" s="8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5">
      <c r="A3505" s="78">
        <v>44104.517175925925</v>
      </c>
      <c r="B3505" s="79">
        <v>44095</v>
      </c>
      <c r="C3505" s="20" t="s">
        <v>1</v>
      </c>
      <c r="D3505" s="20">
        <v>3171</v>
      </c>
      <c r="F3505" s="114">
        <v>2932</v>
      </c>
      <c r="G3505" s="105">
        <f>SUM($E$2:E3505)-SUM($F$2:F3505)</f>
        <v>2657195.1299999803</v>
      </c>
      <c r="H3505" s="20"/>
      <c r="I3505" s="20"/>
      <c r="J3505" s="20"/>
      <c r="K3505" s="20"/>
      <c r="L3505" s="8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5">
      <c r="A3506" s="78">
        <v>44104.517175925925</v>
      </c>
      <c r="B3506" s="79">
        <v>44095</v>
      </c>
      <c r="C3506" s="20" t="s">
        <v>1</v>
      </c>
      <c r="D3506" s="20">
        <v>3172</v>
      </c>
      <c r="F3506" s="114">
        <v>1800</v>
      </c>
      <c r="G3506" s="105">
        <f>SUM($E$2:E3506)-SUM($F$2:F3506)</f>
        <v>2655395.1299999803</v>
      </c>
      <c r="H3506" s="20"/>
      <c r="I3506" s="20"/>
      <c r="J3506" s="20"/>
      <c r="K3506" s="20"/>
      <c r="L3506" s="8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5">
      <c r="A3507" s="78">
        <v>44104.517175925925</v>
      </c>
      <c r="B3507" s="79">
        <v>44095</v>
      </c>
      <c r="C3507" s="20" t="s">
        <v>1</v>
      </c>
      <c r="D3507" s="20">
        <v>3173</v>
      </c>
      <c r="F3507" s="114">
        <v>880</v>
      </c>
      <c r="G3507" s="105">
        <f>SUM($E$2:E3507)-SUM($F$2:F3507)</f>
        <v>2654515.1299999803</v>
      </c>
      <c r="H3507" s="20"/>
      <c r="I3507" s="20"/>
      <c r="J3507" s="20"/>
      <c r="K3507" s="20"/>
      <c r="L3507" s="8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5">
      <c r="A3508" s="78">
        <v>44104.517175925925</v>
      </c>
      <c r="B3508" s="79">
        <v>44095</v>
      </c>
      <c r="C3508" s="20" t="s">
        <v>1</v>
      </c>
      <c r="D3508" s="20">
        <v>3174</v>
      </c>
      <c r="F3508" s="114">
        <v>9360</v>
      </c>
      <c r="G3508" s="105">
        <f>SUM($E$2:E3508)-SUM($F$2:F3508)</f>
        <v>2645155.1299999803</v>
      </c>
      <c r="H3508" s="20"/>
      <c r="I3508" s="20"/>
      <c r="J3508" s="20"/>
      <c r="K3508" s="20"/>
      <c r="L3508" s="8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5">
      <c r="A3509" s="78">
        <v>44104.517187500001</v>
      </c>
      <c r="B3509" s="79">
        <v>44097</v>
      </c>
      <c r="C3509" s="20" t="s">
        <v>1</v>
      </c>
      <c r="D3509" s="20">
        <v>3175</v>
      </c>
      <c r="F3509" s="114">
        <v>3605</v>
      </c>
      <c r="G3509" s="105">
        <f>SUM($E$2:E3509)-SUM($F$2:F3509)</f>
        <v>2641550.1299999803</v>
      </c>
      <c r="H3509" s="20"/>
      <c r="I3509" s="20"/>
      <c r="J3509" s="20"/>
      <c r="K3509" s="20"/>
      <c r="L3509" s="8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5">
      <c r="A3510" s="78">
        <v>44104.517187500001</v>
      </c>
      <c r="B3510" s="79">
        <v>44097</v>
      </c>
      <c r="C3510" s="20" t="s">
        <v>1</v>
      </c>
      <c r="D3510" s="20">
        <v>3176</v>
      </c>
      <c r="F3510" s="114">
        <v>2757</v>
      </c>
      <c r="G3510" s="105">
        <f>SUM($E$2:E3510)-SUM($F$2:F3510)</f>
        <v>2638793.1299999803</v>
      </c>
      <c r="H3510" s="20"/>
      <c r="I3510" s="20"/>
      <c r="J3510" s="20"/>
      <c r="K3510" s="20"/>
      <c r="L3510" s="8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5">
      <c r="A3511" s="78">
        <v>44104.517187500001</v>
      </c>
      <c r="B3511" s="79">
        <v>44097</v>
      </c>
      <c r="C3511" s="20" t="s">
        <v>1</v>
      </c>
      <c r="D3511" s="20">
        <v>3177</v>
      </c>
      <c r="F3511" s="114">
        <v>549.89</v>
      </c>
      <c r="G3511" s="105">
        <f>SUM($E$2:E3511)-SUM($F$2:F3511)</f>
        <v>2638243.2399999797</v>
      </c>
      <c r="H3511" s="20"/>
      <c r="I3511" s="20"/>
      <c r="J3511" s="20"/>
      <c r="K3511" s="20"/>
      <c r="L3511" s="8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5">
      <c r="A3512" s="78">
        <v>44104.517187500001</v>
      </c>
      <c r="B3512" s="79">
        <v>44097</v>
      </c>
      <c r="C3512" s="20" t="s">
        <v>1</v>
      </c>
      <c r="D3512" s="20">
        <v>3178</v>
      </c>
      <c r="F3512" s="114">
        <v>1460</v>
      </c>
      <c r="G3512" s="105">
        <f>SUM($E$2:E3512)-SUM($F$2:F3512)</f>
        <v>2636783.2399999797</v>
      </c>
      <c r="H3512" s="20"/>
      <c r="I3512" s="20"/>
      <c r="J3512" s="20"/>
      <c r="K3512" s="20"/>
      <c r="L3512" s="8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5">
      <c r="A3513" s="78">
        <v>44104.517187500001</v>
      </c>
      <c r="B3513" s="79">
        <v>44097</v>
      </c>
      <c r="C3513" s="20" t="s">
        <v>1</v>
      </c>
      <c r="D3513" s="20">
        <v>3179</v>
      </c>
      <c r="F3513" s="114">
        <v>1741</v>
      </c>
      <c r="G3513" s="105">
        <f>SUM($E$2:E3513)-SUM($F$2:F3513)</f>
        <v>2635042.2399999797</v>
      </c>
      <c r="H3513" s="20"/>
      <c r="I3513" s="20"/>
      <c r="J3513" s="20"/>
      <c r="K3513" s="20"/>
      <c r="L3513" s="8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5">
      <c r="A3514" s="78">
        <v>44104.517187500001</v>
      </c>
      <c r="B3514" s="79">
        <v>44097</v>
      </c>
      <c r="C3514" s="20" t="s">
        <v>1</v>
      </c>
      <c r="D3514" s="20">
        <v>3180</v>
      </c>
      <c r="F3514" s="114">
        <v>2434</v>
      </c>
      <c r="G3514" s="105">
        <f>SUM($E$2:E3514)-SUM($F$2:F3514)</f>
        <v>2632608.2399999797</v>
      </c>
      <c r="H3514" s="20"/>
      <c r="I3514" s="20"/>
      <c r="J3514" s="20"/>
      <c r="K3514" s="20"/>
      <c r="L3514" s="8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5">
      <c r="A3515" s="78">
        <v>44104.517187500001</v>
      </c>
      <c r="B3515" s="79">
        <v>44097</v>
      </c>
      <c r="C3515" s="20" t="s">
        <v>1</v>
      </c>
      <c r="D3515" s="20">
        <v>3181</v>
      </c>
      <c r="F3515" s="114">
        <v>9240</v>
      </c>
      <c r="G3515" s="105">
        <f>SUM($E$2:E3515)-SUM($F$2:F3515)</f>
        <v>2623368.2399999797</v>
      </c>
      <c r="H3515" s="20"/>
      <c r="I3515" s="20"/>
      <c r="J3515" s="20"/>
      <c r="K3515" s="20"/>
      <c r="L3515" s="8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5">
      <c r="A3516" s="78">
        <v>44104.517187500001</v>
      </c>
      <c r="B3516" s="79">
        <v>44097</v>
      </c>
      <c r="C3516" s="20" t="s">
        <v>1</v>
      </c>
      <c r="D3516" s="20">
        <v>3182</v>
      </c>
      <c r="F3516" s="114">
        <v>1893</v>
      </c>
      <c r="G3516" s="105">
        <f>SUM($E$2:E3516)-SUM($F$2:F3516)</f>
        <v>2621475.2399999797</v>
      </c>
      <c r="H3516" s="20"/>
      <c r="I3516" s="20"/>
      <c r="J3516" s="20"/>
      <c r="K3516" s="20"/>
      <c r="L3516" s="8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5">
      <c r="A3517" s="78">
        <v>44104.517187500001</v>
      </c>
      <c r="B3517" s="79">
        <v>44097</v>
      </c>
      <c r="C3517" s="20" t="s">
        <v>1</v>
      </c>
      <c r="D3517" s="20">
        <v>3183</v>
      </c>
      <c r="F3517" s="114">
        <v>3236</v>
      </c>
      <c r="G3517" s="105">
        <f>SUM($E$2:E3517)-SUM($F$2:F3517)</f>
        <v>2618239.2399999797</v>
      </c>
      <c r="H3517" s="20"/>
      <c r="I3517" s="20"/>
      <c r="J3517" s="20"/>
      <c r="K3517" s="20"/>
      <c r="L3517" s="8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5">
      <c r="A3518" s="78">
        <v>44104.517187500001</v>
      </c>
      <c r="B3518" s="79">
        <v>44097</v>
      </c>
      <c r="C3518" s="20" t="s">
        <v>1</v>
      </c>
      <c r="D3518" s="20">
        <v>3184</v>
      </c>
      <c r="F3518" s="114">
        <v>3194</v>
      </c>
      <c r="G3518" s="105">
        <f>SUM($E$2:E3518)-SUM($F$2:F3518)</f>
        <v>2615045.2399999797</v>
      </c>
      <c r="H3518" s="20"/>
      <c r="I3518" s="20"/>
      <c r="J3518" s="20"/>
      <c r="K3518" s="20"/>
      <c r="L3518" s="8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5">
      <c r="A3519" s="78">
        <v>44104.517187500001</v>
      </c>
      <c r="B3519" s="79">
        <v>44097</v>
      </c>
      <c r="C3519" s="20" t="s">
        <v>1</v>
      </c>
      <c r="D3519" s="20">
        <v>3185</v>
      </c>
      <c r="F3519" s="114">
        <v>872</v>
      </c>
      <c r="G3519" s="105">
        <f>SUM($E$2:E3519)-SUM($F$2:F3519)</f>
        <v>2614173.2399999797</v>
      </c>
      <c r="H3519" s="20"/>
      <c r="I3519" s="20"/>
      <c r="J3519" s="20"/>
      <c r="K3519" s="20"/>
      <c r="L3519" s="8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5">
      <c r="A3520" s="78">
        <v>44104.517187500001</v>
      </c>
      <c r="B3520" s="79">
        <v>44097</v>
      </c>
      <c r="C3520" s="20" t="s">
        <v>1</v>
      </c>
      <c r="D3520" s="20">
        <v>3186</v>
      </c>
      <c r="F3520" s="114">
        <v>4564.53</v>
      </c>
      <c r="G3520" s="105">
        <f>SUM($E$2:E3520)-SUM($F$2:F3520)</f>
        <v>2609608.7099999785</v>
      </c>
      <c r="H3520" s="20"/>
      <c r="I3520" s="20"/>
      <c r="J3520" s="20"/>
      <c r="K3520" s="20"/>
      <c r="L3520" s="8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5">
      <c r="A3521" s="78">
        <v>44104.517187500001</v>
      </c>
      <c r="B3521" s="79">
        <v>44097</v>
      </c>
      <c r="C3521" s="20" t="s">
        <v>1</v>
      </c>
      <c r="D3521" s="20">
        <v>3187</v>
      </c>
      <c r="F3521" s="114">
        <v>1500</v>
      </c>
      <c r="G3521" s="105">
        <f>SUM($E$2:E3521)-SUM($F$2:F3521)</f>
        <v>2608108.7099999785</v>
      </c>
      <c r="H3521" s="20"/>
      <c r="I3521" s="20"/>
      <c r="J3521" s="20"/>
      <c r="K3521" s="20"/>
      <c r="L3521" s="8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5">
      <c r="A3522" s="78">
        <v>44104.517187500001</v>
      </c>
      <c r="B3522" s="79">
        <v>44097</v>
      </c>
      <c r="C3522" s="20" t="s">
        <v>1</v>
      </c>
      <c r="D3522" s="20">
        <v>3188</v>
      </c>
      <c r="F3522" s="114">
        <v>1950</v>
      </c>
      <c r="G3522" s="105">
        <f>SUM($E$2:E3522)-SUM($F$2:F3522)</f>
        <v>2606158.7099999785</v>
      </c>
      <c r="H3522" s="20"/>
      <c r="I3522" s="20"/>
      <c r="J3522" s="20"/>
      <c r="K3522" s="20"/>
      <c r="L3522" s="8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5">
      <c r="A3523" s="78">
        <v>44104.517199074071</v>
      </c>
      <c r="B3523" s="79">
        <v>44097</v>
      </c>
      <c r="C3523" s="20" t="s">
        <v>1</v>
      </c>
      <c r="D3523" s="20">
        <v>3189</v>
      </c>
      <c r="F3523" s="114">
        <v>1775.6</v>
      </c>
      <c r="G3523" s="105">
        <f>SUM($E$2:E3523)-SUM($F$2:F3523)</f>
        <v>2604383.1099999771</v>
      </c>
      <c r="H3523" s="20"/>
      <c r="I3523" s="20"/>
      <c r="J3523" s="20"/>
      <c r="K3523" s="20"/>
      <c r="L3523" s="8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5">
      <c r="A3524" s="78">
        <v>44104.517199074071</v>
      </c>
      <c r="B3524" s="79">
        <v>44097</v>
      </c>
      <c r="C3524" s="20" t="s">
        <v>1</v>
      </c>
      <c r="D3524" s="20">
        <v>3190</v>
      </c>
      <c r="F3524" s="114">
        <v>2878</v>
      </c>
      <c r="G3524" s="105">
        <f>SUM($E$2:E3524)-SUM($F$2:F3524)</f>
        <v>2601505.1099999771</v>
      </c>
      <c r="H3524" s="20"/>
      <c r="I3524" s="20"/>
      <c r="J3524" s="20"/>
      <c r="K3524" s="20"/>
      <c r="L3524" s="8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5">
      <c r="A3525" s="78">
        <v>44104.517199074071</v>
      </c>
      <c r="B3525" s="79">
        <v>44097</v>
      </c>
      <c r="C3525" s="20" t="s">
        <v>1</v>
      </c>
      <c r="D3525" s="20">
        <v>3191</v>
      </c>
      <c r="F3525" s="114">
        <v>2786</v>
      </c>
      <c r="G3525" s="105">
        <f>SUM($E$2:E3525)-SUM($F$2:F3525)</f>
        <v>2598719.1099999771</v>
      </c>
      <c r="H3525" s="20"/>
      <c r="I3525" s="20"/>
      <c r="J3525" s="20"/>
      <c r="K3525" s="20"/>
      <c r="L3525" s="8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5">
      <c r="A3526" s="78">
        <v>44104.517199074071</v>
      </c>
      <c r="B3526" s="79">
        <v>44097</v>
      </c>
      <c r="C3526" s="20" t="s">
        <v>1</v>
      </c>
      <c r="D3526" s="20">
        <v>3192</v>
      </c>
      <c r="F3526" s="114">
        <v>1738</v>
      </c>
      <c r="G3526" s="105">
        <f>SUM($E$2:E3526)-SUM($F$2:F3526)</f>
        <v>2596981.1099999771</v>
      </c>
      <c r="H3526" s="20"/>
      <c r="I3526" s="20"/>
      <c r="J3526" s="20"/>
      <c r="K3526" s="20"/>
      <c r="L3526" s="8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5">
      <c r="A3527" s="78">
        <v>44104.517199074071</v>
      </c>
      <c r="B3527" s="79">
        <v>44097</v>
      </c>
      <c r="C3527" s="20" t="s">
        <v>1</v>
      </c>
      <c r="D3527" s="20">
        <v>3193</v>
      </c>
      <c r="F3527" s="114">
        <v>2459</v>
      </c>
      <c r="G3527" s="105">
        <f>SUM($E$2:E3527)-SUM($F$2:F3527)</f>
        <v>2594522.1099999771</v>
      </c>
      <c r="H3527" s="20"/>
      <c r="I3527" s="20"/>
      <c r="J3527" s="20"/>
      <c r="K3527" s="20"/>
      <c r="L3527" s="8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5">
      <c r="A3528" s="78">
        <v>44104.517199074071</v>
      </c>
      <c r="B3528" s="79">
        <v>44097</v>
      </c>
      <c r="C3528" s="20" t="s">
        <v>1</v>
      </c>
      <c r="D3528" s="20">
        <v>3194</v>
      </c>
      <c r="F3528" s="114">
        <v>1985</v>
      </c>
      <c r="G3528" s="105">
        <f>SUM($E$2:E3528)-SUM($F$2:F3528)</f>
        <v>2592537.1099999771</v>
      </c>
      <c r="H3528" s="20"/>
      <c r="I3528" s="20"/>
      <c r="J3528" s="20"/>
      <c r="K3528" s="20"/>
      <c r="L3528" s="8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5">
      <c r="A3529" s="78">
        <v>44104.517199074071</v>
      </c>
      <c r="B3529" s="79">
        <v>44097</v>
      </c>
      <c r="C3529" s="20" t="s">
        <v>1</v>
      </c>
      <c r="D3529" s="20">
        <v>3195</v>
      </c>
      <c r="F3529" s="114">
        <v>839.37</v>
      </c>
      <c r="G3529" s="105">
        <f>SUM($E$2:E3529)-SUM($F$2:F3529)</f>
        <v>2591697.7399999797</v>
      </c>
      <c r="H3529" s="20"/>
      <c r="I3529" s="20"/>
      <c r="J3529" s="20"/>
      <c r="K3529" s="20"/>
      <c r="L3529" s="8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5">
      <c r="A3530" s="78">
        <v>44104.517199074071</v>
      </c>
      <c r="B3530" s="79">
        <v>44097</v>
      </c>
      <c r="C3530" s="20" t="s">
        <v>1</v>
      </c>
      <c r="D3530" s="20">
        <v>3196</v>
      </c>
      <c r="F3530" s="114">
        <v>264.25</v>
      </c>
      <c r="G3530" s="105">
        <f>SUM($E$2:E3530)-SUM($F$2:F3530)</f>
        <v>2591433.4899999797</v>
      </c>
      <c r="H3530" s="20"/>
      <c r="I3530" s="20"/>
      <c r="J3530" s="20"/>
      <c r="K3530" s="20"/>
      <c r="L3530" s="8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5">
      <c r="A3531" s="78">
        <v>44104.517199074071</v>
      </c>
      <c r="B3531" s="79">
        <v>44097</v>
      </c>
      <c r="C3531" s="20" t="s">
        <v>1</v>
      </c>
      <c r="D3531" s="20">
        <v>3197</v>
      </c>
      <c r="F3531" s="114">
        <v>1150.9000000000001</v>
      </c>
      <c r="G3531" s="105">
        <f>SUM($E$2:E3531)-SUM($F$2:F3531)</f>
        <v>2590282.5899999812</v>
      </c>
      <c r="H3531" s="20"/>
      <c r="I3531" s="20"/>
      <c r="J3531" s="20"/>
      <c r="K3531" s="20"/>
      <c r="L3531" s="8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5">
      <c r="A3532" s="78">
        <v>44104.517199074071</v>
      </c>
      <c r="B3532" s="79">
        <v>44097</v>
      </c>
      <c r="C3532" s="20" t="s">
        <v>1</v>
      </c>
      <c r="D3532" s="20">
        <v>3198</v>
      </c>
      <c r="F3532" s="114">
        <v>2779.51</v>
      </c>
      <c r="G3532" s="105">
        <f>SUM($E$2:E3532)-SUM($F$2:F3532)</f>
        <v>2587503.0799999833</v>
      </c>
      <c r="H3532" s="20"/>
      <c r="I3532" s="20"/>
      <c r="J3532" s="20"/>
      <c r="K3532" s="20"/>
      <c r="L3532" s="8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5">
      <c r="A3533" s="78">
        <v>44104.517199074071</v>
      </c>
      <c r="B3533" s="79">
        <v>44097</v>
      </c>
      <c r="C3533" s="20" t="s">
        <v>1</v>
      </c>
      <c r="D3533" s="20">
        <v>3199</v>
      </c>
      <c r="F3533" s="114">
        <v>3073</v>
      </c>
      <c r="G3533" s="105">
        <f>SUM($E$2:E3533)-SUM($F$2:F3533)</f>
        <v>2584430.0799999833</v>
      </c>
      <c r="H3533" s="20"/>
      <c r="I3533" s="20"/>
      <c r="J3533" s="20"/>
      <c r="K3533" s="20"/>
      <c r="L3533" s="8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5">
      <c r="A3534" s="78">
        <v>44104.517199074071</v>
      </c>
      <c r="B3534" s="79">
        <v>44097</v>
      </c>
      <c r="C3534" s="20" t="s">
        <v>1</v>
      </c>
      <c r="D3534" s="20">
        <v>3200</v>
      </c>
      <c r="F3534" s="114">
        <v>1470</v>
      </c>
      <c r="G3534" s="105">
        <f>SUM($E$2:E3534)-SUM($F$2:F3534)</f>
        <v>2582960.0799999833</v>
      </c>
      <c r="H3534" s="20"/>
      <c r="I3534" s="20"/>
      <c r="J3534" s="20"/>
      <c r="K3534" s="20"/>
      <c r="L3534" s="8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5">
      <c r="A3535" s="78">
        <v>44104.517199074071</v>
      </c>
      <c r="B3535" s="79">
        <v>44098</v>
      </c>
      <c r="C3535" s="20" t="s">
        <v>1</v>
      </c>
      <c r="D3535" s="20">
        <v>3201</v>
      </c>
      <c r="F3535" s="114">
        <v>523.5</v>
      </c>
      <c r="G3535" s="105">
        <f>SUM($E$2:E3535)-SUM($F$2:F3535)</f>
        <v>2582436.5799999833</v>
      </c>
      <c r="H3535" s="20"/>
      <c r="I3535" s="20"/>
      <c r="J3535" s="20"/>
      <c r="K3535" s="20"/>
      <c r="L3535" s="8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5">
      <c r="A3536" s="78">
        <v>44104.517210648148</v>
      </c>
      <c r="B3536" s="79">
        <v>44098</v>
      </c>
      <c r="C3536" s="20" t="s">
        <v>1</v>
      </c>
      <c r="D3536" s="20">
        <v>3202</v>
      </c>
      <c r="F3536" s="114">
        <v>1638</v>
      </c>
      <c r="G3536" s="105">
        <f>SUM($E$2:E3536)-SUM($F$2:F3536)</f>
        <v>2580798.5799999833</v>
      </c>
      <c r="H3536" s="20"/>
      <c r="I3536" s="20"/>
      <c r="J3536" s="20"/>
      <c r="K3536" s="20"/>
      <c r="L3536" s="8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5">
      <c r="A3537" s="78">
        <v>44104.517210648148</v>
      </c>
      <c r="B3537" s="79">
        <v>44098</v>
      </c>
      <c r="C3537" s="20" t="s">
        <v>1</v>
      </c>
      <c r="D3537" s="20">
        <v>3203</v>
      </c>
      <c r="F3537" s="114">
        <v>300</v>
      </c>
      <c r="G3537" s="105">
        <f>SUM($E$2:E3537)-SUM($F$2:F3537)</f>
        <v>2580498.5799999833</v>
      </c>
      <c r="H3537" s="20"/>
      <c r="I3537" s="20"/>
      <c r="J3537" s="20"/>
      <c r="K3537" s="20"/>
      <c r="L3537" s="8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5">
      <c r="A3538" s="78">
        <v>44104.517210648148</v>
      </c>
      <c r="B3538" s="79">
        <v>44098</v>
      </c>
      <c r="C3538" s="20" t="s">
        <v>1</v>
      </c>
      <c r="D3538" s="20">
        <v>3204</v>
      </c>
      <c r="F3538" s="114">
        <v>1140</v>
      </c>
      <c r="G3538" s="105">
        <f>SUM($E$2:E3538)-SUM($F$2:F3538)</f>
        <v>2579358.5799999833</v>
      </c>
      <c r="H3538" s="20"/>
      <c r="I3538" s="20"/>
      <c r="J3538" s="20"/>
      <c r="K3538" s="20"/>
      <c r="L3538" s="8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5">
      <c r="A3539" s="78">
        <v>44104.517210648148</v>
      </c>
      <c r="B3539" s="79">
        <v>44098</v>
      </c>
      <c r="C3539" s="20" t="s">
        <v>1</v>
      </c>
      <c r="D3539" s="20">
        <v>3205</v>
      </c>
      <c r="F3539" s="114">
        <v>1278</v>
      </c>
      <c r="G3539" s="105">
        <f>SUM($E$2:E3539)-SUM($F$2:F3539)</f>
        <v>2578080.5799999833</v>
      </c>
      <c r="H3539" s="20"/>
      <c r="I3539" s="20"/>
      <c r="J3539" s="20"/>
      <c r="K3539" s="20"/>
      <c r="L3539" s="8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5">
      <c r="A3540" s="78">
        <v>44104.517210648148</v>
      </c>
      <c r="B3540" s="79">
        <v>44098</v>
      </c>
      <c r="C3540" s="20" t="s">
        <v>1</v>
      </c>
      <c r="D3540" s="20">
        <v>3206</v>
      </c>
      <c r="F3540" s="114">
        <v>998.01</v>
      </c>
      <c r="G3540" s="105">
        <f>SUM($E$2:E3540)-SUM($F$2:F3540)</f>
        <v>2577082.5699999854</v>
      </c>
      <c r="H3540" s="20"/>
      <c r="I3540" s="20"/>
      <c r="J3540" s="20"/>
      <c r="K3540" s="20"/>
      <c r="L3540" s="8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5">
      <c r="A3541" s="78">
        <v>44104.517210648148</v>
      </c>
      <c r="B3541" s="79">
        <v>44098</v>
      </c>
      <c r="C3541" s="20" t="s">
        <v>1</v>
      </c>
      <c r="D3541" s="20">
        <v>3207</v>
      </c>
      <c r="F3541" s="114">
        <v>400</v>
      </c>
      <c r="G3541" s="105">
        <f>SUM($E$2:E3541)-SUM($F$2:F3541)</f>
        <v>2576682.5699999854</v>
      </c>
      <c r="H3541" s="20"/>
      <c r="I3541" s="20"/>
      <c r="J3541" s="20"/>
      <c r="K3541" s="20"/>
      <c r="L3541" s="8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5">
      <c r="A3542" s="78">
        <v>44104.517210648148</v>
      </c>
      <c r="B3542" s="79">
        <v>44098</v>
      </c>
      <c r="C3542" s="20" t="s">
        <v>1</v>
      </c>
      <c r="D3542" s="20">
        <v>3208</v>
      </c>
      <c r="F3542" s="114">
        <v>578.88</v>
      </c>
      <c r="G3542" s="105">
        <f>SUM($E$2:E3542)-SUM($F$2:F3542)</f>
        <v>2576103.6899999827</v>
      </c>
      <c r="H3542" s="20"/>
      <c r="I3542" s="20"/>
      <c r="J3542" s="20"/>
      <c r="K3542" s="20"/>
      <c r="L3542" s="8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5">
      <c r="A3543" s="78">
        <v>44104.517210648148</v>
      </c>
      <c r="B3543" s="79">
        <v>44098</v>
      </c>
      <c r="C3543" s="20" t="s">
        <v>1</v>
      </c>
      <c r="D3543" s="20">
        <v>3209</v>
      </c>
      <c r="F3543" s="114">
        <v>348.12</v>
      </c>
      <c r="G3543" s="105">
        <f>SUM($E$2:E3543)-SUM($F$2:F3543)</f>
        <v>2575755.5699999854</v>
      </c>
      <c r="H3543" s="20"/>
      <c r="I3543" s="20"/>
      <c r="J3543" s="20"/>
      <c r="K3543" s="20"/>
      <c r="L3543" s="8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5">
      <c r="A3544" s="78">
        <v>44104.517210648148</v>
      </c>
      <c r="B3544" s="79">
        <v>44098</v>
      </c>
      <c r="C3544" s="20" t="s">
        <v>1</v>
      </c>
      <c r="D3544" s="20">
        <v>3210</v>
      </c>
      <c r="F3544" s="114">
        <v>300</v>
      </c>
      <c r="G3544" s="105">
        <f>SUM($E$2:E3544)-SUM($F$2:F3544)</f>
        <v>2575455.5699999854</v>
      </c>
      <c r="H3544" s="20"/>
      <c r="I3544" s="20"/>
      <c r="J3544" s="20"/>
      <c r="K3544" s="20"/>
      <c r="L3544" s="8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5">
      <c r="A3545" s="78">
        <v>44104.517210648148</v>
      </c>
      <c r="B3545" s="79">
        <v>44098</v>
      </c>
      <c r="C3545" s="20" t="s">
        <v>1</v>
      </c>
      <c r="D3545" s="20">
        <v>3211</v>
      </c>
      <c r="F3545" s="114">
        <v>500</v>
      </c>
      <c r="G3545" s="105">
        <f>SUM($E$2:E3545)-SUM($F$2:F3545)</f>
        <v>2574955.5699999854</v>
      </c>
      <c r="H3545" s="20"/>
      <c r="I3545" s="20"/>
      <c r="J3545" s="20"/>
      <c r="K3545" s="20"/>
      <c r="L3545" s="8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5">
      <c r="A3546" s="78">
        <v>44104.517210648148</v>
      </c>
      <c r="B3546" s="79">
        <v>44101</v>
      </c>
      <c r="C3546" s="20" t="s">
        <v>1</v>
      </c>
      <c r="D3546" s="20">
        <v>3212</v>
      </c>
      <c r="F3546" s="114">
        <v>1680</v>
      </c>
      <c r="G3546" s="105">
        <f>SUM($E$2:E3546)-SUM($F$2:F3546)</f>
        <v>2573275.5699999854</v>
      </c>
      <c r="H3546" s="20"/>
      <c r="I3546" s="20"/>
      <c r="J3546" s="20"/>
      <c r="K3546" s="20"/>
      <c r="L3546" s="8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5">
      <c r="A3547" s="78">
        <v>44104.517210648148</v>
      </c>
      <c r="B3547" s="79">
        <v>44101</v>
      </c>
      <c r="C3547" s="20" t="s">
        <v>1</v>
      </c>
      <c r="D3547" s="20">
        <v>3213</v>
      </c>
      <c r="F3547" s="114">
        <v>2015</v>
      </c>
      <c r="G3547" s="105">
        <f>SUM($E$2:E3547)-SUM($F$2:F3547)</f>
        <v>2571260.5699999854</v>
      </c>
      <c r="H3547" s="20"/>
      <c r="I3547" s="20"/>
      <c r="J3547" s="20"/>
      <c r="K3547" s="20"/>
      <c r="L3547" s="8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5">
      <c r="A3548" s="78">
        <v>44104.517210648148</v>
      </c>
      <c r="B3548" s="79">
        <v>44101</v>
      </c>
      <c r="C3548" s="20" t="s">
        <v>1</v>
      </c>
      <c r="D3548" s="20">
        <v>3214</v>
      </c>
      <c r="F3548" s="114">
        <v>2492</v>
      </c>
      <c r="G3548" s="105">
        <f>SUM($E$2:E3548)-SUM($F$2:F3548)</f>
        <v>2568768.5699999854</v>
      </c>
      <c r="H3548" s="20"/>
      <c r="I3548" s="20"/>
      <c r="J3548" s="20"/>
      <c r="K3548" s="20"/>
      <c r="L3548" s="8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5">
      <c r="A3549" s="78">
        <v>44104.517222222225</v>
      </c>
      <c r="B3549" s="79">
        <v>44101</v>
      </c>
      <c r="C3549" s="20" t="s">
        <v>1</v>
      </c>
      <c r="D3549" s="20">
        <v>3215</v>
      </c>
      <c r="F3549" s="114">
        <v>849023.76</v>
      </c>
      <c r="G3549" s="105">
        <f>SUM($E$2:E3549)-SUM($F$2:F3549)</f>
        <v>1719744.8099999875</v>
      </c>
      <c r="H3549" s="20"/>
      <c r="I3549" s="20"/>
      <c r="J3549" s="20"/>
      <c r="K3549" s="20"/>
      <c r="L3549" s="8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5">
      <c r="A3550" s="78">
        <v>44104.517222222225</v>
      </c>
      <c r="B3550" s="79">
        <v>44101</v>
      </c>
      <c r="C3550" s="20" t="s">
        <v>1</v>
      </c>
      <c r="D3550" s="20">
        <v>3216</v>
      </c>
      <c r="F3550" s="114">
        <v>23000</v>
      </c>
      <c r="G3550" s="105">
        <f>SUM($E$2:E3550)-SUM($F$2:F3550)</f>
        <v>1696744.8099999875</v>
      </c>
      <c r="H3550" s="20"/>
      <c r="I3550" s="20"/>
      <c r="J3550" s="20"/>
      <c r="K3550" s="20"/>
      <c r="L3550" s="8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5">
      <c r="A3551" s="78">
        <v>44104.517222222225</v>
      </c>
      <c r="B3551" s="79">
        <v>44101</v>
      </c>
      <c r="C3551" s="20" t="s">
        <v>1</v>
      </c>
      <c r="D3551" s="20">
        <v>3217</v>
      </c>
      <c r="F3551" s="114">
        <v>1455</v>
      </c>
      <c r="G3551" s="105">
        <f>SUM($E$2:E3551)-SUM($F$2:F3551)</f>
        <v>1695289.8099999875</v>
      </c>
      <c r="H3551" s="20"/>
      <c r="I3551" s="20"/>
      <c r="J3551" s="20"/>
      <c r="K3551" s="20"/>
      <c r="L3551" s="8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5">
      <c r="A3552" s="78">
        <v>44104.517222222225</v>
      </c>
      <c r="B3552" s="79">
        <v>44101</v>
      </c>
      <c r="C3552" s="20" t="s">
        <v>1</v>
      </c>
      <c r="D3552" s="20">
        <v>3218</v>
      </c>
      <c r="F3552" s="114">
        <v>1470</v>
      </c>
      <c r="G3552" s="105">
        <f>SUM($E$2:E3552)-SUM($F$2:F3552)</f>
        <v>1693819.8099999875</v>
      </c>
      <c r="H3552" s="20"/>
      <c r="I3552" s="20"/>
      <c r="J3552" s="20"/>
      <c r="K3552" s="20"/>
      <c r="L3552" s="8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5">
      <c r="A3553" s="78">
        <v>44104.517222222225</v>
      </c>
      <c r="B3553" s="79">
        <v>44101</v>
      </c>
      <c r="C3553" s="20" t="s">
        <v>1</v>
      </c>
      <c r="D3553" s="20">
        <v>3219</v>
      </c>
      <c r="F3553" s="114">
        <v>280</v>
      </c>
      <c r="G3553" s="105">
        <f>SUM($E$2:E3553)-SUM($F$2:F3553)</f>
        <v>1693539.8099999875</v>
      </c>
      <c r="H3553" s="20"/>
      <c r="I3553" s="20"/>
      <c r="J3553" s="20"/>
      <c r="K3553" s="20"/>
      <c r="L3553" s="8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5">
      <c r="A3554" s="78">
        <v>44104.517222222225</v>
      </c>
      <c r="B3554" s="79">
        <v>44102</v>
      </c>
      <c r="C3554" s="20" t="s">
        <v>1</v>
      </c>
      <c r="D3554" s="20">
        <v>3220</v>
      </c>
      <c r="F3554" s="114">
        <v>780</v>
      </c>
      <c r="G3554" s="105">
        <f>SUM($E$2:E3554)-SUM($F$2:F3554)</f>
        <v>1692759.8099999875</v>
      </c>
      <c r="H3554" s="20"/>
      <c r="I3554" s="20"/>
      <c r="J3554" s="20"/>
      <c r="K3554" s="20"/>
      <c r="L3554" s="8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5">
      <c r="A3555" s="78">
        <v>44104.517222222225</v>
      </c>
      <c r="B3555" s="79">
        <v>44102</v>
      </c>
      <c r="C3555" s="20" t="s">
        <v>1</v>
      </c>
      <c r="D3555" s="20">
        <v>3221</v>
      </c>
      <c r="F3555" s="114">
        <v>650</v>
      </c>
      <c r="G3555" s="105">
        <f>SUM($E$2:E3555)-SUM($F$2:F3555)</f>
        <v>1692109.8099999875</v>
      </c>
      <c r="H3555" s="20"/>
      <c r="I3555" s="20"/>
      <c r="J3555" s="20"/>
      <c r="K3555" s="20"/>
      <c r="L3555" s="8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5">
      <c r="A3556" s="78">
        <v>44104.517222222225</v>
      </c>
      <c r="B3556" s="79">
        <v>44102</v>
      </c>
      <c r="C3556" s="20" t="s">
        <v>1</v>
      </c>
      <c r="D3556" s="20">
        <v>3222</v>
      </c>
      <c r="F3556" s="114">
        <v>927</v>
      </c>
      <c r="G3556" s="105">
        <f>SUM($E$2:E3556)-SUM($F$2:F3556)</f>
        <v>1691182.8099999875</v>
      </c>
      <c r="H3556" s="20"/>
      <c r="I3556" s="20"/>
      <c r="J3556" s="20"/>
      <c r="K3556" s="20"/>
      <c r="L3556" s="8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5">
      <c r="A3557" s="78">
        <v>44104.517222222225</v>
      </c>
      <c r="B3557" s="79">
        <v>44102</v>
      </c>
      <c r="C3557" s="20" t="s">
        <v>1</v>
      </c>
      <c r="D3557" s="20">
        <v>3223</v>
      </c>
      <c r="F3557" s="114">
        <v>1371</v>
      </c>
      <c r="G3557" s="105">
        <f>SUM($E$2:E3557)-SUM($F$2:F3557)</f>
        <v>1689811.8099999875</v>
      </c>
      <c r="H3557" s="20"/>
      <c r="I3557" s="20"/>
      <c r="J3557" s="20"/>
      <c r="K3557" s="20"/>
      <c r="L3557" s="8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5">
      <c r="A3558" s="78">
        <v>44104.517222222225</v>
      </c>
      <c r="B3558" s="79">
        <v>44102</v>
      </c>
      <c r="C3558" s="20" t="s">
        <v>1</v>
      </c>
      <c r="D3558" s="20">
        <v>3224</v>
      </c>
      <c r="F3558" s="114">
        <v>1560</v>
      </c>
      <c r="G3558" s="105">
        <f>SUM($E$2:E3558)-SUM($F$2:F3558)</f>
        <v>1688251.8099999875</v>
      </c>
      <c r="H3558" s="20"/>
      <c r="I3558" s="20"/>
      <c r="J3558" s="20"/>
      <c r="K3558" s="20"/>
      <c r="L3558" s="8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5">
      <c r="A3559" s="78">
        <v>44104.517222222225</v>
      </c>
      <c r="B3559" s="79">
        <v>44102</v>
      </c>
      <c r="C3559" s="20" t="s">
        <v>1</v>
      </c>
      <c r="D3559" s="20">
        <v>3225</v>
      </c>
      <c r="F3559" s="114">
        <v>1901</v>
      </c>
      <c r="G3559" s="105">
        <f>SUM($E$2:E3559)-SUM($F$2:F3559)</f>
        <v>1686350.8099999875</v>
      </c>
      <c r="H3559" s="20"/>
      <c r="I3559" s="20"/>
      <c r="J3559" s="20"/>
      <c r="K3559" s="20"/>
      <c r="L3559" s="8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5">
      <c r="A3560" s="78">
        <v>44104.517222222225</v>
      </c>
      <c r="B3560" s="79">
        <v>44102</v>
      </c>
      <c r="C3560" s="20" t="s">
        <v>1</v>
      </c>
      <c r="D3560" s="20">
        <v>3226</v>
      </c>
      <c r="F3560" s="114">
        <v>835</v>
      </c>
      <c r="G3560" s="105">
        <f>SUM($E$2:E3560)-SUM($F$2:F3560)</f>
        <v>1685515.8099999875</v>
      </c>
      <c r="H3560" s="20"/>
      <c r="I3560" s="20"/>
      <c r="J3560" s="20"/>
      <c r="K3560" s="20"/>
      <c r="L3560" s="8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5">
      <c r="A3561" s="78">
        <v>44104.517233796294</v>
      </c>
      <c r="B3561" s="79">
        <v>44102</v>
      </c>
      <c r="C3561" s="20" t="s">
        <v>1</v>
      </c>
      <c r="D3561" s="20">
        <v>3227</v>
      </c>
      <c r="F3561" s="114">
        <v>979</v>
      </c>
      <c r="G3561" s="105">
        <f>SUM($E$2:E3561)-SUM($F$2:F3561)</f>
        <v>1684536.8099999875</v>
      </c>
      <c r="H3561" s="20"/>
      <c r="I3561" s="20"/>
      <c r="J3561" s="20"/>
      <c r="K3561" s="20"/>
      <c r="L3561" s="8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5">
      <c r="A3562" s="78">
        <v>44104.517233796294</v>
      </c>
      <c r="B3562" s="79">
        <v>44102</v>
      </c>
      <c r="C3562" s="20" t="s">
        <v>1</v>
      </c>
      <c r="D3562" s="20">
        <v>3228</v>
      </c>
      <c r="F3562" s="114">
        <v>1850</v>
      </c>
      <c r="G3562" s="105">
        <f>SUM($E$2:E3562)-SUM($F$2:F3562)</f>
        <v>1682686.8099999875</v>
      </c>
      <c r="H3562" s="20"/>
      <c r="I3562" s="20"/>
      <c r="J3562" s="20"/>
      <c r="K3562" s="20"/>
      <c r="L3562" s="8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5">
      <c r="A3563" s="78">
        <v>44104.517233796294</v>
      </c>
      <c r="B3563" s="79">
        <v>44102</v>
      </c>
      <c r="C3563" s="20" t="s">
        <v>1</v>
      </c>
      <c r="D3563" s="20">
        <v>3229</v>
      </c>
      <c r="F3563" s="114">
        <v>12008.92</v>
      </c>
      <c r="G3563" s="105">
        <f>SUM($E$2:E3563)-SUM($F$2:F3563)</f>
        <v>1670677.8899999857</v>
      </c>
      <c r="H3563" s="20"/>
      <c r="I3563" s="20"/>
      <c r="J3563" s="20"/>
      <c r="K3563" s="20"/>
      <c r="L3563" s="8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5">
      <c r="A3564" s="78">
        <v>44104.517233796294</v>
      </c>
      <c r="B3564" s="79">
        <v>44102</v>
      </c>
      <c r="C3564" s="20" t="s">
        <v>1</v>
      </c>
      <c r="D3564" s="20">
        <v>3230</v>
      </c>
      <c r="F3564" s="114">
        <v>100</v>
      </c>
      <c r="G3564" s="105">
        <f>SUM($E$2:E3564)-SUM($F$2:F3564)</f>
        <v>1670577.8899999857</v>
      </c>
      <c r="H3564" s="20"/>
      <c r="I3564" s="20"/>
      <c r="J3564" s="20"/>
      <c r="K3564" s="20"/>
      <c r="L3564" s="8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5">
      <c r="A3565" s="78">
        <v>44104.517233796294</v>
      </c>
      <c r="B3565" s="79">
        <v>44102</v>
      </c>
      <c r="C3565" s="20" t="s">
        <v>1</v>
      </c>
      <c r="D3565" s="20">
        <v>3231</v>
      </c>
      <c r="F3565" s="114">
        <v>92</v>
      </c>
      <c r="G3565" s="105">
        <f>SUM($E$2:E3565)-SUM($F$2:F3565)</f>
        <v>1670485.8899999857</v>
      </c>
      <c r="H3565" s="20"/>
      <c r="I3565" s="20"/>
      <c r="J3565" s="20"/>
      <c r="K3565" s="20"/>
      <c r="L3565" s="8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5">
      <c r="A3566" s="78">
        <v>44104.517233796294</v>
      </c>
      <c r="B3566" s="79">
        <v>44102</v>
      </c>
      <c r="C3566" s="20" t="s">
        <v>1</v>
      </c>
      <c r="D3566" s="20">
        <v>3232</v>
      </c>
      <c r="F3566" s="114">
        <v>9750</v>
      </c>
      <c r="G3566" s="105">
        <f>SUM($E$2:E3566)-SUM($F$2:F3566)</f>
        <v>1660735.8899999857</v>
      </c>
      <c r="H3566" s="20"/>
      <c r="I3566" s="20"/>
      <c r="J3566" s="20"/>
      <c r="K3566" s="20"/>
      <c r="L3566" s="8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5">
      <c r="A3567" s="78">
        <v>44104.517233796294</v>
      </c>
      <c r="B3567" s="79">
        <v>44102</v>
      </c>
      <c r="C3567" s="20" t="s">
        <v>1</v>
      </c>
      <c r="D3567" s="20">
        <v>3233</v>
      </c>
      <c r="F3567" s="114">
        <v>1970</v>
      </c>
      <c r="G3567" s="105">
        <f>SUM($E$2:E3567)-SUM($F$2:F3567)</f>
        <v>1658765.8899999857</v>
      </c>
      <c r="H3567" s="20"/>
      <c r="I3567" s="20"/>
      <c r="J3567" s="20"/>
      <c r="K3567" s="20"/>
      <c r="L3567" s="8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5">
      <c r="A3568" s="78">
        <v>44104.517233796294</v>
      </c>
      <c r="B3568" s="79">
        <v>44102</v>
      </c>
      <c r="C3568" s="20" t="s">
        <v>1</v>
      </c>
      <c r="D3568" s="20">
        <v>3234</v>
      </c>
      <c r="F3568" s="114">
        <v>3194</v>
      </c>
      <c r="G3568" s="105">
        <f>SUM($E$2:E3568)-SUM($F$2:F3568)</f>
        <v>1655571.8899999857</v>
      </c>
      <c r="H3568" s="20"/>
      <c r="I3568" s="20"/>
      <c r="J3568" s="20"/>
      <c r="K3568" s="20"/>
      <c r="L3568" s="8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5">
      <c r="A3569" s="78">
        <v>44104.517233796294</v>
      </c>
      <c r="B3569" s="79">
        <v>44102</v>
      </c>
      <c r="C3569" s="20" t="s">
        <v>1</v>
      </c>
      <c r="D3569" s="20">
        <v>3235</v>
      </c>
      <c r="F3569" s="114">
        <v>3130</v>
      </c>
      <c r="G3569" s="105">
        <f>SUM($E$2:E3569)-SUM($F$2:F3569)</f>
        <v>1652441.8899999857</v>
      </c>
      <c r="H3569" s="20"/>
      <c r="I3569" s="20"/>
      <c r="J3569" s="20"/>
      <c r="K3569" s="20"/>
      <c r="L3569" s="8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5">
      <c r="A3570" s="78">
        <v>44104.517233796294</v>
      </c>
      <c r="B3570" s="79">
        <v>44102</v>
      </c>
      <c r="C3570" s="20" t="s">
        <v>1</v>
      </c>
      <c r="D3570" s="20">
        <v>3236</v>
      </c>
      <c r="F3570" s="114">
        <v>126</v>
      </c>
      <c r="G3570" s="105">
        <f>SUM($E$2:E3570)-SUM($F$2:F3570)</f>
        <v>1652315.8899999857</v>
      </c>
      <c r="H3570" s="20"/>
      <c r="I3570" s="20"/>
      <c r="J3570" s="20"/>
      <c r="K3570" s="20"/>
      <c r="L3570" s="8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5">
      <c r="A3571" s="78">
        <v>44104.517233796294</v>
      </c>
      <c r="B3571" s="79">
        <v>44102</v>
      </c>
      <c r="C3571" s="20" t="s">
        <v>1</v>
      </c>
      <c r="D3571" s="20">
        <v>3237</v>
      </c>
      <c r="F3571" s="114">
        <v>9630</v>
      </c>
      <c r="G3571" s="105">
        <f>SUM($E$2:E3571)-SUM($F$2:F3571)</f>
        <v>1642685.8899999857</v>
      </c>
      <c r="H3571" s="20"/>
      <c r="I3571" s="20"/>
      <c r="J3571" s="20"/>
      <c r="K3571" s="20"/>
      <c r="L3571" s="8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5">
      <c r="A3572" s="78">
        <v>44104.517233796294</v>
      </c>
      <c r="B3572" s="79">
        <v>44102</v>
      </c>
      <c r="C3572" s="20" t="s">
        <v>1</v>
      </c>
      <c r="D3572" s="20">
        <v>3238</v>
      </c>
      <c r="F3572" s="114">
        <v>2072</v>
      </c>
      <c r="G3572" s="105">
        <f>SUM($E$2:E3572)-SUM($F$2:F3572)</f>
        <v>1640613.8899999857</v>
      </c>
      <c r="H3572" s="20"/>
      <c r="I3572" s="20"/>
      <c r="J3572" s="20"/>
      <c r="K3572" s="20"/>
      <c r="L3572" s="8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5">
      <c r="A3573" s="78">
        <v>44104.517233796294</v>
      </c>
      <c r="B3573" s="79">
        <v>44102</v>
      </c>
      <c r="C3573" s="20" t="s">
        <v>1</v>
      </c>
      <c r="D3573" s="20">
        <v>3239</v>
      </c>
      <c r="F3573" s="114">
        <v>1000</v>
      </c>
      <c r="G3573" s="105">
        <f>SUM($E$2:E3573)-SUM($F$2:F3573)</f>
        <v>1639613.8899999857</v>
      </c>
      <c r="H3573" s="20"/>
      <c r="I3573" s="20"/>
      <c r="J3573" s="20"/>
      <c r="K3573" s="20"/>
      <c r="L3573" s="8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5">
      <c r="A3574" s="78">
        <v>44104.517245370371</v>
      </c>
      <c r="B3574" s="79">
        <v>44102</v>
      </c>
      <c r="C3574" s="20" t="s">
        <v>1</v>
      </c>
      <c r="D3574" s="20">
        <v>3240</v>
      </c>
      <c r="F3574" s="114">
        <v>6699</v>
      </c>
      <c r="G3574" s="105">
        <f>SUM($E$2:E3574)-SUM($F$2:F3574)</f>
        <v>1632914.8899999857</v>
      </c>
      <c r="H3574" s="20"/>
      <c r="I3574" s="20"/>
      <c r="J3574" s="20"/>
      <c r="K3574" s="20"/>
      <c r="L3574" s="8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5">
      <c r="A3575" s="78">
        <v>44104.517245370371</v>
      </c>
      <c r="B3575" s="79">
        <v>44102</v>
      </c>
      <c r="C3575" s="20" t="s">
        <v>1</v>
      </c>
      <c r="D3575" s="20">
        <v>3241</v>
      </c>
      <c r="F3575" s="114">
        <v>6993</v>
      </c>
      <c r="G3575" s="105">
        <f>SUM($E$2:E3575)-SUM($F$2:F3575)</f>
        <v>1625921.8899999857</v>
      </c>
      <c r="H3575" s="20"/>
      <c r="I3575" s="20"/>
      <c r="J3575" s="20"/>
      <c r="K3575" s="20"/>
      <c r="L3575" s="8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5">
      <c r="A3576" s="78">
        <v>44104.517245370371</v>
      </c>
      <c r="B3576" s="79">
        <v>44102</v>
      </c>
      <c r="C3576" s="20" t="s">
        <v>1</v>
      </c>
      <c r="D3576" s="20">
        <v>3242</v>
      </c>
      <c r="F3576" s="114">
        <v>2074</v>
      </c>
      <c r="G3576" s="105">
        <f>SUM($E$2:E3576)-SUM($F$2:F3576)</f>
        <v>1623847.8899999857</v>
      </c>
      <c r="H3576" s="20"/>
      <c r="I3576" s="20"/>
      <c r="J3576" s="20"/>
      <c r="K3576" s="20"/>
      <c r="L3576" s="8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5">
      <c r="A3577" s="78">
        <v>44104.517245370371</v>
      </c>
      <c r="B3577" s="79">
        <v>44102</v>
      </c>
      <c r="C3577" s="20" t="s">
        <v>1</v>
      </c>
      <c r="D3577" s="20">
        <v>3243</v>
      </c>
      <c r="F3577" s="114">
        <v>2467</v>
      </c>
      <c r="G3577" s="105">
        <f>SUM($E$2:E3577)-SUM($F$2:F3577)</f>
        <v>1621380.8899999857</v>
      </c>
      <c r="H3577" s="20"/>
      <c r="I3577" s="20"/>
      <c r="J3577" s="20"/>
      <c r="K3577" s="20"/>
      <c r="L3577" s="8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5">
      <c r="A3578" s="78">
        <v>44104.517245370371</v>
      </c>
      <c r="B3578" s="79">
        <v>44102</v>
      </c>
      <c r="C3578" s="20" t="s">
        <v>1</v>
      </c>
      <c r="D3578" s="20">
        <v>3244</v>
      </c>
      <c r="F3578" s="114">
        <v>2988</v>
      </c>
      <c r="G3578" s="105">
        <f>SUM($E$2:E3578)-SUM($F$2:F3578)</f>
        <v>1618392.8899999857</v>
      </c>
      <c r="H3578" s="20"/>
      <c r="I3578" s="20"/>
      <c r="J3578" s="20"/>
      <c r="K3578" s="20"/>
      <c r="L3578" s="8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5">
      <c r="A3579" s="78">
        <v>44104.517245370371</v>
      </c>
      <c r="B3579" s="79">
        <v>44102</v>
      </c>
      <c r="C3579" s="20" t="s">
        <v>1</v>
      </c>
      <c r="D3579" s="20">
        <v>3245</v>
      </c>
      <c r="F3579" s="114">
        <v>3108</v>
      </c>
      <c r="G3579" s="105">
        <f>SUM($E$2:E3579)-SUM($F$2:F3579)</f>
        <v>1615284.8899999857</v>
      </c>
      <c r="H3579" s="20"/>
      <c r="I3579" s="20"/>
      <c r="J3579" s="20"/>
      <c r="K3579" s="20"/>
      <c r="L3579" s="8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5">
      <c r="A3580" s="78">
        <v>44104.517245370371</v>
      </c>
      <c r="B3580" s="79">
        <v>44102</v>
      </c>
      <c r="C3580" s="20" t="s">
        <v>1</v>
      </c>
      <c r="D3580" s="20">
        <v>3246</v>
      </c>
      <c r="F3580" s="114">
        <v>1000</v>
      </c>
      <c r="G3580" s="105">
        <f>SUM($E$2:E3580)-SUM($F$2:F3580)</f>
        <v>1614284.8899999857</v>
      </c>
      <c r="H3580" s="20"/>
      <c r="I3580" s="20"/>
      <c r="J3580" s="20"/>
      <c r="K3580" s="20"/>
      <c r="L3580" s="8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5">
      <c r="A3581" s="78">
        <v>44104.517245370371</v>
      </c>
      <c r="B3581" s="79">
        <v>44102</v>
      </c>
      <c r="C3581" s="20" t="s">
        <v>1</v>
      </c>
      <c r="D3581" s="20">
        <v>3247</v>
      </c>
      <c r="F3581" s="114">
        <v>1200</v>
      </c>
      <c r="G3581" s="105">
        <f>SUM($E$2:E3581)-SUM($F$2:F3581)</f>
        <v>1613084.8899999857</v>
      </c>
      <c r="H3581" s="20"/>
      <c r="I3581" s="20"/>
      <c r="J3581" s="20"/>
      <c r="K3581" s="20"/>
      <c r="L3581" s="8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5">
      <c r="A3582" s="78">
        <v>44104.517245370371</v>
      </c>
      <c r="B3582" s="79">
        <v>44078</v>
      </c>
      <c r="C3582" s="20" t="s">
        <v>1</v>
      </c>
      <c r="D3582" s="20">
        <v>3248</v>
      </c>
      <c r="F3582" s="114">
        <v>300</v>
      </c>
      <c r="G3582" s="105">
        <f>SUM($E$2:E3582)-SUM($F$2:F3582)</f>
        <v>1612784.8899999857</v>
      </c>
      <c r="H3582" s="20"/>
      <c r="I3582" s="20"/>
      <c r="J3582" s="20"/>
      <c r="K3582" s="20"/>
      <c r="L3582" s="8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5">
      <c r="A3583" s="78">
        <v>44104.517245370371</v>
      </c>
      <c r="B3583" s="79">
        <v>44082</v>
      </c>
      <c r="C3583" s="20" t="s">
        <v>1</v>
      </c>
      <c r="D3583" s="20">
        <v>3249</v>
      </c>
      <c r="F3583" s="114">
        <v>8580</v>
      </c>
      <c r="G3583" s="105">
        <f>SUM($E$2:E3583)-SUM($F$2:F3583)</f>
        <v>1604204.8899999857</v>
      </c>
      <c r="H3583" s="20"/>
      <c r="I3583" s="20"/>
      <c r="J3583" s="20"/>
      <c r="K3583" s="20"/>
      <c r="L3583" s="8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5">
      <c r="A3584" s="78">
        <v>44104.517245370371</v>
      </c>
      <c r="B3584" s="79">
        <v>44102</v>
      </c>
      <c r="C3584" s="20" t="s">
        <v>1</v>
      </c>
      <c r="D3584" s="20">
        <v>3250</v>
      </c>
      <c r="F3584" s="114">
        <v>872</v>
      </c>
      <c r="G3584" s="105">
        <f>SUM($E$2:E3584)-SUM($F$2:F3584)</f>
        <v>1603332.8899999857</v>
      </c>
      <c r="H3584" s="20"/>
      <c r="I3584" s="20"/>
      <c r="J3584" s="20"/>
      <c r="K3584" s="20"/>
      <c r="L3584" s="8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5">
      <c r="A3585" s="78">
        <v>44104.517245370371</v>
      </c>
      <c r="B3585" s="79">
        <v>44083</v>
      </c>
      <c r="C3585" s="20" t="s">
        <v>1</v>
      </c>
      <c r="D3585" s="20">
        <v>3251</v>
      </c>
      <c r="F3585" s="114">
        <v>1160</v>
      </c>
      <c r="G3585" s="105">
        <f>SUM($E$2:E3585)-SUM($F$2:F3585)</f>
        <v>1602172.8899999857</v>
      </c>
      <c r="H3585" s="20"/>
      <c r="I3585" s="20"/>
      <c r="J3585" s="20"/>
      <c r="K3585" s="20"/>
      <c r="L3585" s="8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5">
      <c r="A3586" s="78">
        <v>44104.517245370371</v>
      </c>
      <c r="B3586" s="79">
        <v>44083</v>
      </c>
      <c r="C3586" s="20" t="s">
        <v>1</v>
      </c>
      <c r="D3586" s="20">
        <v>3252</v>
      </c>
      <c r="F3586" s="114">
        <v>1332</v>
      </c>
      <c r="G3586" s="105">
        <f>SUM($E$2:E3586)-SUM($F$2:F3586)</f>
        <v>1600840.8899999857</v>
      </c>
      <c r="H3586" s="20"/>
      <c r="I3586" s="20"/>
      <c r="J3586" s="20"/>
      <c r="K3586" s="20"/>
      <c r="L3586" s="8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5">
      <c r="A3587" s="78">
        <v>44104.517256944448</v>
      </c>
      <c r="B3587" s="79">
        <v>44083</v>
      </c>
      <c r="C3587" s="20" t="s">
        <v>1</v>
      </c>
      <c r="D3587" s="20">
        <v>3253</v>
      </c>
      <c r="F3587" s="114">
        <v>1152</v>
      </c>
      <c r="G3587" s="105">
        <f>SUM($E$2:E3587)-SUM($F$2:F3587)</f>
        <v>1599688.8899999857</v>
      </c>
      <c r="H3587" s="20"/>
      <c r="I3587" s="20"/>
      <c r="J3587" s="20"/>
      <c r="K3587" s="20"/>
      <c r="L3587" s="8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5">
      <c r="A3588" s="78">
        <v>44104.517256944448</v>
      </c>
      <c r="B3588" s="79">
        <v>44083</v>
      </c>
      <c r="C3588" s="20" t="s">
        <v>1</v>
      </c>
      <c r="D3588" s="20">
        <v>3254</v>
      </c>
      <c r="F3588" s="114">
        <v>1290</v>
      </c>
      <c r="G3588" s="105">
        <f>SUM($E$2:E3588)-SUM($F$2:F3588)</f>
        <v>1598398.8899999857</v>
      </c>
      <c r="H3588" s="20"/>
      <c r="I3588" s="20"/>
      <c r="J3588" s="20"/>
      <c r="K3588" s="20"/>
      <c r="L3588" s="8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5">
      <c r="A3589" s="78">
        <v>44104.517256944448</v>
      </c>
      <c r="B3589" s="79">
        <v>44083</v>
      </c>
      <c r="C3589" s="20" t="s">
        <v>1</v>
      </c>
      <c r="D3589" s="20">
        <v>3255</v>
      </c>
      <c r="F3589" s="114">
        <v>3582</v>
      </c>
      <c r="G3589" s="105">
        <f>SUM($E$2:E3589)-SUM($F$2:F3589)</f>
        <v>1594816.8899999857</v>
      </c>
      <c r="H3589" s="20"/>
      <c r="I3589" s="20"/>
      <c r="J3589" s="20"/>
      <c r="K3589" s="20"/>
      <c r="L3589" s="8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5">
      <c r="A3590" s="78">
        <v>44104.517256944448</v>
      </c>
      <c r="B3590" s="79">
        <v>44083</v>
      </c>
      <c r="C3590" s="20" t="s">
        <v>1</v>
      </c>
      <c r="D3590" s="20">
        <v>3256</v>
      </c>
      <c r="F3590" s="114">
        <v>1973</v>
      </c>
      <c r="G3590" s="105">
        <f>SUM($E$2:E3590)-SUM($F$2:F3590)</f>
        <v>1592843.8899999857</v>
      </c>
      <c r="H3590" s="20"/>
      <c r="I3590" s="20"/>
      <c r="J3590" s="20"/>
      <c r="K3590" s="20"/>
      <c r="L3590" s="8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5">
      <c r="A3591" s="78">
        <v>44104.517256944448</v>
      </c>
      <c r="B3591" s="79">
        <v>44083</v>
      </c>
      <c r="C3591" s="20" t="s">
        <v>1</v>
      </c>
      <c r="D3591" s="20">
        <v>3257</v>
      </c>
      <c r="F3591" s="114">
        <v>1550</v>
      </c>
      <c r="G3591" s="105">
        <f>SUM($E$2:E3591)-SUM($F$2:F3591)</f>
        <v>1591293.8899999857</v>
      </c>
      <c r="H3591" s="20"/>
      <c r="I3591" s="20"/>
      <c r="J3591" s="20"/>
      <c r="K3591" s="20"/>
      <c r="L3591" s="8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5">
      <c r="A3592" s="78">
        <v>44104.517256944448</v>
      </c>
      <c r="B3592" s="79">
        <v>44083</v>
      </c>
      <c r="C3592" s="20" t="s">
        <v>1</v>
      </c>
      <c r="D3592" s="20">
        <v>3258</v>
      </c>
      <c r="F3592" s="114">
        <v>1881</v>
      </c>
      <c r="G3592" s="105">
        <f>SUM($E$2:E3592)-SUM($F$2:F3592)</f>
        <v>1589412.8899999857</v>
      </c>
      <c r="H3592" s="20"/>
      <c r="I3592" s="20"/>
      <c r="J3592" s="20"/>
      <c r="K3592" s="20"/>
      <c r="L3592" s="8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5">
      <c r="A3593" s="78">
        <v>44104.517256944448</v>
      </c>
      <c r="B3593" s="79">
        <v>44083</v>
      </c>
      <c r="C3593" s="20" t="s">
        <v>1</v>
      </c>
      <c r="D3593" s="20">
        <v>3259</v>
      </c>
      <c r="F3593" s="114">
        <v>2865</v>
      </c>
      <c r="G3593" s="105">
        <f>SUM($E$2:E3593)-SUM($F$2:F3593)</f>
        <v>1586547.8899999857</v>
      </c>
      <c r="H3593" s="20"/>
      <c r="I3593" s="20"/>
      <c r="J3593" s="20"/>
      <c r="K3593" s="20"/>
      <c r="L3593" s="8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5">
      <c r="A3594" s="78">
        <v>44104.517256944448</v>
      </c>
      <c r="B3594" s="79">
        <v>44102</v>
      </c>
      <c r="C3594" s="20" t="s">
        <v>1</v>
      </c>
      <c r="D3594" s="20">
        <v>3260</v>
      </c>
      <c r="F3594" s="114">
        <v>2781</v>
      </c>
      <c r="G3594" s="105">
        <f>SUM($E$2:E3594)-SUM($F$2:F3594)</f>
        <v>1583766.8899999857</v>
      </c>
      <c r="H3594" s="20"/>
      <c r="I3594" s="20"/>
      <c r="J3594" s="20"/>
      <c r="K3594" s="20"/>
      <c r="L3594" s="8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5">
      <c r="A3595" s="78">
        <v>44104.517256944448</v>
      </c>
      <c r="B3595" s="79">
        <v>44078</v>
      </c>
      <c r="C3595" s="20" t="s">
        <v>1</v>
      </c>
      <c r="D3595" s="20">
        <v>3261</v>
      </c>
      <c r="F3595" s="114">
        <v>1240</v>
      </c>
      <c r="G3595" s="105">
        <f>SUM($E$2:E3595)-SUM($F$2:F3595)</f>
        <v>1582526.8899999857</v>
      </c>
      <c r="H3595" s="20"/>
      <c r="I3595" s="20"/>
      <c r="J3595" s="20"/>
      <c r="K3595" s="20"/>
      <c r="L3595" s="8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5">
      <c r="A3596" s="78">
        <v>44104.517256944448</v>
      </c>
      <c r="B3596" s="79">
        <v>44078</v>
      </c>
      <c r="C3596" s="20" t="s">
        <v>1</v>
      </c>
      <c r="D3596" s="20">
        <v>3262</v>
      </c>
      <c r="F3596" s="114">
        <v>2045</v>
      </c>
      <c r="G3596" s="105">
        <f>SUM($E$2:E3596)-SUM($F$2:F3596)</f>
        <v>1580481.8899999857</v>
      </c>
      <c r="H3596" s="20"/>
      <c r="I3596" s="20"/>
      <c r="J3596" s="20"/>
      <c r="K3596" s="20"/>
      <c r="L3596" s="8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5">
      <c r="A3597" s="78">
        <v>44104.517256944448</v>
      </c>
      <c r="B3597" s="79">
        <v>44078</v>
      </c>
      <c r="C3597" s="20" t="s">
        <v>1</v>
      </c>
      <c r="D3597" s="20">
        <v>3263</v>
      </c>
      <c r="F3597" s="114">
        <v>1054</v>
      </c>
      <c r="G3597" s="105">
        <f>SUM($E$2:E3597)-SUM($F$2:F3597)</f>
        <v>1579427.8899999857</v>
      </c>
      <c r="H3597" s="20"/>
      <c r="I3597" s="20"/>
      <c r="J3597" s="20"/>
      <c r="K3597" s="20"/>
      <c r="L3597" s="8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5">
      <c r="A3598" s="78">
        <v>44104.517256944448</v>
      </c>
      <c r="B3598" s="79">
        <v>44078</v>
      </c>
      <c r="C3598" s="20" t="s">
        <v>1</v>
      </c>
      <c r="D3598" s="20">
        <v>3264</v>
      </c>
      <c r="F3598" s="114">
        <v>1469.4</v>
      </c>
      <c r="G3598" s="105">
        <f>SUM($E$2:E3598)-SUM($F$2:F3598)</f>
        <v>1577958.4899999872</v>
      </c>
      <c r="H3598" s="20"/>
      <c r="I3598" s="20"/>
      <c r="J3598" s="20"/>
      <c r="K3598" s="20"/>
      <c r="L3598" s="8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5">
      <c r="A3599" s="78">
        <v>44104.517256944448</v>
      </c>
      <c r="B3599" s="79">
        <v>44078</v>
      </c>
      <c r="C3599" s="20" t="s">
        <v>1</v>
      </c>
      <c r="D3599" s="20">
        <v>3265</v>
      </c>
      <c r="F3599" s="114">
        <v>2971.2</v>
      </c>
      <c r="G3599" s="105">
        <f>SUM($E$2:E3599)-SUM($F$2:F3599)</f>
        <v>1574987.2899999842</v>
      </c>
      <c r="H3599" s="20"/>
      <c r="I3599" s="20"/>
      <c r="J3599" s="20"/>
      <c r="K3599" s="20"/>
      <c r="L3599" s="8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5">
      <c r="A3600" s="78">
        <v>44104.517268518517</v>
      </c>
      <c r="B3600" s="79">
        <v>44078</v>
      </c>
      <c r="C3600" s="20" t="s">
        <v>1</v>
      </c>
      <c r="D3600" s="20">
        <v>3266</v>
      </c>
      <c r="F3600" s="114">
        <v>872</v>
      </c>
      <c r="G3600" s="105">
        <f>SUM($E$2:E3600)-SUM($F$2:F3600)</f>
        <v>1574115.2899999842</v>
      </c>
      <c r="H3600" s="20"/>
      <c r="I3600" s="20"/>
      <c r="J3600" s="20"/>
      <c r="K3600" s="20"/>
      <c r="L3600" s="8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5">
      <c r="A3601" s="78">
        <v>44104.517268518517</v>
      </c>
      <c r="B3601" s="79">
        <v>44078</v>
      </c>
      <c r="C3601" s="20" t="s">
        <v>1</v>
      </c>
      <c r="D3601" s="20">
        <v>3267</v>
      </c>
      <c r="F3601" s="114">
        <v>357.02</v>
      </c>
      <c r="G3601" s="105">
        <f>SUM($E$2:E3601)-SUM($F$2:F3601)</f>
        <v>1573758.2699999809</v>
      </c>
      <c r="H3601" s="20"/>
      <c r="I3601" s="20"/>
      <c r="J3601" s="20"/>
      <c r="K3601" s="20"/>
      <c r="L3601" s="8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5">
      <c r="A3602" s="78">
        <v>44104.517268518517</v>
      </c>
      <c r="B3602" s="79">
        <v>44078</v>
      </c>
      <c r="C3602" s="20" t="s">
        <v>1</v>
      </c>
      <c r="D3602" s="20">
        <v>3268</v>
      </c>
      <c r="F3602" s="114">
        <v>544.04</v>
      </c>
      <c r="G3602" s="105">
        <f>SUM($E$2:E3602)-SUM($F$2:F3602)</f>
        <v>1573214.2299999818</v>
      </c>
      <c r="H3602" s="20"/>
      <c r="I3602" s="20"/>
      <c r="J3602" s="20"/>
      <c r="K3602" s="20"/>
      <c r="L3602" s="8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5">
      <c r="A3603" s="78">
        <v>44104.517268518517</v>
      </c>
      <c r="B3603" s="79">
        <v>44078</v>
      </c>
      <c r="C3603" s="20" t="s">
        <v>1</v>
      </c>
      <c r="D3603" s="20">
        <v>3269</v>
      </c>
      <c r="F3603" s="114">
        <v>2085</v>
      </c>
      <c r="G3603" s="105">
        <f>SUM($E$2:E3603)-SUM($F$2:F3603)</f>
        <v>1571129.2299999818</v>
      </c>
      <c r="H3603" s="20"/>
      <c r="I3603" s="20"/>
      <c r="J3603" s="20"/>
      <c r="K3603" s="20"/>
      <c r="L3603" s="8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5">
      <c r="A3604" s="78">
        <v>44104.517268518517</v>
      </c>
      <c r="B3604" s="79">
        <v>44078</v>
      </c>
      <c r="C3604" s="20" t="s">
        <v>1</v>
      </c>
      <c r="D3604" s="20">
        <v>3270</v>
      </c>
      <c r="F3604" s="114">
        <v>2997</v>
      </c>
      <c r="G3604" s="105">
        <f>SUM($E$2:E3604)-SUM($F$2:F3604)</f>
        <v>1568132.2299999818</v>
      </c>
      <c r="H3604" s="20"/>
      <c r="I3604" s="20"/>
      <c r="J3604" s="20"/>
      <c r="K3604" s="20"/>
      <c r="L3604" s="8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5">
      <c r="A3605" s="78">
        <v>44104.517268518517</v>
      </c>
      <c r="B3605" s="79">
        <v>44078</v>
      </c>
      <c r="C3605" s="20" t="s">
        <v>1</v>
      </c>
      <c r="D3605" s="20">
        <v>3271</v>
      </c>
      <c r="F3605" s="114">
        <v>2400</v>
      </c>
      <c r="G3605" s="105">
        <f>SUM($E$2:E3605)-SUM($F$2:F3605)</f>
        <v>1565732.2299999818</v>
      </c>
      <c r="H3605" s="20"/>
      <c r="I3605" s="20"/>
      <c r="J3605" s="20"/>
      <c r="K3605" s="20"/>
      <c r="L3605" s="8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5">
      <c r="A3606" s="78">
        <v>44104.517268518517</v>
      </c>
      <c r="B3606" s="79">
        <v>44078</v>
      </c>
      <c r="C3606" s="20" t="s">
        <v>1</v>
      </c>
      <c r="D3606" s="20">
        <v>3272</v>
      </c>
      <c r="F3606" s="114">
        <v>2879</v>
      </c>
      <c r="G3606" s="105">
        <f>SUM($E$2:E3606)-SUM($F$2:F3606)</f>
        <v>1562853.2299999818</v>
      </c>
      <c r="H3606" s="20"/>
      <c r="I3606" s="20"/>
      <c r="J3606" s="20"/>
      <c r="K3606" s="20"/>
      <c r="L3606" s="8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5">
      <c r="A3607" s="78">
        <v>44104.517268518517</v>
      </c>
      <c r="B3607" s="79">
        <v>44078</v>
      </c>
      <c r="C3607" s="20" t="s">
        <v>1</v>
      </c>
      <c r="D3607" s="20">
        <v>3273</v>
      </c>
      <c r="F3607" s="114">
        <v>731.06</v>
      </c>
      <c r="G3607" s="105">
        <f>SUM($E$2:E3607)-SUM($F$2:F3607)</f>
        <v>1562122.1699999794</v>
      </c>
      <c r="H3607" s="20"/>
      <c r="I3607" s="20"/>
      <c r="J3607" s="20"/>
      <c r="K3607" s="20"/>
      <c r="L3607" s="8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5">
      <c r="A3608" s="78">
        <v>44104.517268518517</v>
      </c>
      <c r="B3608" s="79">
        <v>44078</v>
      </c>
      <c r="C3608" s="20" t="s">
        <v>1</v>
      </c>
      <c r="D3608" s="20">
        <v>3274</v>
      </c>
      <c r="F3608" s="114">
        <v>300</v>
      </c>
      <c r="G3608" s="105">
        <f>SUM($E$2:E3608)-SUM($F$2:F3608)</f>
        <v>1561822.1699999794</v>
      </c>
      <c r="H3608" s="20"/>
      <c r="I3608" s="20"/>
      <c r="J3608" s="20"/>
      <c r="K3608" s="20"/>
      <c r="L3608" s="8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5">
      <c r="A3609" s="78">
        <v>44104.517268518517</v>
      </c>
      <c r="B3609" s="79">
        <v>44078</v>
      </c>
      <c r="C3609" s="20" t="s">
        <v>1</v>
      </c>
      <c r="D3609" s="20">
        <v>3275</v>
      </c>
      <c r="F3609" s="114">
        <v>400</v>
      </c>
      <c r="G3609" s="105">
        <f>SUM($E$2:E3609)-SUM($F$2:F3609)</f>
        <v>1561422.1699999794</v>
      </c>
      <c r="H3609" s="20"/>
      <c r="I3609" s="20"/>
      <c r="J3609" s="20"/>
      <c r="K3609" s="20"/>
      <c r="L3609" s="8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5">
      <c r="A3610" s="78">
        <v>44104.517268518517</v>
      </c>
      <c r="B3610" s="79">
        <v>44078</v>
      </c>
      <c r="C3610" s="20" t="s">
        <v>1</v>
      </c>
      <c r="D3610" s="20">
        <v>3276</v>
      </c>
      <c r="F3610" s="114">
        <v>313.83</v>
      </c>
      <c r="G3610" s="105">
        <f>SUM($E$2:E3610)-SUM($F$2:F3610)</f>
        <v>1561108.3399999812</v>
      </c>
      <c r="H3610" s="20"/>
      <c r="I3610" s="20"/>
      <c r="J3610" s="20"/>
      <c r="K3610" s="20"/>
      <c r="L3610" s="8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5">
      <c r="A3611" s="78">
        <v>44104.517268518517</v>
      </c>
      <c r="B3611" s="79">
        <v>44078</v>
      </c>
      <c r="C3611" s="20" t="s">
        <v>1</v>
      </c>
      <c r="D3611" s="20">
        <v>3277</v>
      </c>
      <c r="F3611" s="114">
        <v>164</v>
      </c>
      <c r="G3611" s="105">
        <f>SUM($E$2:E3611)-SUM($F$2:F3611)</f>
        <v>1560944.3399999812</v>
      </c>
      <c r="H3611" s="20"/>
      <c r="I3611" s="20"/>
      <c r="J3611" s="20"/>
      <c r="K3611" s="20"/>
      <c r="L3611" s="8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5">
      <c r="A3612" s="78">
        <v>44104.517268518517</v>
      </c>
      <c r="B3612" s="79">
        <v>44078</v>
      </c>
      <c r="C3612" s="20" t="s">
        <v>1</v>
      </c>
      <c r="D3612" s="20">
        <v>3278</v>
      </c>
      <c r="F3612" s="114">
        <v>351.76</v>
      </c>
      <c r="G3612" s="105">
        <f>SUM($E$2:E3612)-SUM($F$2:F3612)</f>
        <v>1560592.5799999833</v>
      </c>
      <c r="H3612" s="20"/>
      <c r="I3612" s="20"/>
      <c r="J3612" s="20"/>
      <c r="K3612" s="20"/>
      <c r="L3612" s="8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5">
      <c r="A3613" s="78">
        <v>44104.517268518517</v>
      </c>
      <c r="B3613" s="79">
        <v>44078</v>
      </c>
      <c r="C3613" s="20" t="s">
        <v>1</v>
      </c>
      <c r="D3613" s="20">
        <v>3279</v>
      </c>
      <c r="F3613" s="114">
        <v>636.4</v>
      </c>
      <c r="G3613" s="105">
        <f>SUM($E$2:E3613)-SUM($F$2:F3613)</f>
        <v>1559956.1799999848</v>
      </c>
      <c r="H3613" s="20"/>
      <c r="I3613" s="20"/>
      <c r="J3613" s="20"/>
      <c r="K3613" s="20"/>
      <c r="L3613" s="8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5">
      <c r="A3614" s="78">
        <v>44104.517280092594</v>
      </c>
      <c r="B3614" s="79">
        <v>44078</v>
      </c>
      <c r="C3614" s="20" t="s">
        <v>1</v>
      </c>
      <c r="D3614" s="20">
        <v>3280</v>
      </c>
      <c r="F3614" s="114">
        <v>335</v>
      </c>
      <c r="G3614" s="105">
        <f>SUM($E$2:E3614)-SUM($F$2:F3614)</f>
        <v>1559621.1799999848</v>
      </c>
      <c r="H3614" s="20"/>
      <c r="I3614" s="20"/>
      <c r="J3614" s="20"/>
      <c r="K3614" s="20"/>
      <c r="L3614" s="8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5">
      <c r="A3615" s="78">
        <v>44104.517280092594</v>
      </c>
      <c r="B3615" s="79">
        <v>44078</v>
      </c>
      <c r="C3615" s="20" t="s">
        <v>1</v>
      </c>
      <c r="D3615" s="20">
        <v>3281</v>
      </c>
      <c r="F3615" s="114">
        <v>46.33</v>
      </c>
      <c r="G3615" s="105">
        <f>SUM($E$2:E3615)-SUM($F$2:F3615)</f>
        <v>1559574.8499999866</v>
      </c>
      <c r="H3615" s="20"/>
      <c r="I3615" s="20"/>
      <c r="J3615" s="20"/>
      <c r="K3615" s="20"/>
      <c r="L3615" s="8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5">
      <c r="A3616" s="78">
        <v>44104.517280092594</v>
      </c>
      <c r="B3616" s="79">
        <v>44078</v>
      </c>
      <c r="C3616" s="20" t="s">
        <v>1</v>
      </c>
      <c r="D3616" s="20">
        <v>3282</v>
      </c>
      <c r="F3616" s="114">
        <v>309.7</v>
      </c>
      <c r="G3616" s="105">
        <f>SUM($E$2:E3616)-SUM($F$2:F3616)</f>
        <v>1559265.1499999836</v>
      </c>
      <c r="H3616" s="20"/>
      <c r="I3616" s="20"/>
      <c r="J3616" s="20"/>
      <c r="K3616" s="20"/>
      <c r="L3616" s="8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5">
      <c r="A3617" s="78">
        <v>44104.517280092594</v>
      </c>
      <c r="B3617" s="79">
        <v>44078</v>
      </c>
      <c r="C3617" s="20" t="s">
        <v>1</v>
      </c>
      <c r="D3617" s="20">
        <v>3283</v>
      </c>
      <c r="F3617" s="114">
        <v>263.54000000000002</v>
      </c>
      <c r="G3617" s="105">
        <f>SUM($E$2:E3617)-SUM($F$2:F3617)</f>
        <v>1559001.6099999845</v>
      </c>
      <c r="H3617" s="20"/>
      <c r="I3617" s="20"/>
      <c r="J3617" s="20"/>
      <c r="K3617" s="20"/>
      <c r="L3617" s="8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5">
      <c r="A3618" s="78">
        <v>44104.517280092594</v>
      </c>
      <c r="B3618" s="79">
        <v>44078</v>
      </c>
      <c r="C3618" s="20" t="s">
        <v>1</v>
      </c>
      <c r="D3618" s="20">
        <v>3284</v>
      </c>
      <c r="F3618" s="114">
        <v>386.64</v>
      </c>
      <c r="G3618" s="105">
        <f>SUM($E$2:E3618)-SUM($F$2:F3618)</f>
        <v>1558614.9699999839</v>
      </c>
      <c r="H3618" s="20"/>
      <c r="I3618" s="20"/>
      <c r="J3618" s="20"/>
      <c r="K3618" s="20"/>
      <c r="L3618" s="8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5">
      <c r="A3619" s="78">
        <v>44104.517280092594</v>
      </c>
      <c r="B3619" s="79">
        <v>44078</v>
      </c>
      <c r="C3619" s="20" t="s">
        <v>1</v>
      </c>
      <c r="D3619" s="20">
        <v>3285</v>
      </c>
      <c r="F3619" s="114">
        <v>2752</v>
      </c>
      <c r="G3619" s="105">
        <f>SUM($E$2:E3619)-SUM($F$2:F3619)</f>
        <v>1555862.9699999839</v>
      </c>
      <c r="H3619" s="20"/>
      <c r="I3619" s="20"/>
      <c r="J3619" s="20"/>
      <c r="K3619" s="20"/>
      <c r="L3619" s="8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5">
      <c r="A3620" s="78">
        <v>44104.517280092594</v>
      </c>
      <c r="B3620" s="79">
        <v>44102</v>
      </c>
      <c r="C3620" s="20" t="s">
        <v>1</v>
      </c>
      <c r="D3620" s="20">
        <v>3286</v>
      </c>
      <c r="F3620" s="114">
        <v>850</v>
      </c>
      <c r="G3620" s="105">
        <f>SUM($E$2:E3620)-SUM($F$2:F3620)</f>
        <v>1555012.9699999839</v>
      </c>
      <c r="H3620" s="20"/>
      <c r="I3620" s="20"/>
      <c r="J3620" s="20"/>
      <c r="K3620" s="20"/>
      <c r="L3620" s="8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5">
      <c r="A3621" s="78">
        <v>44104.517280092594</v>
      </c>
      <c r="B3621" s="79">
        <v>44102</v>
      </c>
      <c r="C3621" s="20" t="s">
        <v>1</v>
      </c>
      <c r="D3621" s="20">
        <v>3287</v>
      </c>
      <c r="F3621" s="114">
        <v>1230</v>
      </c>
      <c r="G3621" s="105">
        <f>SUM($E$2:E3621)-SUM($F$2:F3621)</f>
        <v>1553782.9699999839</v>
      </c>
      <c r="H3621" s="20"/>
      <c r="I3621" s="20"/>
      <c r="J3621" s="20"/>
      <c r="K3621" s="20"/>
      <c r="L3621" s="8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5">
      <c r="A3622" s="78">
        <v>44104.517280092594</v>
      </c>
      <c r="B3622" s="79">
        <v>44102</v>
      </c>
      <c r="C3622" s="20" t="s">
        <v>1</v>
      </c>
      <c r="D3622" s="20">
        <v>3288</v>
      </c>
      <c r="F3622" s="114">
        <v>2165</v>
      </c>
      <c r="G3622" s="105">
        <f>SUM($E$2:E3622)-SUM($F$2:F3622)</f>
        <v>1551617.9699999839</v>
      </c>
      <c r="H3622" s="20"/>
      <c r="I3622" s="20"/>
      <c r="J3622" s="20"/>
      <c r="K3622" s="20"/>
      <c r="L3622" s="8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5">
      <c r="A3623" s="78">
        <v>44104.517280092594</v>
      </c>
      <c r="B3623" s="79">
        <v>44102</v>
      </c>
      <c r="C3623" s="20" t="s">
        <v>1</v>
      </c>
      <c r="D3623" s="20">
        <v>3289</v>
      </c>
      <c r="F3623" s="114">
        <v>2030</v>
      </c>
      <c r="G3623" s="105">
        <f>SUM($E$2:E3623)-SUM($F$2:F3623)</f>
        <v>1549587.9699999839</v>
      </c>
      <c r="H3623" s="20"/>
      <c r="I3623" s="20"/>
      <c r="J3623" s="20"/>
      <c r="K3623" s="20"/>
      <c r="L3623" s="8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5">
      <c r="A3624" s="78">
        <v>44104.517280092594</v>
      </c>
      <c r="B3624" s="79">
        <v>44102</v>
      </c>
      <c r="C3624" s="20" t="s">
        <v>1</v>
      </c>
      <c r="D3624" s="20">
        <v>3290</v>
      </c>
      <c r="F3624" s="114">
        <v>609.09</v>
      </c>
      <c r="G3624" s="105">
        <f>SUM($E$2:E3624)-SUM($F$2:F3624)</f>
        <v>1548978.8799999803</v>
      </c>
      <c r="H3624" s="20"/>
      <c r="I3624" s="20"/>
      <c r="J3624" s="20"/>
      <c r="K3624" s="20"/>
      <c r="L3624" s="8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5">
      <c r="A3625" s="78">
        <v>44104.517280092594</v>
      </c>
      <c r="B3625" s="79">
        <v>44102</v>
      </c>
      <c r="C3625" s="20" t="s">
        <v>1</v>
      </c>
      <c r="D3625" s="20">
        <v>3291</v>
      </c>
      <c r="F3625" s="114">
        <v>631.22</v>
      </c>
      <c r="G3625" s="105">
        <f>SUM($E$2:E3625)-SUM($F$2:F3625)</f>
        <v>1548347.6599999815</v>
      </c>
      <c r="H3625" s="20"/>
      <c r="I3625" s="20"/>
      <c r="J3625" s="20"/>
      <c r="K3625" s="20"/>
      <c r="L3625" s="8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5">
      <c r="A3626" s="78">
        <v>44104.517280092594</v>
      </c>
      <c r="B3626" s="79">
        <v>44102</v>
      </c>
      <c r="C3626" s="20" t="s">
        <v>1</v>
      </c>
      <c r="D3626" s="20">
        <v>3292</v>
      </c>
      <c r="F3626" s="114">
        <v>100</v>
      </c>
      <c r="G3626" s="105">
        <f>SUM($E$2:E3626)-SUM($F$2:F3626)</f>
        <v>1548247.6599999815</v>
      </c>
      <c r="H3626" s="20"/>
      <c r="I3626" s="20"/>
      <c r="J3626" s="20"/>
      <c r="K3626" s="20"/>
      <c r="L3626" s="8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5">
      <c r="A3627" s="78">
        <v>44104.517280092594</v>
      </c>
      <c r="B3627" s="79">
        <v>44102</v>
      </c>
      <c r="C3627" s="20" t="s">
        <v>1</v>
      </c>
      <c r="D3627" s="20">
        <v>3293</v>
      </c>
      <c r="F3627" s="114">
        <v>331.9</v>
      </c>
      <c r="G3627" s="105">
        <f>SUM($E$2:E3627)-SUM($F$2:F3627)</f>
        <v>1547915.759999983</v>
      </c>
      <c r="H3627" s="20"/>
      <c r="I3627" s="20"/>
      <c r="J3627" s="20"/>
      <c r="K3627" s="20"/>
      <c r="L3627" s="8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5">
      <c r="A3628" s="78">
        <v>44104.517291666663</v>
      </c>
      <c r="B3628" s="79">
        <v>44102</v>
      </c>
      <c r="C3628" s="20" t="s">
        <v>1</v>
      </c>
      <c r="D3628" s="20">
        <v>3294</v>
      </c>
      <c r="F3628" s="114">
        <v>100</v>
      </c>
      <c r="G3628" s="105">
        <f>SUM($E$2:E3628)-SUM($F$2:F3628)</f>
        <v>1547815.759999983</v>
      </c>
      <c r="H3628" s="20"/>
      <c r="I3628" s="20"/>
      <c r="J3628" s="20"/>
      <c r="K3628" s="20"/>
      <c r="L3628" s="8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5">
      <c r="A3629" s="78">
        <v>44104.517291666663</v>
      </c>
      <c r="B3629" s="79">
        <v>44102</v>
      </c>
      <c r="C3629" s="20" t="s">
        <v>1</v>
      </c>
      <c r="D3629" s="20">
        <v>3295</v>
      </c>
      <c r="F3629" s="114">
        <v>652</v>
      </c>
      <c r="G3629" s="105">
        <f>SUM($E$2:E3629)-SUM($F$2:F3629)</f>
        <v>1547163.759999983</v>
      </c>
      <c r="H3629" s="20"/>
      <c r="I3629" s="20"/>
      <c r="J3629" s="20"/>
      <c r="K3629" s="20"/>
      <c r="L3629" s="8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5">
      <c r="A3630" s="78">
        <v>44104.517291666663</v>
      </c>
      <c r="B3630" s="79">
        <v>44102</v>
      </c>
      <c r="C3630" s="20" t="s">
        <v>1</v>
      </c>
      <c r="D3630" s="20">
        <v>3296</v>
      </c>
      <c r="F3630" s="114">
        <v>2935</v>
      </c>
      <c r="G3630" s="105">
        <f>SUM($E$2:E3630)-SUM($F$2:F3630)</f>
        <v>1544228.759999983</v>
      </c>
      <c r="H3630" s="20"/>
      <c r="I3630" s="20"/>
      <c r="J3630" s="20"/>
      <c r="K3630" s="20"/>
      <c r="L3630" s="8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5">
      <c r="A3631" s="78">
        <v>44104.517291666663</v>
      </c>
      <c r="B3631" s="79">
        <v>44102</v>
      </c>
      <c r="C3631" s="20" t="s">
        <v>1</v>
      </c>
      <c r="D3631" s="20">
        <v>3297</v>
      </c>
      <c r="F3631" s="114">
        <v>2433</v>
      </c>
      <c r="G3631" s="105">
        <f>SUM($E$2:E3631)-SUM($F$2:F3631)</f>
        <v>1541795.759999983</v>
      </c>
      <c r="H3631" s="20"/>
      <c r="I3631" s="20"/>
      <c r="J3631" s="20"/>
      <c r="K3631" s="20"/>
      <c r="L3631" s="8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5">
      <c r="A3632" s="78">
        <v>44104.517291666663</v>
      </c>
      <c r="B3632" s="79">
        <v>44102</v>
      </c>
      <c r="C3632" s="20" t="s">
        <v>1</v>
      </c>
      <c r="D3632" s="20">
        <v>3298</v>
      </c>
      <c r="F3632" s="114">
        <v>2603</v>
      </c>
      <c r="G3632" s="105">
        <f>SUM($E$2:E3632)-SUM($F$2:F3632)</f>
        <v>1539192.759999983</v>
      </c>
      <c r="H3632" s="20"/>
      <c r="I3632" s="20"/>
      <c r="J3632" s="20"/>
      <c r="K3632" s="20"/>
      <c r="L3632" s="8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5">
      <c r="A3633" s="78">
        <v>44104.517291666663</v>
      </c>
      <c r="B3633" s="79">
        <v>44102</v>
      </c>
      <c r="C3633" s="20" t="s">
        <v>1</v>
      </c>
      <c r="D3633" s="20">
        <v>3299</v>
      </c>
      <c r="F3633" s="114">
        <v>2167</v>
      </c>
      <c r="G3633" s="105">
        <f>SUM($E$2:E3633)-SUM($F$2:F3633)</f>
        <v>1537025.759999983</v>
      </c>
      <c r="H3633" s="20"/>
      <c r="I3633" s="20"/>
      <c r="J3633" s="20"/>
      <c r="K3633" s="20"/>
      <c r="L3633" s="8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5">
      <c r="A3634" s="78">
        <v>44104.517291666663</v>
      </c>
      <c r="B3634" s="79">
        <v>44102</v>
      </c>
      <c r="C3634" s="20" t="s">
        <v>1</v>
      </c>
      <c r="D3634" s="20">
        <v>3300</v>
      </c>
      <c r="F3634" s="114">
        <v>19279</v>
      </c>
      <c r="G3634" s="105">
        <f>SUM($E$2:E3634)-SUM($F$2:F3634)</f>
        <v>1517746.759999983</v>
      </c>
      <c r="H3634" s="20"/>
      <c r="I3634" s="20"/>
      <c r="J3634" s="20"/>
      <c r="K3634" s="20"/>
      <c r="L3634" s="8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5">
      <c r="A3635" s="78">
        <v>44104.517291666663</v>
      </c>
      <c r="B3635" s="79">
        <v>44103</v>
      </c>
      <c r="C3635" s="20" t="s">
        <v>1</v>
      </c>
      <c r="D3635" s="20">
        <v>3301</v>
      </c>
      <c r="F3635" s="114">
        <v>1020</v>
      </c>
      <c r="G3635" s="105">
        <f>SUM($E$2:E3635)-SUM($F$2:F3635)</f>
        <v>1516726.759999983</v>
      </c>
      <c r="H3635" s="20"/>
      <c r="I3635" s="20"/>
      <c r="J3635" s="20"/>
      <c r="K3635" s="20"/>
      <c r="L3635" s="8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5">
      <c r="A3636" s="78">
        <v>44104.517291666663</v>
      </c>
      <c r="B3636" s="79">
        <v>44103</v>
      </c>
      <c r="C3636" s="20" t="s">
        <v>1</v>
      </c>
      <c r="D3636" s="20">
        <v>3302</v>
      </c>
      <c r="F3636" s="114">
        <v>1840</v>
      </c>
      <c r="G3636" s="105">
        <f>SUM($E$2:E3636)-SUM($F$2:F3636)</f>
        <v>1514886.759999983</v>
      </c>
      <c r="H3636" s="20"/>
      <c r="I3636" s="20"/>
      <c r="J3636" s="20"/>
      <c r="K3636" s="20"/>
      <c r="L3636" s="8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5">
      <c r="A3637" s="78">
        <v>44104.517291666663</v>
      </c>
      <c r="B3637" s="79">
        <v>44103</v>
      </c>
      <c r="C3637" s="20" t="s">
        <v>1</v>
      </c>
      <c r="D3637" s="20">
        <v>3303</v>
      </c>
      <c r="F3637" s="114">
        <v>2627.4</v>
      </c>
      <c r="G3637" s="105">
        <f>SUM($E$2:E3637)-SUM($F$2:F3637)</f>
        <v>1512259.3599999845</v>
      </c>
      <c r="H3637" s="20"/>
      <c r="I3637" s="20"/>
      <c r="J3637" s="20"/>
      <c r="K3637" s="20"/>
      <c r="L3637" s="8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5">
      <c r="A3638" s="78">
        <v>44104.517291666663</v>
      </c>
      <c r="B3638" s="79">
        <v>44103</v>
      </c>
      <c r="C3638" s="20" t="s">
        <v>1</v>
      </c>
      <c r="D3638" s="20">
        <v>3304</v>
      </c>
      <c r="F3638" s="114">
        <v>2044</v>
      </c>
      <c r="G3638" s="105">
        <f>SUM($E$2:E3638)-SUM($F$2:F3638)</f>
        <v>1510215.3599999845</v>
      </c>
      <c r="H3638" s="20"/>
      <c r="I3638" s="20"/>
      <c r="J3638" s="20"/>
      <c r="K3638" s="20"/>
      <c r="L3638" s="8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5">
      <c r="A3639" s="78">
        <v>44104.517291666663</v>
      </c>
      <c r="B3639" s="79">
        <v>44103</v>
      </c>
      <c r="C3639" s="20" t="s">
        <v>1</v>
      </c>
      <c r="D3639" s="20">
        <v>3305</v>
      </c>
      <c r="F3639" s="114">
        <v>1890</v>
      </c>
      <c r="G3639" s="105">
        <f>SUM($E$2:E3639)-SUM($F$2:F3639)</f>
        <v>1508325.3599999845</v>
      </c>
      <c r="H3639" s="20"/>
      <c r="I3639" s="20"/>
      <c r="J3639" s="20"/>
      <c r="K3639" s="20"/>
      <c r="L3639" s="8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5">
      <c r="A3640" s="78">
        <v>44104.51730324074</v>
      </c>
      <c r="B3640" s="79">
        <v>44103</v>
      </c>
      <c r="C3640" s="20" t="s">
        <v>1</v>
      </c>
      <c r="D3640" s="20">
        <v>3306</v>
      </c>
      <c r="F3640" s="114">
        <v>1760</v>
      </c>
      <c r="G3640" s="105">
        <f>SUM($E$2:E3640)-SUM($F$2:F3640)</f>
        <v>1506565.3599999845</v>
      </c>
      <c r="H3640" s="20"/>
      <c r="I3640" s="20"/>
      <c r="J3640" s="20"/>
      <c r="K3640" s="20"/>
      <c r="L3640" s="8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5">
      <c r="A3641" s="78">
        <v>44104.51730324074</v>
      </c>
      <c r="B3641" s="79">
        <v>44103</v>
      </c>
      <c r="C3641" s="20" t="s">
        <v>1</v>
      </c>
      <c r="D3641" s="20">
        <v>3307</v>
      </c>
      <c r="F3641" s="114">
        <v>2481</v>
      </c>
      <c r="G3641" s="105">
        <f>SUM($E$2:E3641)-SUM($F$2:F3641)</f>
        <v>1504084.3599999845</v>
      </c>
      <c r="H3641" s="20"/>
      <c r="I3641" s="20"/>
      <c r="J3641" s="20"/>
      <c r="K3641" s="20"/>
      <c r="L3641" s="8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5">
      <c r="A3642" s="78">
        <v>44104.51730324074</v>
      </c>
      <c r="B3642" s="79">
        <v>44103</v>
      </c>
      <c r="C3642" s="20" t="s">
        <v>1</v>
      </c>
      <c r="D3642" s="20">
        <v>3308</v>
      </c>
      <c r="F3642" s="114">
        <v>1820</v>
      </c>
      <c r="G3642" s="105">
        <f>SUM($E$2:E3642)-SUM($F$2:F3642)</f>
        <v>1502264.3599999845</v>
      </c>
      <c r="H3642" s="20"/>
      <c r="I3642" s="20"/>
      <c r="J3642" s="20"/>
      <c r="K3642" s="20"/>
      <c r="L3642" s="8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5">
      <c r="A3643" s="78">
        <v>44104.51730324074</v>
      </c>
      <c r="B3643" s="79">
        <v>44103</v>
      </c>
      <c r="C3643" s="20" t="s">
        <v>1</v>
      </c>
      <c r="D3643" s="20">
        <v>3309</v>
      </c>
      <c r="F3643" s="114">
        <v>297.20999999999998</v>
      </c>
      <c r="G3643" s="105">
        <f>SUM($E$2:E3643)-SUM($F$2:F3643)</f>
        <v>1501967.1499999836</v>
      </c>
      <c r="H3643" s="20"/>
      <c r="I3643" s="20"/>
      <c r="J3643" s="20"/>
      <c r="K3643" s="20"/>
      <c r="L3643" s="8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5">
      <c r="A3644" s="78">
        <v>44104.51730324074</v>
      </c>
      <c r="B3644" s="79">
        <v>44103</v>
      </c>
      <c r="C3644" s="20" t="s">
        <v>1</v>
      </c>
      <c r="D3644" s="20">
        <v>3310</v>
      </c>
      <c r="F3644" s="114">
        <v>2164</v>
      </c>
      <c r="G3644" s="105">
        <f>SUM($E$2:E3644)-SUM($F$2:F3644)</f>
        <v>1499803.1499999836</v>
      </c>
      <c r="H3644" s="20"/>
      <c r="I3644" s="20"/>
      <c r="J3644" s="20"/>
      <c r="K3644" s="20"/>
      <c r="L3644" s="8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5">
      <c r="A3645" s="78">
        <v>44104.51730324074</v>
      </c>
      <c r="B3645" s="79">
        <v>44103</v>
      </c>
      <c r="C3645" s="20" t="s">
        <v>1</v>
      </c>
      <c r="D3645" s="20">
        <v>3311</v>
      </c>
      <c r="F3645" s="114">
        <v>1204</v>
      </c>
      <c r="G3645" s="105">
        <f>SUM($E$2:E3645)-SUM($F$2:F3645)</f>
        <v>1498599.1499999836</v>
      </c>
      <c r="H3645" s="20"/>
      <c r="I3645" s="20"/>
      <c r="J3645" s="20"/>
      <c r="K3645" s="20"/>
      <c r="L3645" s="8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5">
      <c r="A3646" s="78">
        <v>44104.51730324074</v>
      </c>
      <c r="B3646" s="79">
        <v>44103</v>
      </c>
      <c r="C3646" s="20" t="s">
        <v>1</v>
      </c>
      <c r="D3646" s="20">
        <v>3312</v>
      </c>
      <c r="F3646" s="114">
        <v>2323</v>
      </c>
      <c r="G3646" s="105">
        <f>SUM($E$2:E3646)-SUM($F$2:F3646)</f>
        <v>1496276.1499999836</v>
      </c>
      <c r="H3646" s="20"/>
      <c r="I3646" s="20"/>
      <c r="J3646" s="20"/>
      <c r="K3646" s="20"/>
      <c r="L3646" s="8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5">
      <c r="A3647" s="78">
        <v>44104.51730324074</v>
      </c>
      <c r="B3647" s="79">
        <v>44103</v>
      </c>
      <c r="C3647" s="20" t="s">
        <v>1</v>
      </c>
      <c r="D3647" s="20">
        <v>3313</v>
      </c>
      <c r="F3647" s="114">
        <v>2156</v>
      </c>
      <c r="G3647" s="105">
        <f>SUM($E$2:E3647)-SUM($F$2:F3647)</f>
        <v>1494120.1499999836</v>
      </c>
      <c r="H3647" s="20"/>
      <c r="I3647" s="20"/>
      <c r="J3647" s="20"/>
      <c r="K3647" s="20"/>
      <c r="L3647" s="8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5">
      <c r="A3648" s="78">
        <v>44104.51730324074</v>
      </c>
      <c r="B3648" s="79">
        <v>44103</v>
      </c>
      <c r="C3648" s="20" t="s">
        <v>1</v>
      </c>
      <c r="D3648" s="20">
        <v>3314</v>
      </c>
      <c r="F3648" s="114">
        <v>2405</v>
      </c>
      <c r="G3648" s="105">
        <f>SUM($E$2:E3648)-SUM($F$2:F3648)</f>
        <v>1491715.1499999836</v>
      </c>
      <c r="H3648" s="20"/>
      <c r="I3648" s="20"/>
      <c r="J3648" s="20"/>
      <c r="K3648" s="20"/>
      <c r="L3648" s="8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5">
      <c r="A3649" s="78">
        <v>44104.51730324074</v>
      </c>
      <c r="B3649" s="79">
        <v>44103</v>
      </c>
      <c r="C3649" s="20" t="s">
        <v>1</v>
      </c>
      <c r="D3649" s="20">
        <v>3315</v>
      </c>
      <c r="F3649" s="114">
        <v>2077</v>
      </c>
      <c r="G3649" s="105">
        <f>SUM($E$2:E3649)-SUM($F$2:F3649)</f>
        <v>1489638.1499999836</v>
      </c>
      <c r="H3649" s="20"/>
      <c r="I3649" s="20"/>
      <c r="J3649" s="20"/>
      <c r="K3649" s="20"/>
      <c r="L3649" s="8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5">
      <c r="A3650" s="78">
        <v>44104.51730324074</v>
      </c>
      <c r="B3650" s="79">
        <v>44103</v>
      </c>
      <c r="C3650" s="20" t="s">
        <v>1</v>
      </c>
      <c r="D3650" s="20">
        <v>3316</v>
      </c>
      <c r="F3650" s="114">
        <v>986</v>
      </c>
      <c r="G3650" s="105">
        <f>SUM($E$2:E3650)-SUM($F$2:F3650)</f>
        <v>1488652.1499999836</v>
      </c>
      <c r="H3650" s="20"/>
      <c r="I3650" s="20"/>
      <c r="J3650" s="20"/>
      <c r="K3650" s="20"/>
      <c r="L3650" s="8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5">
      <c r="A3651" s="78">
        <v>44104.51730324074</v>
      </c>
      <c r="B3651" s="79">
        <v>44103</v>
      </c>
      <c r="C3651" s="20" t="s">
        <v>1</v>
      </c>
      <c r="D3651" s="20">
        <v>3317</v>
      </c>
      <c r="F3651" s="114">
        <v>680</v>
      </c>
      <c r="G3651" s="105">
        <f>SUM($E$2:E3651)-SUM($F$2:F3651)</f>
        <v>1487972.1499999836</v>
      </c>
      <c r="H3651" s="20"/>
      <c r="I3651" s="20"/>
      <c r="J3651" s="20"/>
      <c r="K3651" s="20"/>
      <c r="L3651" s="8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5">
      <c r="A3652" s="78">
        <v>44104.517314814817</v>
      </c>
      <c r="B3652" s="79">
        <v>44103</v>
      </c>
      <c r="C3652" s="20" t="s">
        <v>1</v>
      </c>
      <c r="D3652" s="20">
        <v>3318</v>
      </c>
      <c r="F3652" s="114">
        <v>1640</v>
      </c>
      <c r="G3652" s="105">
        <f>SUM($E$2:E3652)-SUM($F$2:F3652)</f>
        <v>1486332.1499999836</v>
      </c>
      <c r="H3652" s="20"/>
      <c r="I3652" s="20"/>
      <c r="J3652" s="20"/>
      <c r="K3652" s="20"/>
      <c r="L3652" s="8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5">
      <c r="A3653" s="78">
        <v>44104.517314814817</v>
      </c>
      <c r="B3653" s="79">
        <v>44095</v>
      </c>
      <c r="C3653" s="20" t="s">
        <v>1</v>
      </c>
      <c r="D3653" s="20">
        <v>3319</v>
      </c>
      <c r="E3653" s="114">
        <v>2866.24</v>
      </c>
      <c r="G3653" s="105">
        <f>SUM($E$2:E3653)-SUM($F$2:F3653)</f>
        <v>1489198.3899999857</v>
      </c>
      <c r="H3653" s="20"/>
      <c r="I3653" s="20"/>
      <c r="J3653" s="20"/>
      <c r="K3653" s="20"/>
      <c r="L3653" s="8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5">
      <c r="A3654" s="78">
        <v>44104.517314814817</v>
      </c>
      <c r="B3654" s="79">
        <v>44096</v>
      </c>
      <c r="C3654" s="20" t="s">
        <v>1</v>
      </c>
      <c r="D3654" s="20">
        <v>3320</v>
      </c>
      <c r="E3654" s="114">
        <v>2000</v>
      </c>
      <c r="G3654" s="105">
        <f>SUM($E$2:E3654)-SUM($F$2:F3654)</f>
        <v>1491198.3899999857</v>
      </c>
      <c r="H3654" s="20"/>
      <c r="I3654" s="20"/>
      <c r="J3654" s="20"/>
      <c r="K3654" s="20"/>
      <c r="L3654" s="8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5">
      <c r="A3655" s="78">
        <v>44104.517314814817</v>
      </c>
      <c r="B3655" s="79">
        <v>44083</v>
      </c>
      <c r="C3655" s="20" t="s">
        <v>1</v>
      </c>
      <c r="D3655" s="20">
        <v>3321</v>
      </c>
      <c r="E3655" s="114">
        <v>10000</v>
      </c>
      <c r="G3655" s="105">
        <f>SUM($E$2:E3655)-SUM($F$2:F3655)</f>
        <v>1501198.3899999857</v>
      </c>
      <c r="H3655" s="20"/>
      <c r="I3655" s="20"/>
      <c r="J3655" s="20"/>
      <c r="K3655" s="20"/>
      <c r="L3655" s="8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5">
      <c r="A3656" s="78">
        <v>44104.517314814817</v>
      </c>
      <c r="B3656" s="79">
        <v>44083</v>
      </c>
      <c r="C3656" s="20" t="s">
        <v>1</v>
      </c>
      <c r="D3656" s="20">
        <v>3322</v>
      </c>
      <c r="F3656" s="114">
        <v>10000</v>
      </c>
      <c r="G3656" s="105">
        <f>SUM($E$2:E3656)-SUM($F$2:F3656)</f>
        <v>1491198.3899999857</v>
      </c>
      <c r="H3656" s="20"/>
      <c r="I3656" s="20"/>
      <c r="J3656" s="20"/>
      <c r="K3656" s="20"/>
      <c r="L3656" s="8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5">
      <c r="A3657" s="78">
        <v>44104.757407407407</v>
      </c>
      <c r="B3657" s="79">
        <v>44103</v>
      </c>
      <c r="C3657" s="20" t="s">
        <v>1</v>
      </c>
      <c r="D3657" s="20">
        <v>3323</v>
      </c>
      <c r="F3657" s="114">
        <v>2607</v>
      </c>
      <c r="G3657" s="105">
        <f>SUM($E$2:E3657)-SUM($F$2:F3657)</f>
        <v>1488591.3899999857</v>
      </c>
      <c r="H3657" s="20"/>
      <c r="I3657" s="20"/>
      <c r="J3657" s="20"/>
      <c r="K3657" s="20"/>
      <c r="L3657" s="8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5">
      <c r="A3658" s="78">
        <v>44104.757407407407</v>
      </c>
      <c r="B3658" s="79">
        <v>44103</v>
      </c>
      <c r="C3658" s="20" t="s">
        <v>1</v>
      </c>
      <c r="D3658" s="20">
        <v>3324</v>
      </c>
      <c r="F3658" s="114">
        <v>2797</v>
      </c>
      <c r="G3658" s="105">
        <f>SUM($E$2:E3658)-SUM($F$2:F3658)</f>
        <v>1485794.3899999857</v>
      </c>
      <c r="H3658" s="20"/>
      <c r="I3658" s="20"/>
      <c r="J3658" s="20"/>
      <c r="K3658" s="20"/>
      <c r="L3658" s="8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5">
      <c r="A3659" s="78">
        <v>44104.757407407407</v>
      </c>
      <c r="B3659" s="79">
        <v>44104</v>
      </c>
      <c r="C3659" s="20" t="s">
        <v>1</v>
      </c>
      <c r="D3659" s="20">
        <v>3325</v>
      </c>
      <c r="F3659" s="114">
        <v>1600</v>
      </c>
      <c r="G3659" s="105">
        <f>SUM($E$2:E3659)-SUM($F$2:F3659)</f>
        <v>1484194.3899999857</v>
      </c>
      <c r="H3659" s="20"/>
      <c r="I3659" s="20"/>
      <c r="J3659" s="20"/>
      <c r="K3659" s="20"/>
      <c r="L3659" s="8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5">
      <c r="A3660" s="78">
        <v>44104.757407407407</v>
      </c>
      <c r="B3660" s="79">
        <v>44104</v>
      </c>
      <c r="C3660" s="20" t="s">
        <v>1</v>
      </c>
      <c r="D3660" s="20">
        <v>3326</v>
      </c>
      <c r="F3660" s="114">
        <v>203.53</v>
      </c>
      <c r="G3660" s="105">
        <f>SUM($E$2:E3660)-SUM($F$2:F3660)</f>
        <v>1483990.8599999845</v>
      </c>
      <c r="H3660" s="20"/>
      <c r="I3660" s="20"/>
      <c r="J3660" s="20"/>
      <c r="K3660" s="20"/>
      <c r="L3660" s="8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5">
      <c r="A3661" s="78">
        <v>44104.757407407407</v>
      </c>
      <c r="B3661" s="79">
        <v>44104</v>
      </c>
      <c r="C3661" s="20" t="s">
        <v>1</v>
      </c>
      <c r="D3661" s="20">
        <v>3327</v>
      </c>
      <c r="F3661" s="114">
        <v>1042</v>
      </c>
      <c r="G3661" s="105">
        <f>SUM($E$2:E3661)-SUM($F$2:F3661)</f>
        <v>1482948.8599999845</v>
      </c>
      <c r="H3661" s="20"/>
      <c r="I3661" s="20"/>
      <c r="J3661" s="20"/>
      <c r="K3661" s="20"/>
      <c r="L3661" s="8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5">
      <c r="A3662" s="78">
        <v>44104.757407407407</v>
      </c>
      <c r="B3662" s="79">
        <v>44104</v>
      </c>
      <c r="C3662" s="20" t="s">
        <v>1</v>
      </c>
      <c r="D3662" s="20">
        <v>3328</v>
      </c>
      <c r="F3662" s="114">
        <v>742.96</v>
      </c>
      <c r="G3662" s="105">
        <f>SUM($E$2:E3662)-SUM($F$2:F3662)</f>
        <v>1482205.8999999836</v>
      </c>
      <c r="H3662" s="20"/>
      <c r="I3662" s="20"/>
      <c r="J3662" s="20"/>
      <c r="K3662" s="20"/>
      <c r="L3662" s="8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5">
      <c r="A3663" s="78">
        <v>44104.757407407407</v>
      </c>
      <c r="B3663" s="79">
        <v>44104</v>
      </c>
      <c r="C3663" s="20" t="s">
        <v>1</v>
      </c>
      <c r="D3663" s="20">
        <v>3329</v>
      </c>
      <c r="F3663" s="114">
        <v>2227</v>
      </c>
      <c r="G3663" s="105">
        <f>SUM($E$2:E3663)-SUM($F$2:F3663)</f>
        <v>1479978.8999999836</v>
      </c>
      <c r="H3663" s="20"/>
      <c r="I3663" s="20"/>
      <c r="J3663" s="20"/>
      <c r="K3663" s="20"/>
      <c r="L3663" s="8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5">
      <c r="A3664" s="78">
        <v>44104.757407407407</v>
      </c>
      <c r="B3664" s="79">
        <v>44104</v>
      </c>
      <c r="C3664" s="20" t="s">
        <v>1</v>
      </c>
      <c r="D3664" s="20">
        <v>3330</v>
      </c>
      <c r="F3664" s="114">
        <v>1042</v>
      </c>
      <c r="G3664" s="105">
        <f>SUM($E$2:E3664)-SUM($F$2:F3664)</f>
        <v>1478936.8999999836</v>
      </c>
      <c r="H3664" s="20"/>
      <c r="I3664" s="20"/>
      <c r="J3664" s="20"/>
      <c r="K3664" s="20"/>
      <c r="L3664" s="8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5">
      <c r="A3665" s="78">
        <v>44104.757407407407</v>
      </c>
      <c r="B3665" s="79">
        <v>44104</v>
      </c>
      <c r="C3665" s="20" t="s">
        <v>1</v>
      </c>
      <c r="D3665" s="20">
        <v>3331</v>
      </c>
      <c r="F3665" s="114">
        <v>1800</v>
      </c>
      <c r="G3665" s="105">
        <f>SUM($E$2:E3665)-SUM($F$2:F3665)</f>
        <v>1477136.8999999836</v>
      </c>
      <c r="H3665" s="20"/>
      <c r="I3665" s="20"/>
      <c r="J3665" s="20"/>
      <c r="K3665" s="20"/>
      <c r="L3665" s="8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5">
      <c r="A3666" s="78">
        <v>44104.757407407407</v>
      </c>
      <c r="B3666" s="79">
        <v>44104</v>
      </c>
      <c r="C3666" s="20" t="s">
        <v>1</v>
      </c>
      <c r="D3666" s="20">
        <v>3332</v>
      </c>
      <c r="F3666" s="114">
        <v>2341</v>
      </c>
      <c r="G3666" s="105">
        <f>SUM($E$2:E3666)-SUM($F$2:F3666)</f>
        <v>1474795.8999999836</v>
      </c>
      <c r="H3666" s="20"/>
      <c r="I3666" s="20"/>
      <c r="J3666" s="20"/>
      <c r="K3666" s="20"/>
      <c r="L3666" s="8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5">
      <c r="A3667" s="78">
        <v>44104.757407407407</v>
      </c>
      <c r="B3667" s="79">
        <v>44104</v>
      </c>
      <c r="C3667" s="20" t="s">
        <v>1</v>
      </c>
      <c r="D3667" s="20">
        <v>3333</v>
      </c>
      <c r="F3667" s="114">
        <v>2687</v>
      </c>
      <c r="G3667" s="105">
        <f>SUM($E$2:E3667)-SUM($F$2:F3667)</f>
        <v>1472108.8999999836</v>
      </c>
      <c r="H3667" s="20"/>
      <c r="I3667" s="20"/>
      <c r="J3667" s="20"/>
      <c r="K3667" s="20"/>
      <c r="L3667" s="8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5">
      <c r="A3668" s="78">
        <v>44104.757407407407</v>
      </c>
      <c r="B3668" s="79">
        <v>44104</v>
      </c>
      <c r="C3668" s="20" t="s">
        <v>1</v>
      </c>
      <c r="D3668" s="20">
        <v>3334</v>
      </c>
      <c r="F3668" s="114">
        <v>2795</v>
      </c>
      <c r="G3668" s="105">
        <f>SUM($E$2:E3668)-SUM($F$2:F3668)</f>
        <v>1469313.8999999836</v>
      </c>
      <c r="H3668" s="20"/>
      <c r="I3668" s="20"/>
      <c r="J3668" s="20"/>
      <c r="K3668" s="20"/>
      <c r="L3668" s="8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5">
      <c r="A3669" s="78">
        <v>44104.757407407407</v>
      </c>
      <c r="B3669" s="79">
        <v>44104</v>
      </c>
      <c r="C3669" s="20" t="s">
        <v>1</v>
      </c>
      <c r="D3669" s="20">
        <v>3335</v>
      </c>
      <c r="F3669" s="114">
        <v>2440</v>
      </c>
      <c r="G3669" s="105">
        <f>SUM($E$2:E3669)-SUM($F$2:F3669)</f>
        <v>1466873.8999999836</v>
      </c>
      <c r="H3669" s="20"/>
      <c r="I3669" s="20"/>
      <c r="J3669" s="20"/>
      <c r="K3669" s="20"/>
      <c r="L3669" s="8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5">
      <c r="A3670" s="78">
        <v>44104.757407407407</v>
      </c>
      <c r="B3670" s="79">
        <v>44104</v>
      </c>
      <c r="C3670" s="20" t="s">
        <v>1</v>
      </c>
      <c r="D3670" s="20">
        <v>3336</v>
      </c>
      <c r="F3670" s="114">
        <v>1667.52</v>
      </c>
      <c r="G3670" s="105">
        <f>SUM($E$2:E3670)-SUM($F$2:F3670)</f>
        <v>1465206.3799999803</v>
      </c>
      <c r="H3670" s="20"/>
      <c r="I3670" s="20"/>
      <c r="J3670" s="20"/>
      <c r="K3670" s="20"/>
      <c r="L3670" s="8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5">
      <c r="A3671" s="78">
        <v>44104.757407407407</v>
      </c>
      <c r="B3671" s="79">
        <v>44104</v>
      </c>
      <c r="C3671" s="20" t="s">
        <v>1</v>
      </c>
      <c r="D3671" s="20">
        <v>3337</v>
      </c>
      <c r="F3671" s="114">
        <v>1824</v>
      </c>
      <c r="G3671" s="105">
        <f>SUM($E$2:E3671)-SUM($F$2:F3671)</f>
        <v>1463382.3799999803</v>
      </c>
      <c r="H3671" s="20"/>
      <c r="I3671" s="20"/>
      <c r="J3671" s="20"/>
      <c r="K3671" s="20"/>
      <c r="L3671" s="8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5">
      <c r="A3672" s="78">
        <v>44104.757407407407</v>
      </c>
      <c r="B3672" s="79">
        <v>44104</v>
      </c>
      <c r="C3672" s="20" t="s">
        <v>1</v>
      </c>
      <c r="D3672" s="20">
        <v>3338</v>
      </c>
      <c r="F3672" s="114">
        <v>800</v>
      </c>
      <c r="G3672" s="105">
        <f>SUM($E$2:E3672)-SUM($F$2:F3672)</f>
        <v>1462582.3799999803</v>
      </c>
      <c r="H3672" s="20"/>
      <c r="I3672" s="20"/>
      <c r="J3672" s="20"/>
      <c r="K3672" s="20"/>
      <c r="L3672" s="8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5">
      <c r="A3673" s="78">
        <v>44104.757407407407</v>
      </c>
      <c r="B3673" s="79">
        <v>44104</v>
      </c>
      <c r="C3673" s="20" t="s">
        <v>1</v>
      </c>
      <c r="D3673" s="20">
        <v>3339</v>
      </c>
      <c r="F3673" s="114">
        <v>1980</v>
      </c>
      <c r="G3673" s="105">
        <f>SUM($E$2:E3673)-SUM($F$2:F3673)</f>
        <v>1460602.3799999803</v>
      </c>
      <c r="H3673" s="20"/>
      <c r="I3673" s="20"/>
      <c r="J3673" s="20"/>
      <c r="K3673" s="20"/>
      <c r="L3673" s="8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5">
      <c r="A3674" s="78">
        <v>44104.757407407407</v>
      </c>
      <c r="B3674" s="79">
        <v>44104</v>
      </c>
      <c r="C3674" s="20" t="s">
        <v>1</v>
      </c>
      <c r="D3674" s="20">
        <v>3340</v>
      </c>
      <c r="F3674" s="114">
        <v>1044</v>
      </c>
      <c r="G3674" s="105">
        <f>SUM($E$2:E3674)-SUM($F$2:F3674)</f>
        <v>1459558.3799999803</v>
      </c>
      <c r="H3674" s="20"/>
      <c r="I3674" s="20"/>
      <c r="J3674" s="20"/>
      <c r="K3674" s="20"/>
      <c r="L3674" s="8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5">
      <c r="A3675" s="78">
        <v>44104.757407407407</v>
      </c>
      <c r="B3675" s="79">
        <v>44104</v>
      </c>
      <c r="C3675" s="20" t="s">
        <v>1</v>
      </c>
      <c r="D3675" s="20">
        <v>3341</v>
      </c>
      <c r="F3675" s="114">
        <v>2832</v>
      </c>
      <c r="G3675" s="105">
        <f>SUM($E$2:E3675)-SUM($F$2:F3675)</f>
        <v>1456726.3799999803</v>
      </c>
      <c r="H3675" s="20"/>
      <c r="I3675" s="20"/>
      <c r="J3675" s="20"/>
      <c r="K3675" s="20"/>
      <c r="L3675" s="8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5">
      <c r="A3676" s="78">
        <v>44104.757407407407</v>
      </c>
      <c r="B3676" s="79">
        <v>44104</v>
      </c>
      <c r="C3676" s="20" t="s">
        <v>1</v>
      </c>
      <c r="D3676" s="20">
        <v>3342</v>
      </c>
      <c r="F3676" s="114">
        <v>602</v>
      </c>
      <c r="G3676" s="105">
        <f>SUM($E$2:E3676)-SUM($F$2:F3676)</f>
        <v>1456124.3799999803</v>
      </c>
      <c r="H3676" s="20"/>
      <c r="I3676" s="20"/>
      <c r="J3676" s="20"/>
      <c r="K3676" s="20"/>
      <c r="L3676" s="8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5">
      <c r="A3677" s="78">
        <v>44104.757407407407</v>
      </c>
      <c r="B3677" s="79">
        <v>44104</v>
      </c>
      <c r="C3677" s="20" t="s">
        <v>1</v>
      </c>
      <c r="D3677" s="20">
        <v>3343</v>
      </c>
      <c r="F3677" s="114">
        <v>1604</v>
      </c>
      <c r="G3677" s="105">
        <f>SUM($E$2:E3677)-SUM($F$2:F3677)</f>
        <v>1454520.3799999803</v>
      </c>
      <c r="H3677" s="20"/>
      <c r="I3677" s="20"/>
      <c r="J3677" s="20"/>
      <c r="K3677" s="20"/>
      <c r="L3677" s="8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5">
      <c r="A3678" s="78">
        <v>44104.757407407407</v>
      </c>
      <c r="B3678" s="79">
        <v>44104</v>
      </c>
      <c r="C3678" s="20" t="s">
        <v>1</v>
      </c>
      <c r="D3678" s="20">
        <v>3344</v>
      </c>
      <c r="F3678" s="114">
        <v>1335</v>
      </c>
      <c r="G3678" s="105">
        <f>SUM($E$2:E3678)-SUM($F$2:F3678)</f>
        <v>1453185.3799999803</v>
      </c>
      <c r="H3678" s="20"/>
      <c r="I3678" s="20"/>
      <c r="J3678" s="20"/>
      <c r="K3678" s="20"/>
      <c r="L3678" s="8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5">
      <c r="A3679" s="78">
        <v>44104.757407407407</v>
      </c>
      <c r="B3679" s="79">
        <v>44104</v>
      </c>
      <c r="C3679" s="20" t="s">
        <v>1</v>
      </c>
      <c r="D3679" s="20">
        <v>3345</v>
      </c>
      <c r="F3679" s="114">
        <v>2281</v>
      </c>
      <c r="G3679" s="105">
        <f>SUM($E$2:E3679)-SUM($F$2:F3679)</f>
        <v>1450904.3799999803</v>
      </c>
      <c r="H3679" s="20"/>
      <c r="I3679" s="20"/>
      <c r="J3679" s="20"/>
      <c r="K3679" s="20"/>
      <c r="L3679" s="8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5">
      <c r="A3680" s="78">
        <v>44104.757407407407</v>
      </c>
      <c r="B3680" s="79">
        <v>44104</v>
      </c>
      <c r="C3680" s="20" t="s">
        <v>1</v>
      </c>
      <c r="D3680" s="20">
        <v>3346</v>
      </c>
      <c r="F3680" s="114">
        <v>1528</v>
      </c>
      <c r="G3680" s="105">
        <f>SUM($E$2:E3680)-SUM($F$2:F3680)</f>
        <v>1449376.3799999803</v>
      </c>
      <c r="H3680" s="20"/>
      <c r="I3680" s="20"/>
      <c r="J3680" s="20"/>
      <c r="K3680" s="20"/>
      <c r="L3680" s="8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5">
      <c r="A3681" s="78">
        <v>44104.757407407407</v>
      </c>
      <c r="B3681" s="79">
        <v>44104</v>
      </c>
      <c r="C3681" s="20" t="s">
        <v>1</v>
      </c>
      <c r="D3681" s="20">
        <v>3347</v>
      </c>
      <c r="F3681" s="114">
        <v>54.01</v>
      </c>
      <c r="G3681" s="105">
        <f>SUM($E$2:E3681)-SUM($F$2:F3681)</f>
        <v>1449322.3699999824</v>
      </c>
      <c r="H3681" s="20"/>
      <c r="I3681" s="20"/>
      <c r="J3681" s="20"/>
      <c r="K3681" s="20"/>
      <c r="L3681" s="8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5">
      <c r="A3682" s="78">
        <v>44104.757407407407</v>
      </c>
      <c r="B3682" s="79">
        <v>44104</v>
      </c>
      <c r="C3682" s="20" t="s">
        <v>1</v>
      </c>
      <c r="D3682" s="20">
        <v>3348</v>
      </c>
      <c r="F3682" s="114">
        <v>354.09</v>
      </c>
      <c r="G3682" s="105">
        <f>SUM($E$2:E3682)-SUM($F$2:F3682)</f>
        <v>1448968.2799999788</v>
      </c>
      <c r="H3682" s="20"/>
      <c r="I3682" s="20"/>
      <c r="J3682" s="20"/>
      <c r="K3682" s="20"/>
      <c r="L3682" s="8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5">
      <c r="A3683" s="78">
        <v>44104.757407407407</v>
      </c>
      <c r="B3683" s="79">
        <v>44104</v>
      </c>
      <c r="C3683" s="20" t="s">
        <v>1</v>
      </c>
      <c r="D3683" s="20">
        <v>3349</v>
      </c>
      <c r="F3683" s="114">
        <v>188.17</v>
      </c>
      <c r="G3683" s="105">
        <f>SUM($E$2:E3683)-SUM($F$2:F3683)</f>
        <v>1448780.1099999771</v>
      </c>
      <c r="H3683" s="20"/>
      <c r="I3683" s="20"/>
      <c r="J3683" s="20"/>
      <c r="K3683" s="20"/>
      <c r="L3683" s="8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5">
      <c r="A3684" s="78">
        <v>44104.757407407407</v>
      </c>
      <c r="B3684" s="79">
        <v>44104</v>
      </c>
      <c r="C3684" s="20" t="s">
        <v>1</v>
      </c>
      <c r="D3684" s="20">
        <v>3350</v>
      </c>
      <c r="F3684" s="114">
        <v>203.76</v>
      </c>
      <c r="G3684" s="105">
        <f>SUM($E$2:E3684)-SUM($F$2:F3684)</f>
        <v>1448576.3499999791</v>
      </c>
      <c r="H3684" s="20"/>
      <c r="I3684" s="20"/>
      <c r="J3684" s="20"/>
      <c r="K3684" s="20"/>
      <c r="L3684" s="8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5">
      <c r="A3685" s="78">
        <v>44104.757407407407</v>
      </c>
      <c r="B3685" s="79">
        <v>44104</v>
      </c>
      <c r="C3685" s="20" t="s">
        <v>1</v>
      </c>
      <c r="D3685" s="20">
        <v>3351</v>
      </c>
      <c r="F3685" s="114">
        <v>300</v>
      </c>
      <c r="G3685" s="105">
        <f>SUM($E$2:E3685)-SUM($F$2:F3685)</f>
        <v>1448276.3499999791</v>
      </c>
      <c r="H3685" s="20"/>
      <c r="I3685" s="20"/>
      <c r="J3685" s="20"/>
      <c r="K3685" s="20"/>
      <c r="L3685" s="8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5">
      <c r="A3686" s="78">
        <v>44104.757407407407</v>
      </c>
      <c r="B3686" s="79">
        <v>44104</v>
      </c>
      <c r="C3686" s="20" t="s">
        <v>1</v>
      </c>
      <c r="D3686" s="20">
        <v>3352</v>
      </c>
      <c r="F3686" s="114">
        <v>384.56</v>
      </c>
      <c r="G3686" s="105">
        <f>SUM($E$2:E3686)-SUM($F$2:F3686)</f>
        <v>1447891.7899999768</v>
      </c>
      <c r="H3686" s="20"/>
      <c r="I3686" s="20"/>
      <c r="J3686" s="20"/>
      <c r="K3686" s="20"/>
      <c r="L3686" s="8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5">
      <c r="A3687" s="78">
        <v>44104.757407407407</v>
      </c>
      <c r="B3687" s="79">
        <v>44104</v>
      </c>
      <c r="C3687" s="20" t="s">
        <v>1</v>
      </c>
      <c r="D3687" s="20">
        <v>3353</v>
      </c>
      <c r="F3687" s="114">
        <v>385.82</v>
      </c>
      <c r="G3687" s="105">
        <f>SUM($E$2:E3687)-SUM($F$2:F3687)</f>
        <v>1447505.9699999765</v>
      </c>
      <c r="H3687" s="20"/>
      <c r="I3687" s="20"/>
      <c r="J3687" s="20"/>
      <c r="K3687" s="20"/>
      <c r="L3687" s="8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5">
      <c r="A3688" s="78">
        <v>44104.757407407407</v>
      </c>
      <c r="B3688" s="79">
        <v>44104</v>
      </c>
      <c r="C3688" s="20" t="s">
        <v>1</v>
      </c>
      <c r="D3688" s="20">
        <v>3354</v>
      </c>
      <c r="F3688" s="114">
        <v>309.25</v>
      </c>
      <c r="G3688" s="105">
        <f>SUM($E$2:E3688)-SUM($F$2:F3688)</f>
        <v>1447196.7199999765</v>
      </c>
      <c r="H3688" s="20"/>
      <c r="I3688" s="20"/>
      <c r="J3688" s="20"/>
      <c r="K3688" s="20"/>
      <c r="L3688" s="8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5">
      <c r="A3689" s="78">
        <v>44104.757407407407</v>
      </c>
      <c r="B3689" s="79">
        <v>44104</v>
      </c>
      <c r="C3689" s="20" t="s">
        <v>1</v>
      </c>
      <c r="D3689" s="20">
        <v>3355</v>
      </c>
      <c r="F3689" s="114">
        <v>1485</v>
      </c>
      <c r="G3689" s="105">
        <f>SUM($E$2:E3689)-SUM($F$2:F3689)</f>
        <v>1445711.7199999765</v>
      </c>
      <c r="H3689" s="20"/>
      <c r="I3689" s="20"/>
      <c r="J3689" s="20"/>
      <c r="K3689" s="20"/>
      <c r="L3689" s="8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5">
      <c r="A3690" s="78">
        <v>44104.757407407407</v>
      </c>
      <c r="B3690" s="79">
        <v>44104</v>
      </c>
      <c r="C3690" s="20" t="s">
        <v>1</v>
      </c>
      <c r="D3690" s="20">
        <v>3356</v>
      </c>
      <c r="F3690" s="114">
        <v>1188</v>
      </c>
      <c r="G3690" s="105">
        <f>SUM($E$2:E3690)-SUM($F$2:F3690)</f>
        <v>1444523.7199999765</v>
      </c>
      <c r="H3690" s="20"/>
      <c r="I3690" s="20"/>
      <c r="J3690" s="20"/>
      <c r="K3690" s="20"/>
      <c r="L3690" s="8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5">
      <c r="A3691" s="78">
        <v>44104.757407407407</v>
      </c>
      <c r="B3691" s="79">
        <v>44104</v>
      </c>
      <c r="C3691" s="20" t="s">
        <v>1</v>
      </c>
      <c r="D3691" s="20">
        <v>3357</v>
      </c>
      <c r="F3691" s="114">
        <v>5064</v>
      </c>
      <c r="G3691" s="105">
        <f>SUM($E$2:E3691)-SUM($F$2:F3691)</f>
        <v>1439459.7199999765</v>
      </c>
      <c r="H3691" s="20"/>
      <c r="I3691" s="20"/>
      <c r="J3691" s="20"/>
      <c r="K3691" s="20"/>
      <c r="L3691" s="8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5">
      <c r="A3692" s="78">
        <v>44104.757407407407</v>
      </c>
      <c r="B3692" s="79">
        <v>44104</v>
      </c>
      <c r="C3692" s="20" t="s">
        <v>1</v>
      </c>
      <c r="D3692" s="20">
        <v>3358</v>
      </c>
      <c r="F3692" s="114">
        <v>4309</v>
      </c>
      <c r="G3692" s="105">
        <f>SUM($E$2:E3692)-SUM($F$2:F3692)</f>
        <v>1435150.7199999765</v>
      </c>
      <c r="H3692" s="20"/>
      <c r="I3692" s="20"/>
      <c r="J3692" s="20"/>
      <c r="K3692" s="20"/>
      <c r="L3692" s="8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5">
      <c r="A3693" s="78">
        <v>44104.757407407407</v>
      </c>
      <c r="B3693" s="79">
        <v>44104</v>
      </c>
      <c r="C3693" s="20" t="s">
        <v>1</v>
      </c>
      <c r="D3693" s="20">
        <v>3359</v>
      </c>
      <c r="F3693" s="114">
        <v>3448</v>
      </c>
      <c r="G3693" s="105">
        <f>SUM($E$2:E3693)-SUM($F$2:F3693)</f>
        <v>1431702.7199999765</v>
      </c>
      <c r="H3693" s="20"/>
      <c r="I3693" s="20"/>
      <c r="J3693" s="20"/>
      <c r="K3693" s="20"/>
      <c r="L3693" s="8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5">
      <c r="A3694" s="78">
        <v>44104.757418981484</v>
      </c>
      <c r="B3694" s="79">
        <v>44104</v>
      </c>
      <c r="C3694" s="20" t="s">
        <v>1</v>
      </c>
      <c r="D3694" s="20">
        <v>3360</v>
      </c>
      <c r="F3694" s="114">
        <v>3301</v>
      </c>
      <c r="G3694" s="105">
        <f>SUM($E$2:E3694)-SUM($F$2:F3694)</f>
        <v>1428401.7199999765</v>
      </c>
      <c r="H3694" s="20"/>
      <c r="I3694" s="20"/>
      <c r="J3694" s="20"/>
      <c r="K3694" s="20"/>
      <c r="L3694" s="8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5">
      <c r="A3695" s="78">
        <v>44104.757418981484</v>
      </c>
      <c r="B3695" s="79">
        <v>44104</v>
      </c>
      <c r="C3695" s="20" t="s">
        <v>1</v>
      </c>
      <c r="D3695" s="20">
        <v>3361</v>
      </c>
      <c r="F3695" s="114">
        <v>1440</v>
      </c>
      <c r="G3695" s="105">
        <f>SUM($E$2:E3695)-SUM($F$2:F3695)</f>
        <v>1426961.7199999765</v>
      </c>
      <c r="H3695" s="20"/>
      <c r="I3695" s="20"/>
      <c r="J3695" s="20"/>
      <c r="K3695" s="20"/>
      <c r="L3695" s="8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5">
      <c r="A3696" s="78">
        <v>44104.757418981484</v>
      </c>
      <c r="B3696" s="79">
        <v>44104</v>
      </c>
      <c r="C3696" s="20" t="s">
        <v>1</v>
      </c>
      <c r="D3696" s="20">
        <v>3362</v>
      </c>
      <c r="F3696" s="114">
        <v>2792</v>
      </c>
      <c r="G3696" s="105">
        <f>SUM($E$2:E3696)-SUM($F$2:F3696)</f>
        <v>1424169.7199999765</v>
      </c>
      <c r="H3696" s="20"/>
      <c r="I3696" s="20"/>
      <c r="J3696" s="20"/>
      <c r="K3696" s="20"/>
      <c r="L3696" s="8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5">
      <c r="A3697" s="78">
        <v>44104.757418981484</v>
      </c>
      <c r="B3697" s="79">
        <v>44104</v>
      </c>
      <c r="C3697" s="20" t="s">
        <v>1</v>
      </c>
      <c r="D3697" s="20">
        <v>3363</v>
      </c>
      <c r="F3697" s="114">
        <v>2965</v>
      </c>
      <c r="G3697" s="105">
        <f>SUM($E$2:E3697)-SUM($F$2:F3697)</f>
        <v>1421204.7199999765</v>
      </c>
      <c r="H3697" s="20"/>
      <c r="I3697" s="20"/>
      <c r="J3697" s="20"/>
      <c r="K3697" s="20"/>
      <c r="L3697" s="8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5">
      <c r="A3698" s="78">
        <v>44104.757418981484</v>
      </c>
      <c r="B3698" s="79">
        <v>44104</v>
      </c>
      <c r="C3698" s="20" t="s">
        <v>1</v>
      </c>
      <c r="D3698" s="20">
        <v>3364</v>
      </c>
      <c r="F3698" s="114">
        <v>2336</v>
      </c>
      <c r="G3698" s="105">
        <f>SUM($E$2:E3698)-SUM($F$2:F3698)</f>
        <v>1418868.7199999765</v>
      </c>
      <c r="H3698" s="20"/>
      <c r="I3698" s="20"/>
      <c r="J3698" s="20"/>
      <c r="K3698" s="20"/>
      <c r="L3698" s="8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5">
      <c r="A3699" s="78">
        <v>44104.757418981484</v>
      </c>
      <c r="B3699" s="79">
        <v>44104</v>
      </c>
      <c r="C3699" s="20" t="s">
        <v>1</v>
      </c>
      <c r="D3699" s="20">
        <v>3365</v>
      </c>
      <c r="F3699" s="114">
        <v>2476</v>
      </c>
      <c r="G3699" s="105">
        <f>SUM($E$2:E3699)-SUM($F$2:F3699)</f>
        <v>1416392.7199999765</v>
      </c>
      <c r="H3699" s="20"/>
      <c r="I3699" s="20"/>
      <c r="J3699" s="20"/>
      <c r="K3699" s="20"/>
      <c r="L3699" s="8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5">
      <c r="A3700" s="78">
        <v>44104.757418981484</v>
      </c>
      <c r="B3700" s="79">
        <v>44104</v>
      </c>
      <c r="C3700" s="20" t="s">
        <v>1</v>
      </c>
      <c r="D3700" s="20">
        <v>3366</v>
      </c>
      <c r="F3700" s="114">
        <v>2960</v>
      </c>
      <c r="G3700" s="105">
        <f>SUM($E$2:E3700)-SUM($F$2:F3700)</f>
        <v>1413432.7199999765</v>
      </c>
      <c r="H3700" s="20"/>
      <c r="I3700" s="20"/>
      <c r="J3700" s="20"/>
      <c r="K3700" s="20"/>
      <c r="L3700" s="8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5">
      <c r="A3701" s="78">
        <v>44104.757418981484</v>
      </c>
      <c r="B3701" s="79">
        <v>44104</v>
      </c>
      <c r="C3701" s="20" t="s">
        <v>1</v>
      </c>
      <c r="D3701" s="20">
        <v>3367</v>
      </c>
      <c r="F3701" s="114">
        <v>406.44</v>
      </c>
      <c r="G3701" s="105">
        <f>SUM($E$2:E3701)-SUM($F$2:F3701)</f>
        <v>1413026.2799999788</v>
      </c>
      <c r="H3701" s="20"/>
      <c r="I3701" s="20"/>
      <c r="J3701" s="20"/>
      <c r="K3701" s="20"/>
      <c r="L3701" s="8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5">
      <c r="A3702" s="78">
        <v>44104.757418981484</v>
      </c>
      <c r="B3702" s="79">
        <v>44104</v>
      </c>
      <c r="C3702" s="20" t="s">
        <v>1</v>
      </c>
      <c r="D3702" s="20">
        <v>3368</v>
      </c>
      <c r="F3702" s="114">
        <v>1246</v>
      </c>
      <c r="G3702" s="105">
        <f>SUM($E$2:E3702)-SUM($F$2:F3702)</f>
        <v>1411780.2799999788</v>
      </c>
      <c r="H3702" s="20"/>
      <c r="I3702" s="20"/>
      <c r="J3702" s="20"/>
      <c r="K3702" s="20"/>
      <c r="L3702" s="8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5">
      <c r="A3703" s="78">
        <v>44104.757418981484</v>
      </c>
      <c r="B3703" s="79">
        <v>44104</v>
      </c>
      <c r="C3703" s="20" t="s">
        <v>1</v>
      </c>
      <c r="D3703" s="20">
        <v>3369</v>
      </c>
      <c r="F3703" s="114">
        <v>2514</v>
      </c>
      <c r="G3703" s="105">
        <f>SUM($E$2:E3703)-SUM($F$2:F3703)</f>
        <v>1409266.2799999788</v>
      </c>
      <c r="H3703" s="20"/>
      <c r="I3703" s="20"/>
      <c r="J3703" s="20"/>
      <c r="K3703" s="20"/>
      <c r="L3703" s="8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5">
      <c r="A3704" s="78">
        <v>44104.757418981484</v>
      </c>
      <c r="B3704" s="79">
        <v>44104</v>
      </c>
      <c r="C3704" s="20" t="s">
        <v>1</v>
      </c>
      <c r="D3704" s="20">
        <v>3370</v>
      </c>
      <c r="F3704" s="114">
        <v>1100</v>
      </c>
      <c r="G3704" s="105">
        <f>SUM($E$2:E3704)-SUM($F$2:F3704)</f>
        <v>1408166.2799999788</v>
      </c>
      <c r="H3704" s="20"/>
      <c r="I3704" s="20"/>
      <c r="J3704" s="20"/>
      <c r="K3704" s="20"/>
      <c r="L3704" s="8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5">
      <c r="A3705" s="78">
        <v>44104.757418981484</v>
      </c>
      <c r="B3705" s="79">
        <v>44104</v>
      </c>
      <c r="C3705" s="20" t="s">
        <v>1</v>
      </c>
      <c r="D3705" s="20">
        <v>3371</v>
      </c>
      <c r="F3705" s="114">
        <v>1136</v>
      </c>
      <c r="G3705" s="105">
        <f>SUM($E$2:E3705)-SUM($F$2:F3705)</f>
        <v>1407030.2799999788</v>
      </c>
      <c r="H3705" s="20"/>
      <c r="I3705" s="20"/>
      <c r="J3705" s="20"/>
      <c r="K3705" s="20"/>
      <c r="L3705" s="8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5">
      <c r="A3706" s="78">
        <v>44104.757418981484</v>
      </c>
      <c r="B3706" s="79">
        <v>44104</v>
      </c>
      <c r="C3706" s="20" t="s">
        <v>1</v>
      </c>
      <c r="D3706" s="20">
        <v>3372</v>
      </c>
      <c r="F3706" s="114">
        <v>1396</v>
      </c>
      <c r="G3706" s="105">
        <f>SUM($E$2:E3706)-SUM($F$2:F3706)</f>
        <v>1405634.2799999788</v>
      </c>
      <c r="H3706" s="20"/>
      <c r="I3706" s="20"/>
      <c r="J3706" s="20"/>
      <c r="K3706" s="20"/>
      <c r="L3706" s="8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5">
      <c r="A3707" s="78">
        <v>44104.757418981484</v>
      </c>
      <c r="B3707" s="79">
        <v>44104</v>
      </c>
      <c r="C3707" s="20" t="s">
        <v>1</v>
      </c>
      <c r="D3707" s="20">
        <v>3373</v>
      </c>
      <c r="F3707" s="114">
        <v>2231</v>
      </c>
      <c r="G3707" s="105">
        <f>SUM($E$2:E3707)-SUM($F$2:F3707)</f>
        <v>1403403.2799999788</v>
      </c>
      <c r="H3707" s="20"/>
      <c r="I3707" s="20"/>
      <c r="J3707" s="20"/>
      <c r="K3707" s="20"/>
      <c r="L3707" s="8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5">
      <c r="A3708" s="78">
        <v>44104.757418981484</v>
      </c>
      <c r="B3708" s="79">
        <v>44104</v>
      </c>
      <c r="C3708" s="20" t="s">
        <v>1</v>
      </c>
      <c r="D3708" s="20">
        <v>3374</v>
      </c>
      <c r="F3708" s="114">
        <v>1680</v>
      </c>
      <c r="G3708" s="105">
        <f>SUM($E$2:E3708)-SUM($F$2:F3708)</f>
        <v>1401723.2799999788</v>
      </c>
      <c r="H3708" s="20"/>
      <c r="I3708" s="20"/>
      <c r="J3708" s="20"/>
      <c r="K3708" s="20"/>
      <c r="L3708" s="8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5">
      <c r="A3709" s="78">
        <v>44104.757418981484</v>
      </c>
      <c r="B3709" s="79">
        <v>44104</v>
      </c>
      <c r="C3709" s="20" t="s">
        <v>1</v>
      </c>
      <c r="D3709" s="20">
        <v>3375</v>
      </c>
      <c r="F3709" s="114">
        <v>402</v>
      </c>
      <c r="G3709" s="105">
        <f>SUM($E$2:E3709)-SUM($F$2:F3709)</f>
        <v>1401321.2799999788</v>
      </c>
      <c r="H3709" s="20"/>
      <c r="I3709" s="20"/>
      <c r="J3709" s="20"/>
      <c r="K3709" s="20"/>
      <c r="L3709" s="8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5">
      <c r="A3710" s="78">
        <v>44104.757418981484</v>
      </c>
      <c r="B3710" s="79">
        <v>44104</v>
      </c>
      <c r="C3710" s="20" t="s">
        <v>1</v>
      </c>
      <c r="D3710" s="20">
        <v>3376</v>
      </c>
      <c r="F3710" s="114">
        <v>8640</v>
      </c>
      <c r="G3710" s="105">
        <f>SUM($E$2:E3710)-SUM($F$2:F3710)</f>
        <v>1392681.2799999788</v>
      </c>
      <c r="H3710" s="20"/>
      <c r="I3710" s="20"/>
      <c r="J3710" s="20"/>
      <c r="K3710" s="20"/>
      <c r="L3710" s="8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5">
      <c r="A3711" s="78">
        <v>44104.757418981484</v>
      </c>
      <c r="B3711" s="79">
        <v>44104</v>
      </c>
      <c r="C3711" s="20" t="s">
        <v>1</v>
      </c>
      <c r="D3711" s="20">
        <v>3377</v>
      </c>
      <c r="F3711" s="114">
        <v>5496</v>
      </c>
      <c r="G3711" s="105">
        <f>SUM($E$2:E3711)-SUM($F$2:F3711)</f>
        <v>1387185.2799999788</v>
      </c>
      <c r="H3711" s="20"/>
      <c r="I3711" s="20"/>
      <c r="J3711" s="20"/>
      <c r="K3711" s="20"/>
      <c r="L3711" s="8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5">
      <c r="A3712" s="78">
        <v>44104.757418981484</v>
      </c>
      <c r="B3712" s="79">
        <v>44104</v>
      </c>
      <c r="C3712" s="20" t="s">
        <v>1</v>
      </c>
      <c r="D3712" s="20">
        <v>3378</v>
      </c>
      <c r="F3712" s="114">
        <v>384</v>
      </c>
      <c r="G3712" s="105">
        <f>SUM($E$2:E3712)-SUM($F$2:F3712)</f>
        <v>1386801.2799999788</v>
      </c>
      <c r="H3712" s="20"/>
      <c r="I3712" s="20"/>
      <c r="J3712" s="20"/>
      <c r="K3712" s="20"/>
      <c r="L3712" s="8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5">
      <c r="A3713" s="78">
        <v>44104.757418981484</v>
      </c>
      <c r="B3713" s="79">
        <v>44104</v>
      </c>
      <c r="C3713" s="20" t="s">
        <v>1</v>
      </c>
      <c r="D3713" s="20">
        <v>3379</v>
      </c>
      <c r="F3713" s="114">
        <v>801.6</v>
      </c>
      <c r="G3713" s="105">
        <f>SUM($E$2:E3713)-SUM($F$2:F3713)</f>
        <v>1385999.6799999774</v>
      </c>
      <c r="H3713" s="20"/>
      <c r="I3713" s="20"/>
      <c r="J3713" s="20"/>
      <c r="K3713" s="20"/>
      <c r="L3713" s="8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5">
      <c r="A3714" s="78">
        <v>44104.757418981484</v>
      </c>
      <c r="B3714" s="79">
        <v>44104</v>
      </c>
      <c r="C3714" s="20" t="s">
        <v>1</v>
      </c>
      <c r="D3714" s="20">
        <v>3380</v>
      </c>
      <c r="F3714" s="114">
        <v>703.88</v>
      </c>
      <c r="G3714" s="105">
        <f>SUM($E$2:E3714)-SUM($F$2:F3714)</f>
        <v>1385295.7999999747</v>
      </c>
      <c r="H3714" s="20"/>
      <c r="I3714" s="20"/>
      <c r="J3714" s="20"/>
      <c r="K3714" s="20"/>
      <c r="L3714" s="8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5">
      <c r="A3715" s="78">
        <v>44104.757418981484</v>
      </c>
      <c r="B3715" s="79">
        <v>44104</v>
      </c>
      <c r="C3715" s="20" t="s">
        <v>1</v>
      </c>
      <c r="D3715" s="20">
        <v>3381</v>
      </c>
      <c r="F3715" s="114">
        <v>3088</v>
      </c>
      <c r="G3715" s="105">
        <f>SUM($E$2:E3715)-SUM($F$2:F3715)</f>
        <v>1382207.7999999747</v>
      </c>
      <c r="H3715" s="20"/>
      <c r="I3715" s="20"/>
      <c r="J3715" s="20"/>
      <c r="K3715" s="20"/>
      <c r="L3715" s="8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5">
      <c r="A3716" s="78">
        <v>44168.387488425928</v>
      </c>
      <c r="B3716" s="79">
        <v>44114</v>
      </c>
      <c r="C3716" s="20" t="s">
        <v>1</v>
      </c>
      <c r="D3716" s="20">
        <v>3382</v>
      </c>
      <c r="E3716" s="114">
        <v>1500000</v>
      </c>
      <c r="G3716" s="105">
        <f>SUM($E$2:E3716)-SUM($F$2:F3716)</f>
        <v>2882207.7999999747</v>
      </c>
      <c r="H3716" s="20"/>
      <c r="I3716" s="20"/>
      <c r="J3716" s="20"/>
      <c r="K3716" s="20"/>
      <c r="L3716" s="8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5">
      <c r="A3717" s="78">
        <v>44168.387488425928</v>
      </c>
      <c r="B3717" s="79">
        <v>44116</v>
      </c>
      <c r="C3717" s="20" t="s">
        <v>1</v>
      </c>
      <c r="D3717" s="20">
        <v>3383</v>
      </c>
      <c r="F3717" s="114">
        <v>639860</v>
      </c>
      <c r="G3717" s="105">
        <f>SUM($E$2:E3717)-SUM($F$2:F3717)</f>
        <v>2242347.7999999747</v>
      </c>
      <c r="H3717" s="20"/>
      <c r="I3717" s="20"/>
      <c r="J3717" s="20"/>
      <c r="K3717" s="20"/>
      <c r="L3717" s="8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5">
      <c r="A3718" s="78">
        <v>44168.387488425928</v>
      </c>
      <c r="B3718" s="79">
        <v>44116</v>
      </c>
      <c r="C3718" s="20" t="s">
        <v>1</v>
      </c>
      <c r="D3718" s="20">
        <v>3384</v>
      </c>
      <c r="F3718" s="114">
        <v>4500</v>
      </c>
      <c r="G3718" s="105">
        <f>SUM($E$2:E3718)-SUM($F$2:F3718)</f>
        <v>2237847.7999999747</v>
      </c>
      <c r="H3718" s="20"/>
      <c r="I3718" s="20"/>
      <c r="J3718" s="20"/>
      <c r="K3718" s="20"/>
      <c r="L3718" s="8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5">
      <c r="A3719" s="78">
        <v>44168.387488425928</v>
      </c>
      <c r="B3719" s="79">
        <v>44118</v>
      </c>
      <c r="C3719" s="20" t="s">
        <v>1</v>
      </c>
      <c r="D3719" s="20">
        <v>3385</v>
      </c>
      <c r="F3719" s="114">
        <v>18046.41</v>
      </c>
      <c r="G3719" s="105">
        <f>SUM($E$2:E3719)-SUM($F$2:F3719)</f>
        <v>2219801.3899999782</v>
      </c>
      <c r="H3719" s="20"/>
      <c r="I3719" s="20"/>
      <c r="J3719" s="20"/>
      <c r="K3719" s="20"/>
      <c r="L3719" s="8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5">
      <c r="A3720" s="78">
        <v>44168.387488425928</v>
      </c>
      <c r="B3720" s="79">
        <v>44118</v>
      </c>
      <c r="C3720" s="20" t="s">
        <v>1</v>
      </c>
      <c r="D3720" s="20">
        <v>3386</v>
      </c>
      <c r="F3720" s="114">
        <v>38199.74</v>
      </c>
      <c r="G3720" s="105">
        <f>SUM($E$2:E3720)-SUM($F$2:F3720)</f>
        <v>2181601.6499999762</v>
      </c>
      <c r="H3720" s="20"/>
      <c r="I3720" s="20"/>
      <c r="J3720" s="20"/>
      <c r="K3720" s="20"/>
      <c r="L3720" s="8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5">
      <c r="A3721" s="78">
        <v>44168.387488425928</v>
      </c>
      <c r="B3721" s="79">
        <v>44118</v>
      </c>
      <c r="C3721" s="20" t="s">
        <v>1</v>
      </c>
      <c r="D3721" s="20">
        <v>3387</v>
      </c>
      <c r="F3721" s="114">
        <v>21731.15</v>
      </c>
      <c r="G3721" s="105">
        <f>SUM($E$2:E3721)-SUM($F$2:F3721)</f>
        <v>2159870.4999999776</v>
      </c>
      <c r="H3721" s="20"/>
      <c r="I3721" s="20"/>
      <c r="J3721" s="20"/>
      <c r="K3721" s="20"/>
      <c r="L3721" s="8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5">
      <c r="A3722" s="78">
        <v>44168.387488425928</v>
      </c>
      <c r="B3722" s="79">
        <v>44118</v>
      </c>
      <c r="C3722" s="20" t="s">
        <v>1</v>
      </c>
      <c r="D3722" s="20">
        <v>3388</v>
      </c>
      <c r="F3722" s="114">
        <v>1047.3900000000001</v>
      </c>
      <c r="G3722" s="105">
        <f>SUM($E$2:E3722)-SUM($F$2:F3722)</f>
        <v>2158823.1099999771</v>
      </c>
      <c r="H3722" s="20"/>
      <c r="I3722" s="20"/>
      <c r="J3722" s="20"/>
      <c r="K3722" s="20"/>
      <c r="L3722" s="8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5">
      <c r="A3723" s="78">
        <v>44168.387488425928</v>
      </c>
      <c r="B3723" s="79">
        <v>44118</v>
      </c>
      <c r="C3723" s="20" t="s">
        <v>1</v>
      </c>
      <c r="D3723" s="20">
        <v>3389</v>
      </c>
      <c r="F3723" s="114">
        <v>683.36</v>
      </c>
      <c r="G3723" s="105">
        <f>SUM($E$2:E3723)-SUM($F$2:F3723)</f>
        <v>2158139.7499999776</v>
      </c>
      <c r="H3723" s="20"/>
      <c r="I3723" s="20"/>
      <c r="J3723" s="20"/>
      <c r="K3723" s="20"/>
      <c r="L3723" s="8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5">
      <c r="A3724" s="78">
        <v>44168.387488425928</v>
      </c>
      <c r="B3724" s="79">
        <v>44118</v>
      </c>
      <c r="C3724" s="20" t="s">
        <v>1</v>
      </c>
      <c r="D3724" s="20">
        <v>3390</v>
      </c>
      <c r="F3724" s="114">
        <v>455.57</v>
      </c>
      <c r="G3724" s="105">
        <f>SUM($E$2:E3724)-SUM($F$2:F3724)</f>
        <v>2157684.1799999774</v>
      </c>
      <c r="H3724" s="20"/>
      <c r="I3724" s="20"/>
      <c r="J3724" s="20"/>
      <c r="K3724" s="20"/>
      <c r="L3724" s="8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5">
      <c r="A3725" s="78">
        <v>44168.387488425928</v>
      </c>
      <c r="B3725" s="79">
        <v>44118</v>
      </c>
      <c r="C3725" s="20" t="s">
        <v>1</v>
      </c>
      <c r="D3725" s="20">
        <v>3391</v>
      </c>
      <c r="F3725" s="114">
        <v>1298.01</v>
      </c>
      <c r="G3725" s="105">
        <f>SUM($E$2:E3725)-SUM($F$2:F3725)</f>
        <v>2156386.1699999794</v>
      </c>
      <c r="H3725" s="20"/>
      <c r="I3725" s="20"/>
      <c r="J3725" s="20"/>
      <c r="K3725" s="20"/>
      <c r="L3725" s="8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5">
      <c r="A3726" s="78">
        <v>44168.387488425928</v>
      </c>
      <c r="B3726" s="79">
        <v>44119</v>
      </c>
      <c r="C3726" s="20" t="s">
        <v>1</v>
      </c>
      <c r="D3726" s="20">
        <v>3392</v>
      </c>
      <c r="F3726" s="114">
        <v>98390</v>
      </c>
      <c r="G3726" s="105">
        <f>SUM($E$2:E3726)-SUM($F$2:F3726)</f>
        <v>2057996.1699999794</v>
      </c>
      <c r="H3726" s="20"/>
      <c r="I3726" s="20"/>
      <c r="J3726" s="20"/>
      <c r="K3726" s="20"/>
      <c r="L3726" s="8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5">
      <c r="A3727" s="78">
        <v>44168.387488425928</v>
      </c>
      <c r="B3727" s="79">
        <v>44119</v>
      </c>
      <c r="C3727" s="20" t="s">
        <v>1</v>
      </c>
      <c r="D3727" s="20">
        <v>3393</v>
      </c>
      <c r="F3727" s="114">
        <v>126078.25</v>
      </c>
      <c r="G3727" s="105">
        <f>SUM($E$2:E3727)-SUM($F$2:F3727)</f>
        <v>1931917.9199999794</v>
      </c>
      <c r="H3727" s="20"/>
      <c r="I3727" s="20"/>
      <c r="J3727" s="20"/>
      <c r="K3727" s="20"/>
      <c r="L3727" s="8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5">
      <c r="A3728" s="78">
        <v>44168.387488425928</v>
      </c>
      <c r="B3728" s="79">
        <v>44119</v>
      </c>
      <c r="C3728" s="20" t="s">
        <v>1</v>
      </c>
      <c r="D3728" s="20">
        <v>3394</v>
      </c>
      <c r="F3728" s="114">
        <v>183169.09</v>
      </c>
      <c r="G3728" s="105">
        <f>SUM($E$2:E3728)-SUM($F$2:F3728)</f>
        <v>1748748.8299999759</v>
      </c>
      <c r="H3728" s="20"/>
      <c r="I3728" s="20"/>
      <c r="J3728" s="20"/>
      <c r="K3728" s="20"/>
      <c r="L3728" s="8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5">
      <c r="A3729" s="78">
        <v>44168.387488425928</v>
      </c>
      <c r="B3729" s="79">
        <v>44119</v>
      </c>
      <c r="C3729" s="20" t="s">
        <v>1</v>
      </c>
      <c r="D3729" s="20">
        <v>3395</v>
      </c>
      <c r="F3729" s="114">
        <v>102131.47</v>
      </c>
      <c r="G3729" s="105">
        <f>SUM($E$2:E3729)-SUM($F$2:F3729)</f>
        <v>1646617.3599999771</v>
      </c>
      <c r="H3729" s="20"/>
      <c r="I3729" s="20"/>
      <c r="J3729" s="20"/>
      <c r="K3729" s="20"/>
      <c r="L3729" s="8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5">
      <c r="A3730" s="78">
        <v>44168.387488425928</v>
      </c>
      <c r="B3730" s="79">
        <v>44119</v>
      </c>
      <c r="C3730" s="20" t="s">
        <v>1</v>
      </c>
      <c r="D3730" s="20">
        <v>3396</v>
      </c>
      <c r="F3730" s="114">
        <v>2666.42</v>
      </c>
      <c r="G3730" s="105">
        <f>SUM($E$2:E3730)-SUM($F$2:F3730)</f>
        <v>1643950.9399999753</v>
      </c>
      <c r="H3730" s="20"/>
      <c r="I3730" s="20"/>
      <c r="J3730" s="20"/>
      <c r="K3730" s="20"/>
      <c r="L3730" s="8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5">
      <c r="A3731" s="78">
        <v>44168.387488425928</v>
      </c>
      <c r="B3731" s="79">
        <v>44119</v>
      </c>
      <c r="C3731" s="20" t="s">
        <v>1</v>
      </c>
      <c r="D3731" s="20">
        <v>3397</v>
      </c>
      <c r="F3731" s="114">
        <v>1594.5</v>
      </c>
      <c r="G3731" s="105">
        <f>SUM($E$2:E3731)-SUM($F$2:F3731)</f>
        <v>1642356.4399999753</v>
      </c>
      <c r="H3731" s="20"/>
      <c r="I3731" s="20"/>
      <c r="J3731" s="20"/>
      <c r="K3731" s="20"/>
      <c r="L3731" s="8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5">
      <c r="A3732" s="78">
        <v>44168.387488425928</v>
      </c>
      <c r="B3732" s="79">
        <v>44124</v>
      </c>
      <c r="C3732" s="20" t="s">
        <v>1</v>
      </c>
      <c r="D3732" s="20">
        <v>3398</v>
      </c>
      <c r="F3732" s="114">
        <v>36293</v>
      </c>
      <c r="G3732" s="105">
        <f>SUM($E$2:E3732)-SUM($F$2:F3732)</f>
        <v>1606063.4399999753</v>
      </c>
      <c r="H3732" s="20"/>
      <c r="I3732" s="20"/>
      <c r="J3732" s="20"/>
      <c r="K3732" s="20"/>
      <c r="L3732" s="8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5">
      <c r="A3733" s="78">
        <v>44168.387488425928</v>
      </c>
      <c r="B3733" s="79">
        <v>44124</v>
      </c>
      <c r="C3733" s="20" t="s">
        <v>1</v>
      </c>
      <c r="D3733" s="20">
        <v>3399</v>
      </c>
      <c r="F3733" s="114">
        <v>828.4</v>
      </c>
      <c r="G3733" s="105">
        <f>SUM($E$2:E3733)-SUM($F$2:F3733)</f>
        <v>1605235.0399999768</v>
      </c>
      <c r="H3733" s="20"/>
      <c r="I3733" s="20"/>
      <c r="J3733" s="20"/>
      <c r="K3733" s="20"/>
      <c r="L3733" s="8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5">
      <c r="A3734" s="78">
        <v>44168.387488425928</v>
      </c>
      <c r="B3734" s="79">
        <v>44124</v>
      </c>
      <c r="C3734" s="20" t="s">
        <v>1</v>
      </c>
      <c r="D3734" s="20">
        <v>3400</v>
      </c>
      <c r="F3734" s="114">
        <v>811.99</v>
      </c>
      <c r="G3734" s="105">
        <f>SUM($E$2:E3734)-SUM($F$2:F3734)</f>
        <v>1604423.0499999747</v>
      </c>
      <c r="H3734" s="20"/>
      <c r="I3734" s="20"/>
      <c r="J3734" s="20"/>
      <c r="K3734" s="20"/>
      <c r="L3734" s="8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5">
      <c r="A3735" s="78">
        <v>44168.387488425928</v>
      </c>
      <c r="B3735" s="79">
        <v>44124</v>
      </c>
      <c r="C3735" s="20" t="s">
        <v>1</v>
      </c>
      <c r="D3735" s="20">
        <v>3401</v>
      </c>
      <c r="F3735" s="114">
        <v>95</v>
      </c>
      <c r="G3735" s="105">
        <f>SUM($E$2:E3735)-SUM($F$2:F3735)</f>
        <v>1604328.0499999747</v>
      </c>
      <c r="H3735" s="20"/>
      <c r="I3735" s="20"/>
      <c r="J3735" s="20"/>
      <c r="K3735" s="20"/>
      <c r="L3735" s="8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5">
      <c r="A3736" s="78">
        <v>44168.387488425928</v>
      </c>
      <c r="B3736" s="79">
        <v>44126</v>
      </c>
      <c r="C3736" s="20" t="s">
        <v>1</v>
      </c>
      <c r="D3736" s="20">
        <v>3402</v>
      </c>
      <c r="F3736" s="114">
        <v>10626.08</v>
      </c>
      <c r="G3736" s="105">
        <f>SUM($E$2:E3736)-SUM($F$2:F3736)</f>
        <v>1593701.9699999765</v>
      </c>
      <c r="H3736" s="20"/>
      <c r="I3736" s="20"/>
      <c r="J3736" s="20"/>
      <c r="K3736" s="20"/>
      <c r="L3736" s="8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5">
      <c r="A3737" s="78">
        <v>44168.387488425928</v>
      </c>
      <c r="B3737" s="79">
        <v>44131</v>
      </c>
      <c r="C3737" s="20" t="s">
        <v>1</v>
      </c>
      <c r="D3737" s="20">
        <v>3403</v>
      </c>
      <c r="F3737" s="114">
        <v>1372</v>
      </c>
      <c r="G3737" s="105">
        <f>SUM($E$2:E3737)-SUM($F$2:F3737)</f>
        <v>1592329.9699999765</v>
      </c>
      <c r="H3737" s="20"/>
      <c r="I3737" s="20"/>
      <c r="J3737" s="20"/>
      <c r="K3737" s="20"/>
      <c r="L3737" s="8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5">
      <c r="A3738" s="78">
        <v>44168.387488425928</v>
      </c>
      <c r="B3738" s="79">
        <v>44134</v>
      </c>
      <c r="C3738" s="20" t="s">
        <v>1</v>
      </c>
      <c r="D3738" s="20">
        <v>3404</v>
      </c>
      <c r="F3738" s="114">
        <v>32176.18</v>
      </c>
      <c r="G3738" s="105">
        <f>SUM($E$2:E3738)-SUM($F$2:F3738)</f>
        <v>1560153.7899999768</v>
      </c>
      <c r="H3738" s="20"/>
      <c r="I3738" s="20"/>
      <c r="J3738" s="20"/>
      <c r="K3738" s="20"/>
      <c r="L3738" s="8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5">
      <c r="A3739" s="78">
        <v>44168.387488425928</v>
      </c>
      <c r="B3739" s="79">
        <v>44134</v>
      </c>
      <c r="C3739" s="20" t="s">
        <v>1</v>
      </c>
      <c r="D3739" s="20">
        <v>3405</v>
      </c>
      <c r="F3739" s="114">
        <v>442</v>
      </c>
      <c r="G3739" s="105">
        <f>SUM($E$2:E3739)-SUM($F$2:F3739)</f>
        <v>1559711.7899999768</v>
      </c>
      <c r="H3739" s="20"/>
      <c r="I3739" s="20"/>
      <c r="J3739" s="20"/>
      <c r="K3739" s="20"/>
      <c r="L3739" s="8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5">
      <c r="A3740" s="78">
        <v>44168.387488425928</v>
      </c>
      <c r="B3740" s="79">
        <v>44134</v>
      </c>
      <c r="C3740" s="20" t="s">
        <v>1</v>
      </c>
      <c r="D3740" s="20">
        <v>3406</v>
      </c>
      <c r="F3740" s="114">
        <v>527</v>
      </c>
      <c r="G3740" s="105">
        <f>SUM($E$2:E3740)-SUM($F$2:F3740)</f>
        <v>1559184.7899999768</v>
      </c>
      <c r="H3740" s="20"/>
      <c r="I3740" s="20"/>
      <c r="J3740" s="20"/>
      <c r="K3740" s="20"/>
      <c r="L3740" s="8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5">
      <c r="A3741" s="78">
        <v>44168.387488425928</v>
      </c>
      <c r="B3741" s="79">
        <v>44134</v>
      </c>
      <c r="C3741" s="20" t="s">
        <v>1</v>
      </c>
      <c r="D3741" s="20">
        <v>3407</v>
      </c>
      <c r="F3741" s="114">
        <v>1452.68</v>
      </c>
      <c r="G3741" s="105">
        <f>SUM($E$2:E3741)-SUM($F$2:F3741)</f>
        <v>1557732.1099999771</v>
      </c>
      <c r="H3741" s="20"/>
      <c r="I3741" s="20"/>
      <c r="J3741" s="20"/>
      <c r="K3741" s="20"/>
      <c r="L3741" s="8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5">
      <c r="A3742" s="78">
        <v>44168.387499999997</v>
      </c>
      <c r="B3742" s="79">
        <v>44134</v>
      </c>
      <c r="C3742" s="20" t="s">
        <v>1</v>
      </c>
      <c r="D3742" s="20">
        <v>3408</v>
      </c>
      <c r="F3742" s="114">
        <v>613.65</v>
      </c>
      <c r="G3742" s="105">
        <f>SUM($E$2:E3742)-SUM($F$2:F3742)</f>
        <v>1557118.4599999785</v>
      </c>
      <c r="H3742" s="20"/>
      <c r="I3742" s="20"/>
      <c r="J3742" s="20"/>
      <c r="K3742" s="20"/>
      <c r="L3742" s="8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5">
      <c r="A3743" s="78">
        <v>44168.387499999997</v>
      </c>
      <c r="B3743" s="79">
        <v>44134</v>
      </c>
      <c r="C3743" s="20" t="s">
        <v>1</v>
      </c>
      <c r="D3743" s="20">
        <v>3409</v>
      </c>
      <c r="F3743" s="114">
        <v>429.8</v>
      </c>
      <c r="G3743" s="105">
        <f>SUM($E$2:E3743)-SUM($F$2:F3743)</f>
        <v>1556688.6599999815</v>
      </c>
      <c r="H3743" s="20"/>
      <c r="I3743" s="20"/>
      <c r="J3743" s="20"/>
      <c r="K3743" s="20"/>
      <c r="L3743" s="8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5">
      <c r="A3744" s="78">
        <v>44168.387499999997</v>
      </c>
      <c r="B3744" s="79">
        <v>44138</v>
      </c>
      <c r="C3744" s="20" t="s">
        <v>1</v>
      </c>
      <c r="D3744" s="20">
        <v>3410</v>
      </c>
      <c r="E3744" s="114">
        <v>1200000</v>
      </c>
      <c r="G3744" s="105">
        <f>SUM($E$2:E3744)-SUM($F$2:F3744)</f>
        <v>2756688.6599999815</v>
      </c>
      <c r="H3744" s="20"/>
      <c r="I3744" s="20"/>
      <c r="J3744" s="20"/>
      <c r="K3744" s="20"/>
      <c r="L3744" s="8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5">
      <c r="A3745" s="78">
        <v>44168.387499999997</v>
      </c>
      <c r="B3745" s="79">
        <v>44141</v>
      </c>
      <c r="C3745" s="20" t="s">
        <v>1</v>
      </c>
      <c r="D3745" s="20">
        <v>3411</v>
      </c>
      <c r="F3745" s="114">
        <v>15575.65</v>
      </c>
      <c r="G3745" s="105">
        <f>SUM($E$2:E3745)-SUM($F$2:F3745)</f>
        <v>2741113.009999983</v>
      </c>
      <c r="H3745" s="20"/>
      <c r="I3745" s="20"/>
      <c r="J3745" s="20"/>
      <c r="K3745" s="20"/>
      <c r="L3745" s="8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5">
      <c r="A3746" s="78">
        <v>44168.387499999997</v>
      </c>
      <c r="B3746" s="79">
        <v>44144</v>
      </c>
      <c r="C3746" s="20" t="s">
        <v>1</v>
      </c>
      <c r="D3746" s="20">
        <v>3412</v>
      </c>
      <c r="F3746" s="114">
        <v>1887.94</v>
      </c>
      <c r="G3746" s="105">
        <f>SUM($E$2:E3746)-SUM($F$2:F3746)</f>
        <v>2739225.0699999854</v>
      </c>
      <c r="H3746" s="20"/>
      <c r="I3746" s="20"/>
      <c r="J3746" s="20"/>
      <c r="K3746" s="20"/>
      <c r="L3746" s="8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5">
      <c r="A3747" s="78">
        <v>44168.387499999997</v>
      </c>
      <c r="B3747" s="79">
        <v>44144</v>
      </c>
      <c r="C3747" s="20" t="s">
        <v>1</v>
      </c>
      <c r="D3747" s="20">
        <v>3413</v>
      </c>
      <c r="F3747" s="114">
        <v>1890</v>
      </c>
      <c r="G3747" s="105">
        <f>SUM($E$2:E3747)-SUM($F$2:F3747)</f>
        <v>2737335.0699999854</v>
      </c>
      <c r="H3747" s="20"/>
      <c r="I3747" s="20"/>
      <c r="J3747" s="20"/>
      <c r="K3747" s="20"/>
      <c r="L3747" s="8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5">
      <c r="A3748" s="78">
        <v>44168.387499999997</v>
      </c>
      <c r="B3748" s="79">
        <v>44144</v>
      </c>
      <c r="C3748" s="20" t="s">
        <v>1</v>
      </c>
      <c r="D3748" s="20">
        <v>3414</v>
      </c>
      <c r="F3748" s="114">
        <v>630.57000000000005</v>
      </c>
      <c r="G3748" s="105">
        <f>SUM($E$2:E3748)-SUM($F$2:F3748)</f>
        <v>2736704.4999999851</v>
      </c>
      <c r="H3748" s="20"/>
      <c r="I3748" s="20"/>
      <c r="J3748" s="20"/>
      <c r="K3748" s="20"/>
      <c r="L3748" s="8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5">
      <c r="A3749" s="78">
        <v>44168.387499999997</v>
      </c>
      <c r="B3749" s="79">
        <v>44144</v>
      </c>
      <c r="C3749" s="20" t="s">
        <v>1</v>
      </c>
      <c r="D3749" s="20">
        <v>3415</v>
      </c>
      <c r="F3749" s="114">
        <v>1879</v>
      </c>
      <c r="G3749" s="105">
        <f>SUM($E$2:E3749)-SUM($F$2:F3749)</f>
        <v>2734825.4999999851</v>
      </c>
      <c r="H3749" s="20"/>
      <c r="I3749" s="20"/>
      <c r="J3749" s="20"/>
      <c r="K3749" s="20"/>
      <c r="L3749" s="8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5">
      <c r="A3750" s="78">
        <v>44168.387499999997</v>
      </c>
      <c r="B3750" s="79">
        <v>44145</v>
      </c>
      <c r="C3750" s="20" t="s">
        <v>1</v>
      </c>
      <c r="D3750" s="20">
        <v>3416</v>
      </c>
      <c r="F3750" s="114">
        <v>173211.34</v>
      </c>
      <c r="G3750" s="105">
        <f>SUM($E$2:E3750)-SUM($F$2:F3750)</f>
        <v>2561614.1599999815</v>
      </c>
      <c r="H3750" s="20"/>
      <c r="I3750" s="20"/>
      <c r="J3750" s="20"/>
      <c r="K3750" s="20"/>
      <c r="L3750" s="8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5">
      <c r="A3751" s="78">
        <v>44168.387499999997</v>
      </c>
      <c r="B3751" s="79">
        <v>44145</v>
      </c>
      <c r="C3751" s="20" t="s">
        <v>1</v>
      </c>
      <c r="D3751" s="20">
        <v>3417</v>
      </c>
      <c r="F3751" s="114">
        <v>226273.28</v>
      </c>
      <c r="G3751" s="105">
        <f>SUM($E$2:E3751)-SUM($F$2:F3751)</f>
        <v>2335340.8799999803</v>
      </c>
      <c r="H3751" s="20"/>
      <c r="I3751" s="20"/>
      <c r="J3751" s="20"/>
      <c r="K3751" s="20"/>
      <c r="L3751" s="8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5">
      <c r="A3752" s="78">
        <v>44168.387499999997</v>
      </c>
      <c r="B3752" s="79">
        <v>44145</v>
      </c>
      <c r="C3752" s="20" t="s">
        <v>1</v>
      </c>
      <c r="D3752" s="20">
        <v>3418</v>
      </c>
      <c r="F3752" s="114">
        <v>98390</v>
      </c>
      <c r="G3752" s="105">
        <f>SUM($E$2:E3752)-SUM($F$2:F3752)</f>
        <v>2236950.8799999803</v>
      </c>
      <c r="H3752" s="20"/>
      <c r="I3752" s="20"/>
      <c r="J3752" s="20"/>
      <c r="K3752" s="20"/>
      <c r="L3752" s="8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5">
      <c r="A3753" s="78">
        <v>44168.387499999997</v>
      </c>
      <c r="B3753" s="79">
        <v>44145</v>
      </c>
      <c r="C3753" s="20" t="s">
        <v>1</v>
      </c>
      <c r="D3753" s="20">
        <v>3419</v>
      </c>
      <c r="F3753" s="114">
        <v>1800</v>
      </c>
      <c r="G3753" s="105">
        <f>SUM($E$2:E3753)-SUM($F$2:F3753)</f>
        <v>2235150.8799999803</v>
      </c>
      <c r="H3753" s="20"/>
      <c r="I3753" s="20"/>
      <c r="J3753" s="20"/>
      <c r="K3753" s="20"/>
      <c r="L3753" s="8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5">
      <c r="A3754" s="78">
        <v>44168.387499999997</v>
      </c>
      <c r="B3754" s="79">
        <v>44145</v>
      </c>
      <c r="C3754" s="20" t="s">
        <v>1</v>
      </c>
      <c r="D3754" s="20">
        <v>3420</v>
      </c>
      <c r="F3754" s="114">
        <v>947</v>
      </c>
      <c r="G3754" s="105">
        <f>SUM($E$2:E3754)-SUM($F$2:F3754)</f>
        <v>2234203.8799999803</v>
      </c>
      <c r="H3754" s="20"/>
      <c r="I3754" s="20"/>
      <c r="J3754" s="20"/>
      <c r="K3754" s="20"/>
      <c r="L3754" s="8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5">
      <c r="A3755" s="78">
        <v>44168.387499999997</v>
      </c>
      <c r="B3755" s="79">
        <v>44145</v>
      </c>
      <c r="C3755" s="20" t="s">
        <v>1</v>
      </c>
      <c r="D3755" s="20">
        <v>3421</v>
      </c>
      <c r="F3755" s="114">
        <v>154702.81</v>
      </c>
      <c r="G3755" s="105">
        <f>SUM($E$2:E3755)-SUM($F$2:F3755)</f>
        <v>2079501.0699999779</v>
      </c>
      <c r="H3755" s="20"/>
      <c r="I3755" s="20"/>
      <c r="J3755" s="20"/>
      <c r="K3755" s="20"/>
      <c r="L3755" s="8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5">
      <c r="A3756" s="78">
        <v>44168.387499999997</v>
      </c>
      <c r="B3756" s="79">
        <v>44145</v>
      </c>
      <c r="C3756" s="20" t="s">
        <v>1</v>
      </c>
      <c r="D3756" s="20">
        <v>3422</v>
      </c>
      <c r="F3756" s="114">
        <v>10829.2</v>
      </c>
      <c r="G3756" s="105">
        <f>SUM($E$2:E3756)-SUM($F$2:F3756)</f>
        <v>2068671.869999975</v>
      </c>
      <c r="H3756" s="20"/>
      <c r="I3756" s="20"/>
      <c r="J3756" s="20"/>
      <c r="K3756" s="20"/>
      <c r="L3756" s="8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5">
      <c r="A3757" s="78">
        <v>44168.387499999997</v>
      </c>
      <c r="B3757" s="79">
        <v>44145</v>
      </c>
      <c r="C3757" s="20" t="s">
        <v>1</v>
      </c>
      <c r="D3757" s="20">
        <v>3423</v>
      </c>
      <c r="F3757" s="114">
        <v>4641.08</v>
      </c>
      <c r="G3757" s="105">
        <f>SUM($E$2:E3757)-SUM($F$2:F3757)</f>
        <v>2064030.7899999768</v>
      </c>
      <c r="H3757" s="20"/>
      <c r="I3757" s="20"/>
      <c r="J3757" s="20"/>
      <c r="K3757" s="20"/>
      <c r="L3757" s="8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5">
      <c r="A3758" s="78">
        <v>44168.387499999997</v>
      </c>
      <c r="B3758" s="79">
        <v>44145</v>
      </c>
      <c r="C3758" s="20" t="s">
        <v>1</v>
      </c>
      <c r="D3758" s="20">
        <v>3424</v>
      </c>
      <c r="F3758" s="114">
        <v>3094.06</v>
      </c>
      <c r="G3758" s="105">
        <f>SUM($E$2:E3758)-SUM($F$2:F3758)</f>
        <v>2060936.7299999744</v>
      </c>
      <c r="H3758" s="20"/>
      <c r="I3758" s="20"/>
      <c r="J3758" s="20"/>
      <c r="K3758" s="20"/>
      <c r="L3758" s="8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5">
      <c r="A3759" s="78">
        <v>44168.387499999997</v>
      </c>
      <c r="B3759" s="79">
        <v>44145</v>
      </c>
      <c r="C3759" s="20" t="s">
        <v>1</v>
      </c>
      <c r="D3759" s="20">
        <v>3425</v>
      </c>
      <c r="F3759" s="114">
        <v>1527.67</v>
      </c>
      <c r="G3759" s="105">
        <f>SUM($E$2:E3759)-SUM($F$2:F3759)</f>
        <v>2059409.0599999726</v>
      </c>
      <c r="H3759" s="20"/>
      <c r="I3759" s="20"/>
      <c r="J3759" s="20"/>
      <c r="K3759" s="20"/>
      <c r="L3759" s="8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5">
      <c r="A3760" s="78">
        <v>44168.387499999997</v>
      </c>
      <c r="B3760" s="79">
        <v>44145</v>
      </c>
      <c r="C3760" s="20" t="s">
        <v>1</v>
      </c>
      <c r="D3760" s="20">
        <v>3426</v>
      </c>
      <c r="F3760" s="114">
        <v>2666.42</v>
      </c>
      <c r="G3760" s="105">
        <f>SUM($E$2:E3760)-SUM($F$2:F3760)</f>
        <v>2056742.6399999708</v>
      </c>
      <c r="H3760" s="20"/>
      <c r="I3760" s="20"/>
      <c r="J3760" s="20"/>
      <c r="K3760" s="20"/>
      <c r="L3760" s="8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5">
      <c r="A3761" s="78">
        <v>44168.387499999997</v>
      </c>
      <c r="B3761" s="79">
        <v>44145</v>
      </c>
      <c r="C3761" s="20" t="s">
        <v>1</v>
      </c>
      <c r="D3761" s="20">
        <v>3427</v>
      </c>
      <c r="F3761" s="114">
        <v>102041.47</v>
      </c>
      <c r="G3761" s="105">
        <f>SUM($E$2:E3761)-SUM($F$2:F3761)</f>
        <v>1954701.169999972</v>
      </c>
      <c r="H3761" s="20"/>
      <c r="I3761" s="20"/>
      <c r="J3761" s="20"/>
      <c r="K3761" s="20"/>
      <c r="L3761" s="8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5">
      <c r="A3762" s="78">
        <v>44168.387499999997</v>
      </c>
      <c r="B3762" s="79">
        <v>44147</v>
      </c>
      <c r="C3762" s="20" t="s">
        <v>1</v>
      </c>
      <c r="D3762" s="20">
        <v>3428</v>
      </c>
      <c r="F3762" s="114">
        <v>10662.88</v>
      </c>
      <c r="G3762" s="105">
        <f>SUM($E$2:E3762)-SUM($F$2:F3762)</f>
        <v>1944038.2899999693</v>
      </c>
      <c r="H3762" s="20"/>
      <c r="I3762" s="20"/>
      <c r="J3762" s="20"/>
      <c r="K3762" s="20"/>
      <c r="L3762" s="8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5">
      <c r="A3763" s="78">
        <v>44168.387499999997</v>
      </c>
      <c r="B3763" s="79">
        <v>44147</v>
      </c>
      <c r="C3763" s="20" t="s">
        <v>1</v>
      </c>
      <c r="D3763" s="20">
        <v>3429</v>
      </c>
      <c r="F3763" s="114">
        <v>9500</v>
      </c>
      <c r="G3763" s="105">
        <f>SUM($E$2:E3763)-SUM($F$2:F3763)</f>
        <v>1934538.2899999693</v>
      </c>
      <c r="H3763" s="20"/>
      <c r="I3763" s="20"/>
      <c r="J3763" s="20"/>
      <c r="K3763" s="20"/>
      <c r="L3763" s="8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5">
      <c r="A3764" s="78">
        <v>44168.387499999997</v>
      </c>
      <c r="B3764" s="79">
        <v>44147</v>
      </c>
      <c r="C3764" s="20" t="s">
        <v>1</v>
      </c>
      <c r="D3764" s="20">
        <v>3430</v>
      </c>
      <c r="F3764" s="114">
        <v>3528</v>
      </c>
      <c r="G3764" s="105">
        <f>SUM($E$2:E3764)-SUM($F$2:F3764)</f>
        <v>1931010.2899999693</v>
      </c>
      <c r="H3764" s="20"/>
      <c r="I3764" s="20"/>
      <c r="J3764" s="20"/>
      <c r="K3764" s="20"/>
      <c r="L3764" s="8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5">
      <c r="A3765" s="78">
        <v>44168.387499999997</v>
      </c>
      <c r="B3765" s="79">
        <v>44147</v>
      </c>
      <c r="C3765" s="20" t="s">
        <v>1</v>
      </c>
      <c r="D3765" s="20">
        <v>3431</v>
      </c>
      <c r="F3765" s="114">
        <v>3966</v>
      </c>
      <c r="G3765" s="105">
        <f>SUM($E$2:E3765)-SUM($F$2:F3765)</f>
        <v>1927044.2899999693</v>
      </c>
      <c r="H3765" s="20"/>
      <c r="I3765" s="20"/>
      <c r="J3765" s="20"/>
      <c r="K3765" s="20"/>
      <c r="L3765" s="8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5">
      <c r="A3766" s="78">
        <v>44168.387499999997</v>
      </c>
      <c r="B3766" s="79">
        <v>44147</v>
      </c>
      <c r="C3766" s="20" t="s">
        <v>1</v>
      </c>
      <c r="D3766" s="20">
        <v>3432</v>
      </c>
      <c r="F3766" s="114">
        <v>3931</v>
      </c>
      <c r="G3766" s="105">
        <f>SUM($E$2:E3766)-SUM($F$2:F3766)</f>
        <v>1923113.2899999693</v>
      </c>
      <c r="H3766" s="20"/>
      <c r="I3766" s="20"/>
      <c r="J3766" s="20"/>
      <c r="K3766" s="20"/>
      <c r="L3766" s="8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5">
      <c r="A3767" s="78">
        <v>44168.387499999997</v>
      </c>
      <c r="B3767" s="79">
        <v>44147</v>
      </c>
      <c r="C3767" s="20" t="s">
        <v>1</v>
      </c>
      <c r="D3767" s="20">
        <v>3433</v>
      </c>
      <c r="F3767" s="114">
        <v>1522</v>
      </c>
      <c r="G3767" s="105">
        <f>SUM($E$2:E3767)-SUM($F$2:F3767)</f>
        <v>1921591.2899999693</v>
      </c>
      <c r="H3767" s="20"/>
      <c r="I3767" s="20"/>
      <c r="J3767" s="20"/>
      <c r="K3767" s="20"/>
      <c r="L3767" s="8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5">
      <c r="A3768" s="78">
        <v>44168.387499999997</v>
      </c>
      <c r="B3768" s="79">
        <v>44147</v>
      </c>
      <c r="C3768" s="20" t="s">
        <v>1</v>
      </c>
      <c r="D3768" s="20">
        <v>3434</v>
      </c>
      <c r="F3768" s="114">
        <v>2883</v>
      </c>
      <c r="G3768" s="105">
        <f>SUM($E$2:E3768)-SUM($F$2:F3768)</f>
        <v>1918708.2899999693</v>
      </c>
      <c r="H3768" s="20"/>
      <c r="I3768" s="20"/>
      <c r="J3768" s="20"/>
      <c r="K3768" s="20"/>
      <c r="L3768" s="8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5">
      <c r="A3769" s="78">
        <v>44168.387499999997</v>
      </c>
      <c r="B3769" s="79">
        <v>44147</v>
      </c>
      <c r="C3769" s="20" t="s">
        <v>1</v>
      </c>
      <c r="D3769" s="20">
        <v>3435</v>
      </c>
      <c r="F3769" s="114">
        <v>2661</v>
      </c>
      <c r="G3769" s="105">
        <f>SUM($E$2:E3769)-SUM($F$2:F3769)</f>
        <v>1916047.2899999693</v>
      </c>
      <c r="H3769" s="20"/>
      <c r="I3769" s="20"/>
      <c r="J3769" s="20"/>
      <c r="K3769" s="20"/>
      <c r="L3769" s="8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5">
      <c r="A3770" s="78">
        <v>44168.387499999997</v>
      </c>
      <c r="B3770" s="79">
        <v>44147</v>
      </c>
      <c r="C3770" s="20" t="s">
        <v>1</v>
      </c>
      <c r="D3770" s="20">
        <v>3436</v>
      </c>
      <c r="F3770" s="114">
        <v>3997</v>
      </c>
      <c r="G3770" s="105">
        <f>SUM($E$2:E3770)-SUM($F$2:F3770)</f>
        <v>1912050.2899999693</v>
      </c>
      <c r="H3770" s="20"/>
      <c r="I3770" s="20"/>
      <c r="J3770" s="20"/>
      <c r="K3770" s="20"/>
      <c r="L3770" s="8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5">
      <c r="A3771" s="78">
        <v>44168.387499999997</v>
      </c>
      <c r="B3771" s="79">
        <v>44147</v>
      </c>
      <c r="C3771" s="20" t="s">
        <v>1</v>
      </c>
      <c r="D3771" s="20">
        <v>3437</v>
      </c>
      <c r="F3771" s="114">
        <v>3010</v>
      </c>
      <c r="G3771" s="105">
        <f>SUM($E$2:E3771)-SUM($F$2:F3771)</f>
        <v>1909040.2899999693</v>
      </c>
      <c r="H3771" s="20"/>
      <c r="I3771" s="20"/>
      <c r="J3771" s="20"/>
      <c r="K3771" s="20"/>
      <c r="L3771" s="8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5">
      <c r="A3772" s="78">
        <v>44168.387511574074</v>
      </c>
      <c r="B3772" s="79">
        <v>44147</v>
      </c>
      <c r="C3772" s="20" t="s">
        <v>1</v>
      </c>
      <c r="D3772" s="20">
        <v>3438</v>
      </c>
      <c r="F3772" s="114">
        <v>3260</v>
      </c>
      <c r="G3772" s="105">
        <f>SUM($E$2:E3772)-SUM($F$2:F3772)</f>
        <v>1905780.2899999693</v>
      </c>
      <c r="H3772" s="20"/>
      <c r="I3772" s="20"/>
      <c r="J3772" s="20"/>
      <c r="K3772" s="20"/>
      <c r="L3772" s="8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5">
      <c r="A3773" s="78">
        <v>44168.387511574074</v>
      </c>
      <c r="B3773" s="79">
        <v>44147</v>
      </c>
      <c r="C3773" s="20" t="s">
        <v>1</v>
      </c>
      <c r="D3773" s="20">
        <v>3439</v>
      </c>
      <c r="F3773" s="114">
        <v>1480</v>
      </c>
      <c r="G3773" s="105">
        <f>SUM($E$2:E3773)-SUM($F$2:F3773)</f>
        <v>1904300.2899999693</v>
      </c>
      <c r="H3773" s="20"/>
      <c r="I3773" s="20"/>
      <c r="J3773" s="20"/>
      <c r="K3773" s="20"/>
      <c r="L3773" s="8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5">
      <c r="A3774" s="78">
        <v>44168.387511574074</v>
      </c>
      <c r="B3774" s="79">
        <v>44147</v>
      </c>
      <c r="C3774" s="20" t="s">
        <v>1</v>
      </c>
      <c r="D3774" s="20">
        <v>3440</v>
      </c>
      <c r="F3774" s="114">
        <v>1596</v>
      </c>
      <c r="G3774" s="105">
        <f>SUM($E$2:E3774)-SUM($F$2:F3774)</f>
        <v>1902704.2899999693</v>
      </c>
      <c r="H3774" s="20"/>
      <c r="I3774" s="20"/>
      <c r="J3774" s="20"/>
      <c r="K3774" s="20"/>
      <c r="L3774" s="8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5">
      <c r="A3775" s="78">
        <v>44168.387511574074</v>
      </c>
      <c r="B3775" s="79">
        <v>44147</v>
      </c>
      <c r="C3775" s="20" t="s">
        <v>1</v>
      </c>
      <c r="D3775" s="20">
        <v>3441</v>
      </c>
      <c r="F3775" s="114">
        <v>1174</v>
      </c>
      <c r="G3775" s="105">
        <f>SUM($E$2:E3775)-SUM($F$2:F3775)</f>
        <v>1901530.2899999693</v>
      </c>
      <c r="H3775" s="20"/>
      <c r="I3775" s="20"/>
      <c r="J3775" s="20"/>
      <c r="K3775" s="20"/>
      <c r="L3775" s="8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5">
      <c r="A3776" s="78">
        <v>44168.387511574074</v>
      </c>
      <c r="B3776" s="79">
        <v>44147</v>
      </c>
      <c r="C3776" s="20" t="s">
        <v>1</v>
      </c>
      <c r="D3776" s="20">
        <v>3442</v>
      </c>
      <c r="F3776" s="114">
        <v>1133</v>
      </c>
      <c r="G3776" s="105">
        <f>SUM($E$2:E3776)-SUM($F$2:F3776)</f>
        <v>1900397.2899999693</v>
      </c>
      <c r="H3776" s="20"/>
      <c r="I3776" s="20"/>
      <c r="J3776" s="20"/>
      <c r="K3776" s="20"/>
      <c r="L3776" s="8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5">
      <c r="A3777" s="78">
        <v>44168.387511574074</v>
      </c>
      <c r="B3777" s="79">
        <v>44147</v>
      </c>
      <c r="C3777" s="20" t="s">
        <v>1</v>
      </c>
      <c r="D3777" s="20">
        <v>3443</v>
      </c>
      <c r="F3777" s="114">
        <v>2771</v>
      </c>
      <c r="G3777" s="105">
        <f>SUM($E$2:E3777)-SUM($F$2:F3777)</f>
        <v>1897626.2899999693</v>
      </c>
      <c r="H3777" s="20"/>
      <c r="I3777" s="20"/>
      <c r="J3777" s="20"/>
      <c r="K3777" s="20"/>
      <c r="L3777" s="8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5">
      <c r="A3778" s="78">
        <v>44168.387511574074</v>
      </c>
      <c r="B3778" s="79">
        <v>44147</v>
      </c>
      <c r="C3778" s="20" t="s">
        <v>1</v>
      </c>
      <c r="D3778" s="20">
        <v>3444</v>
      </c>
      <c r="F3778" s="114">
        <v>79292.7</v>
      </c>
      <c r="G3778" s="105">
        <f>SUM($E$2:E3778)-SUM($F$2:F3778)</f>
        <v>1818333.5899999663</v>
      </c>
      <c r="H3778" s="20"/>
      <c r="I3778" s="20"/>
      <c r="J3778" s="20"/>
      <c r="K3778" s="20"/>
      <c r="L3778" s="8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5">
      <c r="A3779" s="78">
        <v>44168.387511574074</v>
      </c>
      <c r="B3779" s="79">
        <v>44147</v>
      </c>
      <c r="C3779" s="20" t="s">
        <v>1</v>
      </c>
      <c r="D3779" s="20">
        <v>3445</v>
      </c>
      <c r="F3779" s="114">
        <v>70</v>
      </c>
      <c r="G3779" s="105">
        <f>SUM($E$2:E3779)-SUM($F$2:F3779)</f>
        <v>1818263.5899999663</v>
      </c>
      <c r="H3779" s="20"/>
      <c r="I3779" s="20"/>
      <c r="J3779" s="20"/>
      <c r="K3779" s="20"/>
      <c r="L3779" s="8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5">
      <c r="A3780" s="78">
        <v>44168.387511574074</v>
      </c>
      <c r="B3780" s="79">
        <v>44147</v>
      </c>
      <c r="C3780" s="20" t="s">
        <v>1</v>
      </c>
      <c r="D3780" s="20">
        <v>3446</v>
      </c>
      <c r="F3780" s="114">
        <v>1202</v>
      </c>
      <c r="G3780" s="105">
        <f>SUM($E$2:E3780)-SUM($F$2:F3780)</f>
        <v>1817061.5899999663</v>
      </c>
      <c r="H3780" s="20"/>
      <c r="I3780" s="20"/>
      <c r="J3780" s="20"/>
      <c r="K3780" s="20"/>
      <c r="L3780" s="8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5">
      <c r="A3781" s="78">
        <v>44168.387511574074</v>
      </c>
      <c r="B3781" s="79">
        <v>44147</v>
      </c>
      <c r="C3781" s="20" t="s">
        <v>1</v>
      </c>
      <c r="D3781" s="20">
        <v>3447</v>
      </c>
      <c r="F3781" s="114">
        <v>400</v>
      </c>
      <c r="G3781" s="105">
        <f>SUM($E$2:E3781)-SUM($F$2:F3781)</f>
        <v>1816661.5899999663</v>
      </c>
      <c r="H3781" s="20"/>
      <c r="I3781" s="20"/>
      <c r="J3781" s="20"/>
      <c r="K3781" s="20"/>
      <c r="L3781" s="8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5">
      <c r="A3782" s="78">
        <v>44168.387511574074</v>
      </c>
      <c r="B3782" s="79">
        <v>44147</v>
      </c>
      <c r="C3782" s="20" t="s">
        <v>1</v>
      </c>
      <c r="D3782" s="20">
        <v>3448</v>
      </c>
      <c r="F3782" s="114">
        <v>1016.58</v>
      </c>
      <c r="G3782" s="105">
        <f>SUM($E$2:E3782)-SUM($F$2:F3782)</f>
        <v>1815645.0099999681</v>
      </c>
      <c r="H3782" s="20"/>
      <c r="I3782" s="20"/>
      <c r="J3782" s="20"/>
      <c r="K3782" s="20"/>
      <c r="L3782" s="8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5">
      <c r="A3783" s="78">
        <v>44168.387511574074</v>
      </c>
      <c r="B3783" s="79">
        <v>44147</v>
      </c>
      <c r="C3783" s="20" t="s">
        <v>1</v>
      </c>
      <c r="D3783" s="20">
        <v>3449</v>
      </c>
      <c r="F3783" s="114">
        <v>2058.6</v>
      </c>
      <c r="G3783" s="105">
        <f>SUM($E$2:E3783)-SUM($F$2:F3783)</f>
        <v>1813586.4099999666</v>
      </c>
      <c r="H3783" s="20"/>
      <c r="I3783" s="20"/>
      <c r="J3783" s="20"/>
      <c r="K3783" s="20"/>
      <c r="L3783" s="8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5">
      <c r="A3784" s="78">
        <v>44168.387511574074</v>
      </c>
      <c r="B3784" s="79">
        <v>44147</v>
      </c>
      <c r="C3784" s="20" t="s">
        <v>1</v>
      </c>
      <c r="D3784" s="20">
        <v>3450</v>
      </c>
      <c r="F3784" s="114">
        <v>121882.67</v>
      </c>
      <c r="G3784" s="105">
        <f>SUM($E$2:E3784)-SUM($F$2:F3784)</f>
        <v>1691703.7399999648</v>
      </c>
      <c r="H3784" s="20"/>
      <c r="I3784" s="20"/>
      <c r="J3784" s="20"/>
      <c r="K3784" s="20"/>
      <c r="L3784" s="8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5">
      <c r="A3785" s="78">
        <v>44168.387511574074</v>
      </c>
      <c r="B3785" s="79">
        <v>44151</v>
      </c>
      <c r="C3785" s="20" t="s">
        <v>1</v>
      </c>
      <c r="D3785" s="20">
        <v>3451</v>
      </c>
      <c r="F3785" s="114">
        <v>70800</v>
      </c>
      <c r="G3785" s="105">
        <f>SUM($E$2:E3785)-SUM($F$2:F3785)</f>
        <v>1620903.7399999648</v>
      </c>
      <c r="H3785" s="20"/>
      <c r="I3785" s="20"/>
      <c r="J3785" s="20"/>
      <c r="K3785" s="20"/>
      <c r="L3785" s="8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5">
      <c r="A3786" s="78">
        <v>44168.387511574074</v>
      </c>
      <c r="B3786" s="79">
        <v>44158</v>
      </c>
      <c r="C3786" s="20" t="s">
        <v>1</v>
      </c>
      <c r="D3786" s="20">
        <v>3452</v>
      </c>
      <c r="F3786" s="114">
        <v>1498</v>
      </c>
      <c r="G3786" s="105">
        <f>SUM($E$2:E3786)-SUM($F$2:F3786)</f>
        <v>1619405.7399999648</v>
      </c>
      <c r="H3786" s="20"/>
      <c r="I3786" s="20"/>
      <c r="J3786" s="20"/>
      <c r="K3786" s="20"/>
      <c r="L3786" s="8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5">
      <c r="A3787" s="78">
        <v>44168.387511574074</v>
      </c>
      <c r="B3787" s="79">
        <v>44158</v>
      </c>
      <c r="C3787" s="20" t="s">
        <v>1</v>
      </c>
      <c r="D3787" s="20">
        <v>3453</v>
      </c>
      <c r="F3787" s="114">
        <v>446.7</v>
      </c>
      <c r="G3787" s="105">
        <f>SUM($E$2:E3787)-SUM($F$2:F3787)</f>
        <v>1618959.0399999619</v>
      </c>
      <c r="H3787" s="20"/>
      <c r="I3787" s="20"/>
      <c r="J3787" s="20"/>
      <c r="K3787" s="20"/>
      <c r="L3787" s="8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5">
      <c r="A3788" s="78">
        <v>44168.387511574074</v>
      </c>
      <c r="B3788" s="79">
        <v>44158</v>
      </c>
      <c r="C3788" s="20" t="s">
        <v>1</v>
      </c>
      <c r="D3788" s="20">
        <v>3454</v>
      </c>
      <c r="F3788" s="114">
        <v>916.36</v>
      </c>
      <c r="G3788" s="105">
        <f>SUM($E$2:E3788)-SUM($F$2:F3788)</f>
        <v>1618042.6799999624</v>
      </c>
      <c r="H3788" s="20"/>
      <c r="I3788" s="20"/>
      <c r="J3788" s="20"/>
      <c r="K3788" s="20"/>
      <c r="L3788" s="8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5">
      <c r="A3789" s="78">
        <v>44168.387511574074</v>
      </c>
      <c r="B3789" s="79">
        <v>44158</v>
      </c>
      <c r="C3789" s="20" t="s">
        <v>1</v>
      </c>
      <c r="D3789" s="20">
        <v>3455</v>
      </c>
      <c r="F3789" s="114">
        <v>1950</v>
      </c>
      <c r="G3789" s="105">
        <f>SUM($E$2:E3789)-SUM($F$2:F3789)</f>
        <v>1616092.6799999624</v>
      </c>
      <c r="H3789" s="20"/>
      <c r="I3789" s="20"/>
      <c r="J3789" s="20"/>
      <c r="K3789" s="20"/>
      <c r="L3789" s="8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5">
      <c r="A3790" s="78">
        <v>44168.387511574074</v>
      </c>
      <c r="B3790" s="79">
        <v>44158</v>
      </c>
      <c r="C3790" s="20" t="s">
        <v>1</v>
      </c>
      <c r="D3790" s="20">
        <v>3456</v>
      </c>
      <c r="F3790" s="114">
        <v>4480.43</v>
      </c>
      <c r="G3790" s="105">
        <f>SUM($E$2:E3790)-SUM($F$2:F3790)</f>
        <v>1611612.2499999627</v>
      </c>
      <c r="H3790" s="20"/>
      <c r="I3790" s="20"/>
      <c r="J3790" s="20"/>
      <c r="K3790" s="20"/>
      <c r="L3790" s="8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5">
      <c r="A3791" s="78">
        <v>44168.387511574074</v>
      </c>
      <c r="B3791" s="79">
        <v>44158</v>
      </c>
      <c r="C3791" s="20" t="s">
        <v>1</v>
      </c>
      <c r="D3791" s="20">
        <v>3457</v>
      </c>
      <c r="F3791" s="114">
        <v>278966.3</v>
      </c>
      <c r="G3791" s="105">
        <f>SUM($E$2:E3791)-SUM($F$2:F3791)</f>
        <v>1332645.9499999657</v>
      </c>
      <c r="H3791" s="20"/>
      <c r="I3791" s="20"/>
      <c r="J3791" s="20"/>
      <c r="K3791" s="20"/>
      <c r="L3791" s="8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5">
      <c r="A3792" s="78">
        <v>44168.387511574074</v>
      </c>
      <c r="B3792" s="79">
        <v>44158</v>
      </c>
      <c r="C3792" s="20" t="s">
        <v>1</v>
      </c>
      <c r="D3792" s="20">
        <v>3458</v>
      </c>
      <c r="F3792" s="114">
        <v>11902</v>
      </c>
      <c r="G3792" s="105">
        <f>SUM($E$2:E3792)-SUM($F$2:F3792)</f>
        <v>1320743.9499999657</v>
      </c>
      <c r="H3792" s="20"/>
      <c r="I3792" s="20"/>
      <c r="J3792" s="20"/>
      <c r="K3792" s="20"/>
      <c r="L3792" s="8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5">
      <c r="A3793" s="78">
        <v>44168.387511574074</v>
      </c>
      <c r="B3793" s="79">
        <v>44158</v>
      </c>
      <c r="C3793" s="20" t="s">
        <v>1</v>
      </c>
      <c r="D3793" s="20">
        <v>3459</v>
      </c>
      <c r="F3793" s="114">
        <v>11960.6</v>
      </c>
      <c r="G3793" s="105">
        <f>SUM($E$2:E3793)-SUM($F$2:F3793)</f>
        <v>1308783.3499999642</v>
      </c>
      <c r="H3793" s="20"/>
      <c r="I3793" s="20"/>
      <c r="J3793" s="20"/>
      <c r="K3793" s="20"/>
      <c r="L3793" s="8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5">
      <c r="A3794" s="78">
        <v>44168.387511574074</v>
      </c>
      <c r="B3794" s="79">
        <v>44160</v>
      </c>
      <c r="C3794" s="20" t="s">
        <v>1</v>
      </c>
      <c r="D3794" s="20">
        <v>3460</v>
      </c>
      <c r="F3794" s="114">
        <v>32.53</v>
      </c>
      <c r="G3794" s="105">
        <f>SUM($E$2:E3794)-SUM($F$2:F3794)</f>
        <v>1308750.819999963</v>
      </c>
      <c r="H3794" s="20"/>
      <c r="I3794" s="20"/>
      <c r="J3794" s="20"/>
      <c r="K3794" s="20"/>
      <c r="L3794" s="8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5">
      <c r="A3795" s="78">
        <v>44168.387511574074</v>
      </c>
      <c r="B3795" s="79">
        <v>44160</v>
      </c>
      <c r="C3795" s="20" t="s">
        <v>1</v>
      </c>
      <c r="D3795" s="20">
        <v>3461</v>
      </c>
      <c r="F3795" s="114">
        <v>109.83</v>
      </c>
      <c r="G3795" s="105">
        <f>SUM($E$2:E3795)-SUM($F$2:F3795)</f>
        <v>1308640.9899999648</v>
      </c>
      <c r="H3795" s="20"/>
      <c r="I3795" s="20"/>
      <c r="J3795" s="20"/>
      <c r="K3795" s="20"/>
      <c r="L3795" s="8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5">
      <c r="A3796" s="78">
        <v>44168.387511574074</v>
      </c>
      <c r="B3796" s="79">
        <v>44161</v>
      </c>
      <c r="C3796" s="20" t="s">
        <v>1</v>
      </c>
      <c r="D3796" s="20">
        <v>3462</v>
      </c>
      <c r="F3796" s="114">
        <v>719</v>
      </c>
      <c r="G3796" s="105">
        <f>SUM($E$2:E3796)-SUM($F$2:F3796)</f>
        <v>1307921.9899999648</v>
      </c>
      <c r="H3796" s="20"/>
      <c r="I3796" s="20"/>
      <c r="J3796" s="20"/>
      <c r="K3796" s="20"/>
      <c r="L3796" s="8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5">
      <c r="A3797" s="78">
        <v>44168.387511574074</v>
      </c>
      <c r="B3797" s="79">
        <v>44161</v>
      </c>
      <c r="C3797" s="20" t="s">
        <v>1</v>
      </c>
      <c r="D3797" s="20">
        <v>3463</v>
      </c>
      <c r="F3797" s="114">
        <v>1820</v>
      </c>
      <c r="G3797" s="105">
        <f>SUM($E$2:E3797)-SUM($F$2:F3797)</f>
        <v>1306101.9899999648</v>
      </c>
      <c r="H3797" s="20"/>
      <c r="I3797" s="20"/>
      <c r="J3797" s="20"/>
      <c r="K3797" s="20"/>
      <c r="L3797" s="8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5">
      <c r="A3798" s="78">
        <v>44168.387511574074</v>
      </c>
      <c r="B3798" s="79">
        <v>44161</v>
      </c>
      <c r="C3798" s="20" t="s">
        <v>1</v>
      </c>
      <c r="D3798" s="20">
        <v>3464</v>
      </c>
      <c r="F3798" s="114">
        <v>1533</v>
      </c>
      <c r="G3798" s="105">
        <f>SUM($E$2:E3798)-SUM($F$2:F3798)</f>
        <v>1304568.9899999648</v>
      </c>
      <c r="H3798" s="20"/>
      <c r="I3798" s="20"/>
      <c r="J3798" s="20"/>
      <c r="K3798" s="20"/>
      <c r="L3798" s="8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5">
      <c r="A3799" s="78">
        <v>44168.387511574074</v>
      </c>
      <c r="B3799" s="79">
        <v>44161</v>
      </c>
      <c r="C3799" s="20" t="s">
        <v>1</v>
      </c>
      <c r="D3799" s="20">
        <v>3465</v>
      </c>
      <c r="F3799" s="114">
        <v>2197</v>
      </c>
      <c r="G3799" s="105">
        <f>SUM($E$2:E3799)-SUM($F$2:F3799)</f>
        <v>1302371.9899999648</v>
      </c>
      <c r="H3799" s="20"/>
      <c r="I3799" s="20"/>
      <c r="J3799" s="20"/>
      <c r="K3799" s="20"/>
      <c r="L3799" s="8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5">
      <c r="A3800" s="78">
        <v>44168.387511574074</v>
      </c>
      <c r="B3800" s="79">
        <v>44161</v>
      </c>
      <c r="C3800" s="20" t="s">
        <v>1</v>
      </c>
      <c r="D3800" s="20">
        <v>3466</v>
      </c>
      <c r="F3800" s="114">
        <v>1880</v>
      </c>
      <c r="G3800" s="105">
        <f>SUM($E$2:E3800)-SUM($F$2:F3800)</f>
        <v>1300491.9899999648</v>
      </c>
      <c r="H3800" s="20"/>
      <c r="I3800" s="20"/>
      <c r="J3800" s="20"/>
      <c r="K3800" s="20"/>
      <c r="L3800" s="8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5">
      <c r="A3801" s="78">
        <v>44168.387511574074</v>
      </c>
      <c r="B3801" s="79">
        <v>44161</v>
      </c>
      <c r="C3801" s="20" t="s">
        <v>1</v>
      </c>
      <c r="D3801" s="20">
        <v>3467</v>
      </c>
      <c r="F3801" s="114">
        <v>2320</v>
      </c>
      <c r="G3801" s="105">
        <f>SUM($E$2:E3801)-SUM($F$2:F3801)</f>
        <v>1298171.9899999648</v>
      </c>
      <c r="H3801" s="20"/>
      <c r="I3801" s="20"/>
      <c r="J3801" s="20"/>
      <c r="K3801" s="20"/>
      <c r="L3801" s="8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5">
      <c r="A3802" s="78">
        <v>44168.387523148151</v>
      </c>
      <c r="B3802" s="79">
        <v>44161</v>
      </c>
      <c r="C3802" s="20" t="s">
        <v>1</v>
      </c>
      <c r="D3802" s="20">
        <v>3468</v>
      </c>
      <c r="F3802" s="114">
        <v>2071</v>
      </c>
      <c r="G3802" s="105">
        <f>SUM($E$2:E3802)-SUM($F$2:F3802)</f>
        <v>1296100.9899999648</v>
      </c>
      <c r="H3802" s="20"/>
      <c r="I3802" s="20"/>
      <c r="J3802" s="20"/>
      <c r="K3802" s="20"/>
      <c r="L3802" s="8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5">
      <c r="A3803" s="78">
        <v>44168.387523148151</v>
      </c>
      <c r="B3803" s="79">
        <v>44161</v>
      </c>
      <c r="C3803" s="20" t="s">
        <v>1</v>
      </c>
      <c r="D3803" s="20">
        <v>3469</v>
      </c>
      <c r="F3803" s="114">
        <v>388.54</v>
      </c>
      <c r="G3803" s="105">
        <f>SUM($E$2:E3803)-SUM($F$2:F3803)</f>
        <v>1295712.4499999657</v>
      </c>
      <c r="H3803" s="20"/>
      <c r="I3803" s="20"/>
      <c r="J3803" s="20"/>
      <c r="K3803" s="20"/>
      <c r="L3803" s="8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5">
      <c r="A3804" s="78">
        <v>44168.387523148151</v>
      </c>
      <c r="B3804" s="79">
        <v>44161</v>
      </c>
      <c r="C3804" s="20" t="s">
        <v>1</v>
      </c>
      <c r="D3804" s="20">
        <v>3470</v>
      </c>
      <c r="F3804" s="114">
        <v>1090</v>
      </c>
      <c r="G3804" s="105">
        <f>SUM($E$2:E3804)-SUM($F$2:F3804)</f>
        <v>1294622.4499999657</v>
      </c>
      <c r="H3804" s="20"/>
      <c r="I3804" s="20"/>
      <c r="J3804" s="20"/>
      <c r="K3804" s="20"/>
      <c r="L3804" s="8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5">
      <c r="A3805" s="78">
        <v>44168.387523148151</v>
      </c>
      <c r="B3805" s="79">
        <v>44161</v>
      </c>
      <c r="C3805" s="20" t="s">
        <v>1</v>
      </c>
      <c r="D3805" s="20">
        <v>3471</v>
      </c>
      <c r="F3805" s="114">
        <v>681</v>
      </c>
      <c r="G3805" s="105">
        <f>SUM($E$2:E3805)-SUM($F$2:F3805)</f>
        <v>1293941.4499999657</v>
      </c>
      <c r="H3805" s="20"/>
      <c r="I3805" s="20"/>
      <c r="J3805" s="20"/>
      <c r="K3805" s="20"/>
      <c r="L3805" s="8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5">
      <c r="A3806" s="78">
        <v>44168.387523148151</v>
      </c>
      <c r="B3806" s="79">
        <v>44161</v>
      </c>
      <c r="C3806" s="20" t="s">
        <v>1</v>
      </c>
      <c r="D3806" s="20">
        <v>3472</v>
      </c>
      <c r="F3806" s="114">
        <v>5200</v>
      </c>
      <c r="G3806" s="105">
        <f>SUM($E$2:E3806)-SUM($F$2:F3806)</f>
        <v>1288741.4499999657</v>
      </c>
      <c r="H3806" s="20"/>
      <c r="I3806" s="20"/>
      <c r="J3806" s="20"/>
      <c r="K3806" s="20"/>
      <c r="L3806" s="8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5">
      <c r="A3807" s="78">
        <v>44168.387523148151</v>
      </c>
      <c r="B3807" s="79">
        <v>44161</v>
      </c>
      <c r="C3807" s="20" t="s">
        <v>1</v>
      </c>
      <c r="D3807" s="20">
        <v>3473</v>
      </c>
      <c r="F3807" s="114">
        <v>3920</v>
      </c>
      <c r="G3807" s="105">
        <f>SUM($E$2:E3807)-SUM($F$2:F3807)</f>
        <v>1284821.4499999657</v>
      </c>
      <c r="H3807" s="20"/>
      <c r="I3807" s="20"/>
      <c r="J3807" s="20"/>
      <c r="K3807" s="20"/>
      <c r="L3807" s="8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5">
      <c r="A3808" s="78">
        <v>44168.387523148151</v>
      </c>
      <c r="B3808" s="79">
        <v>44161</v>
      </c>
      <c r="C3808" s="20" t="s">
        <v>1</v>
      </c>
      <c r="D3808" s="20">
        <v>3474</v>
      </c>
      <c r="F3808" s="114">
        <v>1455</v>
      </c>
      <c r="G3808" s="105">
        <f>SUM($E$2:E3808)-SUM($F$2:F3808)</f>
        <v>1283366.4499999657</v>
      </c>
      <c r="H3808" s="20"/>
      <c r="I3808" s="20"/>
      <c r="J3808" s="20"/>
      <c r="K3808" s="20"/>
      <c r="L3808" s="8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5">
      <c r="A3809" s="78">
        <v>44168.387523148151</v>
      </c>
      <c r="B3809" s="79">
        <v>44161</v>
      </c>
      <c r="C3809" s="20" t="s">
        <v>1</v>
      </c>
      <c r="D3809" s="20">
        <v>3475</v>
      </c>
      <c r="F3809" s="114">
        <v>2681.8</v>
      </c>
      <c r="G3809" s="105">
        <f>SUM($E$2:E3809)-SUM($F$2:F3809)</f>
        <v>1280684.6499999687</v>
      </c>
      <c r="H3809" s="20"/>
      <c r="I3809" s="20"/>
      <c r="J3809" s="20"/>
      <c r="K3809" s="20"/>
      <c r="L3809" s="8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5">
      <c r="A3810" s="78">
        <v>44168.387523148151</v>
      </c>
      <c r="B3810" s="79">
        <v>44161</v>
      </c>
      <c r="C3810" s="20" t="s">
        <v>1</v>
      </c>
      <c r="D3810" s="20">
        <v>3476</v>
      </c>
      <c r="F3810" s="114">
        <v>2856</v>
      </c>
      <c r="G3810" s="105">
        <f>SUM($E$2:E3810)-SUM($F$2:F3810)</f>
        <v>1277828.6499999687</v>
      </c>
      <c r="H3810" s="20"/>
      <c r="I3810" s="20"/>
      <c r="J3810" s="20"/>
      <c r="K3810" s="20"/>
      <c r="L3810" s="8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5">
      <c r="A3811" s="78">
        <v>44168.387523148151</v>
      </c>
      <c r="B3811" s="79">
        <v>44161</v>
      </c>
      <c r="C3811" s="20" t="s">
        <v>1</v>
      </c>
      <c r="D3811" s="20">
        <v>3477</v>
      </c>
      <c r="F3811" s="114">
        <v>2444.4</v>
      </c>
      <c r="G3811" s="105">
        <f>SUM($E$2:E3811)-SUM($F$2:F3811)</f>
        <v>1275384.2499999702</v>
      </c>
      <c r="H3811" s="20"/>
      <c r="I3811" s="20"/>
      <c r="J3811" s="20"/>
      <c r="K3811" s="20"/>
      <c r="L3811" s="8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5">
      <c r="A3812" s="78">
        <v>44168.387523148151</v>
      </c>
      <c r="B3812" s="79">
        <v>44161</v>
      </c>
      <c r="C3812" s="20" t="s">
        <v>1</v>
      </c>
      <c r="D3812" s="20">
        <v>3478</v>
      </c>
      <c r="F3812" s="114">
        <v>1740.8</v>
      </c>
      <c r="G3812" s="105">
        <f>SUM($E$2:E3812)-SUM($F$2:F3812)</f>
        <v>1273643.4499999732</v>
      </c>
      <c r="H3812" s="20"/>
      <c r="I3812" s="20"/>
      <c r="J3812" s="20"/>
      <c r="K3812" s="20"/>
      <c r="L3812" s="8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5">
      <c r="A3813" s="78">
        <v>44168.387523148151</v>
      </c>
      <c r="B3813" s="79">
        <v>44161</v>
      </c>
      <c r="C3813" s="20" t="s">
        <v>1</v>
      </c>
      <c r="D3813" s="20">
        <v>3479</v>
      </c>
      <c r="F3813" s="114">
        <v>300</v>
      </c>
      <c r="G3813" s="105">
        <f>SUM($E$2:E3813)-SUM($F$2:F3813)</f>
        <v>1273343.4499999732</v>
      </c>
      <c r="H3813" s="20"/>
      <c r="I3813" s="20"/>
      <c r="J3813" s="20"/>
      <c r="K3813" s="20"/>
      <c r="L3813" s="8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5">
      <c r="A3814" s="78">
        <v>44168.387523148151</v>
      </c>
      <c r="B3814" s="79">
        <v>44161</v>
      </c>
      <c r="C3814" s="20" t="s">
        <v>1</v>
      </c>
      <c r="D3814" s="20">
        <v>3480</v>
      </c>
      <c r="F3814" s="114">
        <v>384.36</v>
      </c>
      <c r="G3814" s="105">
        <f>SUM($E$2:E3814)-SUM($F$2:F3814)</f>
        <v>1272959.0899999738</v>
      </c>
      <c r="H3814" s="20"/>
      <c r="I3814" s="20"/>
      <c r="J3814" s="20"/>
      <c r="K3814" s="20"/>
      <c r="L3814" s="8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5">
      <c r="A3815" s="78">
        <v>44168.387523148151</v>
      </c>
      <c r="B3815" s="79">
        <v>44161</v>
      </c>
      <c r="C3815" s="20" t="s">
        <v>1</v>
      </c>
      <c r="D3815" s="20">
        <v>3481</v>
      </c>
      <c r="F3815" s="114">
        <v>400</v>
      </c>
      <c r="G3815" s="105">
        <f>SUM($E$2:E3815)-SUM($F$2:F3815)</f>
        <v>1272559.0899999738</v>
      </c>
      <c r="H3815" s="20"/>
      <c r="I3815" s="20"/>
      <c r="J3815" s="20"/>
      <c r="K3815" s="20"/>
      <c r="L3815" s="8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5">
      <c r="A3816" s="78">
        <v>44168.387523148151</v>
      </c>
      <c r="B3816" s="79">
        <v>44161</v>
      </c>
      <c r="C3816" s="20" t="s">
        <v>1</v>
      </c>
      <c r="D3816" s="20">
        <v>3482</v>
      </c>
      <c r="F3816" s="114">
        <v>200</v>
      </c>
      <c r="G3816" s="105">
        <f>SUM($E$2:E3816)-SUM($F$2:F3816)</f>
        <v>1272359.0899999738</v>
      </c>
      <c r="H3816" s="20"/>
      <c r="I3816" s="20"/>
      <c r="J3816" s="20"/>
      <c r="K3816" s="20"/>
      <c r="L3816" s="8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5">
      <c r="A3817" s="78">
        <v>44168.387523148151</v>
      </c>
      <c r="B3817" s="79">
        <v>44161</v>
      </c>
      <c r="C3817" s="20" t="s">
        <v>1</v>
      </c>
      <c r="D3817" s="20">
        <v>3483</v>
      </c>
      <c r="F3817" s="114">
        <v>36.76</v>
      </c>
      <c r="G3817" s="105">
        <f>SUM($E$2:E3817)-SUM($F$2:F3817)</f>
        <v>1272322.3299999759</v>
      </c>
      <c r="H3817" s="20"/>
      <c r="I3817" s="20"/>
      <c r="J3817" s="20"/>
      <c r="K3817" s="20"/>
      <c r="L3817" s="8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5">
      <c r="A3818" s="78">
        <v>44168.387523148151</v>
      </c>
      <c r="B3818" s="79">
        <v>44161</v>
      </c>
      <c r="C3818" s="20" t="s">
        <v>1</v>
      </c>
      <c r="D3818" s="20">
        <v>3484</v>
      </c>
      <c r="F3818" s="114">
        <v>1832</v>
      </c>
      <c r="G3818" s="105">
        <f>SUM($E$2:E3818)-SUM($F$2:F3818)</f>
        <v>1270490.3299999759</v>
      </c>
      <c r="H3818" s="20"/>
      <c r="I3818" s="20"/>
      <c r="J3818" s="20"/>
      <c r="K3818" s="20"/>
      <c r="L3818" s="8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5">
      <c r="A3819" s="78">
        <v>44168.387523148151</v>
      </c>
      <c r="B3819" s="79">
        <v>44161</v>
      </c>
      <c r="C3819" s="20" t="s">
        <v>1</v>
      </c>
      <c r="D3819" s="20">
        <v>3485</v>
      </c>
      <c r="F3819" s="114">
        <v>200</v>
      </c>
      <c r="G3819" s="105">
        <f>SUM($E$2:E3819)-SUM($F$2:F3819)</f>
        <v>1270290.3299999759</v>
      </c>
      <c r="H3819" s="20"/>
      <c r="I3819" s="20"/>
      <c r="J3819" s="20"/>
      <c r="K3819" s="20"/>
      <c r="L3819" s="8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5">
      <c r="A3820" s="78">
        <v>44168.387523148151</v>
      </c>
      <c r="B3820" s="79">
        <v>44161</v>
      </c>
      <c r="C3820" s="20" t="s">
        <v>1</v>
      </c>
      <c r="D3820" s="20">
        <v>3486</v>
      </c>
      <c r="F3820" s="114">
        <v>256.20999999999998</v>
      </c>
      <c r="G3820" s="105">
        <f>SUM($E$2:E3820)-SUM($F$2:F3820)</f>
        <v>1270034.119999975</v>
      </c>
      <c r="H3820" s="20"/>
      <c r="I3820" s="20"/>
      <c r="J3820" s="20"/>
      <c r="K3820" s="20"/>
      <c r="L3820" s="8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5">
      <c r="A3821" s="78">
        <v>44168.387523148151</v>
      </c>
      <c r="B3821" s="79">
        <v>44161</v>
      </c>
      <c r="C3821" s="20" t="s">
        <v>1</v>
      </c>
      <c r="D3821" s="20">
        <v>3487</v>
      </c>
      <c r="F3821" s="114">
        <v>481.63</v>
      </c>
      <c r="G3821" s="105">
        <f>SUM($E$2:E3821)-SUM($F$2:F3821)</f>
        <v>1269552.4899999723</v>
      </c>
      <c r="H3821" s="20"/>
      <c r="I3821" s="20"/>
      <c r="J3821" s="20"/>
      <c r="K3821" s="20"/>
      <c r="L3821" s="8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5">
      <c r="A3822" s="78">
        <v>44168.387523148151</v>
      </c>
      <c r="B3822" s="79">
        <v>44161</v>
      </c>
      <c r="C3822" s="20" t="s">
        <v>1</v>
      </c>
      <c r="D3822" s="20">
        <v>3488</v>
      </c>
      <c r="F3822" s="114">
        <v>3836.2</v>
      </c>
      <c r="G3822" s="105">
        <f>SUM($E$2:E3822)-SUM($F$2:F3822)</f>
        <v>1265716.2899999693</v>
      </c>
      <c r="H3822" s="20"/>
      <c r="I3822" s="20"/>
      <c r="J3822" s="20"/>
      <c r="K3822" s="20"/>
      <c r="L3822" s="8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5">
      <c r="A3823" s="78">
        <v>44168.387523148151</v>
      </c>
      <c r="B3823" s="79">
        <v>44161</v>
      </c>
      <c r="C3823" s="20" t="s">
        <v>1</v>
      </c>
      <c r="D3823" s="20">
        <v>3489</v>
      </c>
      <c r="F3823" s="114">
        <v>2690.8</v>
      </c>
      <c r="G3823" s="105">
        <f>SUM($E$2:E3823)-SUM($F$2:F3823)</f>
        <v>1263025.4899999723</v>
      </c>
      <c r="H3823" s="20"/>
      <c r="I3823" s="20"/>
      <c r="J3823" s="20"/>
      <c r="K3823" s="20"/>
      <c r="L3823" s="8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5">
      <c r="A3824" s="78">
        <v>44168.387523148151</v>
      </c>
      <c r="B3824" s="79">
        <v>44161</v>
      </c>
      <c r="C3824" s="20" t="s">
        <v>1</v>
      </c>
      <c r="D3824" s="20">
        <v>3490</v>
      </c>
      <c r="F3824" s="114">
        <v>2161</v>
      </c>
      <c r="G3824" s="105">
        <f>SUM($E$2:E3824)-SUM($F$2:F3824)</f>
        <v>1260864.4899999723</v>
      </c>
      <c r="H3824" s="20"/>
      <c r="I3824" s="20"/>
      <c r="J3824" s="20"/>
      <c r="K3824" s="20"/>
      <c r="L3824" s="8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5">
      <c r="A3825" s="78">
        <v>44168.387523148151</v>
      </c>
      <c r="B3825" s="79">
        <v>44161</v>
      </c>
      <c r="C3825" s="20" t="s">
        <v>1</v>
      </c>
      <c r="D3825" s="20">
        <v>3491</v>
      </c>
      <c r="F3825" s="114">
        <v>2962.4</v>
      </c>
      <c r="G3825" s="105">
        <f>SUM($E$2:E3825)-SUM($F$2:F3825)</f>
        <v>1257902.0899999738</v>
      </c>
      <c r="H3825" s="20"/>
      <c r="I3825" s="20"/>
      <c r="J3825" s="20"/>
      <c r="K3825" s="20"/>
      <c r="L3825" s="8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5">
      <c r="A3826" s="78">
        <v>44168.387523148151</v>
      </c>
      <c r="B3826" s="79">
        <v>44161</v>
      </c>
      <c r="C3826" s="20" t="s">
        <v>1</v>
      </c>
      <c r="D3826" s="20">
        <v>3492</v>
      </c>
      <c r="F3826" s="114">
        <v>55.04</v>
      </c>
      <c r="G3826" s="105">
        <f>SUM($E$2:E3826)-SUM($F$2:F3826)</f>
        <v>1257847.0499999747</v>
      </c>
      <c r="H3826" s="20"/>
      <c r="I3826" s="20"/>
      <c r="J3826" s="20"/>
      <c r="K3826" s="20"/>
      <c r="L3826" s="8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5">
      <c r="A3827" s="78">
        <v>44168.387523148151</v>
      </c>
      <c r="B3827" s="79">
        <v>44161</v>
      </c>
      <c r="C3827" s="20" t="s">
        <v>1</v>
      </c>
      <c r="D3827" s="20">
        <v>3493</v>
      </c>
      <c r="F3827" s="114">
        <v>96.91</v>
      </c>
      <c r="G3827" s="105">
        <f>SUM($E$2:E3827)-SUM($F$2:F3827)</f>
        <v>1257750.1399999782</v>
      </c>
      <c r="H3827" s="20"/>
      <c r="I3827" s="20"/>
      <c r="J3827" s="20"/>
      <c r="K3827" s="20"/>
      <c r="L3827" s="8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5">
      <c r="A3828" s="78">
        <v>44168.387523148151</v>
      </c>
      <c r="B3828" s="79">
        <v>44165</v>
      </c>
      <c r="C3828" s="20" t="s">
        <v>1</v>
      </c>
      <c r="D3828" s="20">
        <v>3494</v>
      </c>
      <c r="F3828" s="114">
        <v>300</v>
      </c>
      <c r="G3828" s="105">
        <f>SUM($E$2:E3828)-SUM($F$2:F3828)</f>
        <v>1257450.1399999782</v>
      </c>
      <c r="H3828" s="20"/>
      <c r="I3828" s="20"/>
      <c r="J3828" s="20"/>
      <c r="K3828" s="20"/>
      <c r="L3828" s="8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5">
      <c r="A3829" s="78">
        <v>44168.387523148151</v>
      </c>
      <c r="B3829" s="79">
        <v>44165</v>
      </c>
      <c r="C3829" s="20" t="s">
        <v>1</v>
      </c>
      <c r="D3829" s="20">
        <v>3495</v>
      </c>
      <c r="F3829" s="114">
        <v>1108</v>
      </c>
      <c r="G3829" s="105">
        <f>SUM($E$2:E3829)-SUM($F$2:F3829)</f>
        <v>1256342.1399999782</v>
      </c>
      <c r="H3829" s="20"/>
      <c r="I3829" s="20"/>
      <c r="J3829" s="20"/>
      <c r="K3829" s="20"/>
      <c r="L3829" s="8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5">
      <c r="A3830" s="78">
        <v>44168.387523148151</v>
      </c>
      <c r="B3830" s="79">
        <v>44165</v>
      </c>
      <c r="C3830" s="20" t="s">
        <v>1</v>
      </c>
      <c r="D3830" s="20">
        <v>3496</v>
      </c>
      <c r="F3830" s="114">
        <v>2200</v>
      </c>
      <c r="G3830" s="105">
        <f>SUM($E$2:E3830)-SUM($F$2:F3830)</f>
        <v>1254142.1399999782</v>
      </c>
      <c r="H3830" s="20"/>
      <c r="I3830" s="20"/>
      <c r="J3830" s="20"/>
      <c r="K3830" s="20"/>
      <c r="L3830" s="8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5">
      <c r="A3831" s="78">
        <v>44168.387523148151</v>
      </c>
      <c r="B3831" s="79">
        <v>44165</v>
      </c>
      <c r="C3831" s="20" t="s">
        <v>1</v>
      </c>
      <c r="D3831" s="20">
        <v>3497</v>
      </c>
      <c r="F3831" s="114">
        <v>134.88</v>
      </c>
      <c r="G3831" s="105">
        <f>SUM($E$2:E3831)-SUM($F$2:F3831)</f>
        <v>1254007.2599999756</v>
      </c>
      <c r="H3831" s="20"/>
      <c r="I3831" s="20"/>
      <c r="J3831" s="20"/>
      <c r="K3831" s="20"/>
      <c r="L3831" s="8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5">
      <c r="A3832" s="78">
        <v>44168.38753472222</v>
      </c>
      <c r="B3832" s="79">
        <v>44165</v>
      </c>
      <c r="C3832" s="20" t="s">
        <v>1</v>
      </c>
      <c r="D3832" s="20">
        <v>3498</v>
      </c>
      <c r="F3832" s="114">
        <v>423.91</v>
      </c>
      <c r="G3832" s="105">
        <f>SUM($E$2:E3832)-SUM($F$2:F3832)</f>
        <v>1253583.3499999791</v>
      </c>
      <c r="H3832" s="20"/>
      <c r="I3832" s="20"/>
      <c r="J3832" s="20"/>
      <c r="K3832" s="20"/>
      <c r="L3832" s="8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5">
      <c r="A3833" s="78">
        <v>44168.38753472222</v>
      </c>
      <c r="B3833" s="79">
        <v>44165</v>
      </c>
      <c r="C3833" s="20" t="s">
        <v>1</v>
      </c>
      <c r="D3833" s="20">
        <v>3499</v>
      </c>
      <c r="F3833" s="114">
        <v>706.8</v>
      </c>
      <c r="G3833" s="105">
        <f>SUM($E$2:E3833)-SUM($F$2:F3833)</f>
        <v>1252876.5499999821</v>
      </c>
      <c r="H3833" s="20"/>
      <c r="I3833" s="20"/>
      <c r="J3833" s="20"/>
      <c r="K3833" s="20"/>
      <c r="L3833" s="8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5">
      <c r="A3834" s="78">
        <v>44168.38753472222</v>
      </c>
      <c r="B3834" s="79">
        <v>44165</v>
      </c>
      <c r="C3834" s="20" t="s">
        <v>1</v>
      </c>
      <c r="D3834" s="20">
        <v>3500</v>
      </c>
      <c r="F3834" s="114">
        <v>828</v>
      </c>
      <c r="G3834" s="105">
        <f>SUM($E$2:E3834)-SUM($F$2:F3834)</f>
        <v>1252048.5499999821</v>
      </c>
      <c r="H3834" s="20"/>
      <c r="I3834" s="20"/>
      <c r="J3834" s="20"/>
      <c r="K3834" s="20"/>
      <c r="L3834" s="8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5">
      <c r="A3835" s="78">
        <v>44168.38753472222</v>
      </c>
      <c r="B3835" s="79">
        <v>44165</v>
      </c>
      <c r="C3835" s="20" t="s">
        <v>1</v>
      </c>
      <c r="D3835" s="20">
        <v>3501</v>
      </c>
      <c r="F3835" s="114">
        <v>12420</v>
      </c>
      <c r="G3835" s="105">
        <f>SUM($E$2:E3835)-SUM($F$2:F3835)</f>
        <v>1239628.5499999821</v>
      </c>
      <c r="H3835" s="20"/>
      <c r="I3835" s="20"/>
      <c r="J3835" s="20"/>
      <c r="K3835" s="20"/>
      <c r="L3835" s="8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5">
      <c r="A3836" s="78">
        <v>44168.38753472222</v>
      </c>
      <c r="B3836" s="79">
        <v>44166</v>
      </c>
      <c r="C3836" s="20" t="s">
        <v>1</v>
      </c>
      <c r="D3836" s="20">
        <v>3502</v>
      </c>
      <c r="E3836" s="114">
        <v>2000000</v>
      </c>
      <c r="G3836" s="105">
        <f>SUM($E$2:E3836)-SUM($F$2:F3836)</f>
        <v>3239628.5499999821</v>
      </c>
      <c r="H3836" s="20"/>
      <c r="I3836" s="20"/>
      <c r="J3836" s="20"/>
      <c r="K3836" s="20"/>
      <c r="L3836" s="8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5">
      <c r="A3837" s="78">
        <v>44168.38753472222</v>
      </c>
      <c r="B3837" s="79">
        <v>44114</v>
      </c>
      <c r="C3837" s="20" t="s">
        <v>2</v>
      </c>
      <c r="D3837" s="20">
        <v>149</v>
      </c>
      <c r="F3837" s="114">
        <v>220000</v>
      </c>
      <c r="G3837" s="105">
        <f>SUM($E$2:E3837)-SUM($F$2:F3837)</f>
        <v>3019628.5499999821</v>
      </c>
      <c r="H3837" s="20"/>
      <c r="I3837" s="20"/>
      <c r="J3837" s="20"/>
      <c r="K3837" s="20"/>
      <c r="L3837" s="8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5">
      <c r="A3838" s="78">
        <v>44168.38753472222</v>
      </c>
      <c r="B3838" s="79">
        <v>44116</v>
      </c>
      <c r="C3838" s="20" t="s">
        <v>2</v>
      </c>
      <c r="D3838" s="20">
        <v>150</v>
      </c>
      <c r="E3838" s="114">
        <v>400</v>
      </c>
      <c r="G3838" s="105">
        <f>SUM($E$2:E3838)-SUM($F$2:F3838)</f>
        <v>3020028.5499999821</v>
      </c>
      <c r="H3838" s="20"/>
      <c r="I3838" s="20"/>
      <c r="J3838" s="20"/>
      <c r="K3838" s="20"/>
      <c r="L3838" s="8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5">
      <c r="A3839" s="78">
        <v>44168.38753472222</v>
      </c>
      <c r="B3839" s="79">
        <v>44096</v>
      </c>
      <c r="C3839" s="20" t="s">
        <v>4</v>
      </c>
      <c r="D3839" s="20">
        <v>121</v>
      </c>
      <c r="F3839" s="114">
        <v>16927.3</v>
      </c>
      <c r="G3839" s="105">
        <f>SUM($E$2:E3839)-SUM($F$2:F3839)</f>
        <v>3003101.2499999851</v>
      </c>
      <c r="H3839" s="20"/>
      <c r="I3839" s="20"/>
      <c r="J3839" s="20"/>
      <c r="K3839" s="20"/>
      <c r="L3839" s="8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5">
      <c r="A3840" s="78">
        <v>44168.38753472222</v>
      </c>
      <c r="B3840" s="79">
        <v>44125</v>
      </c>
      <c r="C3840" s="20" t="s">
        <v>4</v>
      </c>
      <c r="D3840" s="20">
        <v>122</v>
      </c>
      <c r="F3840" s="114">
        <v>6000</v>
      </c>
      <c r="G3840" s="105">
        <f>SUM($E$2:E3840)-SUM($F$2:F3840)</f>
        <v>2997101.2499999851</v>
      </c>
      <c r="H3840" s="20"/>
      <c r="I3840" s="20"/>
      <c r="J3840" s="20"/>
      <c r="K3840" s="20"/>
      <c r="L3840" s="8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5">
      <c r="A3841" s="78">
        <v>44168.38753472222</v>
      </c>
      <c r="B3841" s="79">
        <v>44125</v>
      </c>
      <c r="C3841" s="20" t="s">
        <v>4</v>
      </c>
      <c r="D3841" s="20">
        <v>123</v>
      </c>
      <c r="F3841" s="114">
        <v>1487.9</v>
      </c>
      <c r="G3841" s="105">
        <f>SUM($E$2:E3841)-SUM($F$2:F3841)</f>
        <v>2995613.3499999866</v>
      </c>
      <c r="H3841" s="20"/>
      <c r="I3841" s="20"/>
      <c r="J3841" s="20"/>
      <c r="K3841" s="20"/>
      <c r="L3841" s="8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5">
      <c r="A3842" s="78">
        <v>44168.38753472222</v>
      </c>
      <c r="B3842" s="79">
        <v>44134</v>
      </c>
      <c r="C3842" s="20" t="s">
        <v>4</v>
      </c>
      <c r="D3842" s="20">
        <v>124</v>
      </c>
      <c r="E3842" s="114">
        <v>32176.18</v>
      </c>
      <c r="G3842" s="105">
        <f>SUM($E$2:E3842)-SUM($F$2:F3842)</f>
        <v>3027789.5299999863</v>
      </c>
      <c r="H3842" s="20"/>
      <c r="I3842" s="20"/>
      <c r="J3842" s="20"/>
      <c r="K3842" s="20"/>
      <c r="L3842" s="8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5">
      <c r="A3843" s="78">
        <v>44168.38753472222</v>
      </c>
      <c r="B3843" s="79">
        <v>44144</v>
      </c>
      <c r="C3843" s="20" t="s">
        <v>4</v>
      </c>
      <c r="D3843" s="20">
        <v>125</v>
      </c>
      <c r="E3843" s="114">
        <v>452.4</v>
      </c>
      <c r="G3843" s="105">
        <f>SUM($E$2:E3843)-SUM($F$2:F3843)</f>
        <v>3028241.9299999848</v>
      </c>
      <c r="H3843" s="20"/>
      <c r="I3843" s="20"/>
      <c r="J3843" s="20"/>
      <c r="K3843" s="20"/>
      <c r="L3843" s="8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5">
      <c r="A3844" s="78">
        <v>44168.38753472222</v>
      </c>
      <c r="B3844" s="79">
        <v>44153</v>
      </c>
      <c r="C3844" s="20" t="s">
        <v>4</v>
      </c>
      <c r="D3844" s="20">
        <v>126</v>
      </c>
      <c r="F3844" s="114">
        <v>5000</v>
      </c>
      <c r="G3844" s="105">
        <f>SUM($E$2:E3844)-SUM($F$2:F3844)</f>
        <v>3023241.9299999848</v>
      </c>
      <c r="H3844" s="20"/>
      <c r="I3844" s="20"/>
      <c r="J3844" s="20"/>
      <c r="K3844" s="20"/>
      <c r="L3844" s="8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5">
      <c r="A3845" s="78">
        <v>44168.38753472222</v>
      </c>
      <c r="B3845" s="79">
        <v>44148</v>
      </c>
      <c r="C3845" s="20" t="s">
        <v>3</v>
      </c>
      <c r="D3845" s="20">
        <v>70</v>
      </c>
      <c r="E3845" s="114">
        <v>9302</v>
      </c>
      <c r="G3845" s="105">
        <f>SUM($E$2:E3845)-SUM($F$2:F3845)</f>
        <v>3032543.9299999848</v>
      </c>
      <c r="H3845" s="20"/>
      <c r="I3845" s="20"/>
      <c r="J3845" s="20"/>
      <c r="K3845" s="20"/>
      <c r="L3845" s="8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5">
      <c r="A3846" s="78">
        <v>44196.775358796294</v>
      </c>
      <c r="B3846" s="79">
        <v>44168</v>
      </c>
      <c r="C3846" s="20" t="s">
        <v>1</v>
      </c>
      <c r="D3846" s="20">
        <v>3503</v>
      </c>
      <c r="F3846" s="114">
        <v>427.8</v>
      </c>
      <c r="G3846" s="105">
        <f>SUM($E$2:E3846)-SUM($F$2:F3846)</f>
        <v>3032116.1299999878</v>
      </c>
      <c r="H3846" s="20"/>
      <c r="I3846" s="20"/>
      <c r="J3846" s="20"/>
      <c r="K3846" s="20"/>
      <c r="L3846" s="8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5">
      <c r="A3847" s="78">
        <v>44196.775358796294</v>
      </c>
      <c r="B3847" s="79">
        <v>44168</v>
      </c>
      <c r="C3847" s="20" t="s">
        <v>1</v>
      </c>
      <c r="D3847" s="20">
        <v>3504</v>
      </c>
      <c r="F3847" s="114">
        <v>1700</v>
      </c>
      <c r="G3847" s="105">
        <f>SUM($E$2:E3847)-SUM($F$2:F3847)</f>
        <v>3030416.1299999878</v>
      </c>
      <c r="H3847" s="20"/>
      <c r="I3847" s="20"/>
      <c r="J3847" s="20"/>
      <c r="K3847" s="20"/>
      <c r="L3847" s="8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5">
      <c r="A3848" s="78">
        <v>44196.775358796294</v>
      </c>
      <c r="B3848" s="79">
        <v>44168</v>
      </c>
      <c r="C3848" s="20" t="s">
        <v>1</v>
      </c>
      <c r="D3848" s="20">
        <v>3505</v>
      </c>
      <c r="F3848" s="114">
        <v>1950</v>
      </c>
      <c r="G3848" s="105">
        <f>SUM($E$2:E3848)-SUM($F$2:F3848)</f>
        <v>3028466.1299999878</v>
      </c>
      <c r="H3848" s="20"/>
      <c r="I3848" s="20"/>
      <c r="J3848" s="20"/>
      <c r="K3848" s="20"/>
      <c r="L3848" s="8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5">
      <c r="A3849" s="78">
        <v>44196.775358796294</v>
      </c>
      <c r="B3849" s="79">
        <v>44168</v>
      </c>
      <c r="C3849" s="20" t="s">
        <v>1</v>
      </c>
      <c r="D3849" s="20">
        <v>3506</v>
      </c>
      <c r="F3849" s="114">
        <v>1950</v>
      </c>
      <c r="G3849" s="105">
        <f>SUM($E$2:E3849)-SUM($F$2:F3849)</f>
        <v>3026516.1299999878</v>
      </c>
      <c r="H3849" s="20"/>
      <c r="I3849" s="20"/>
      <c r="J3849" s="20"/>
      <c r="K3849" s="20"/>
      <c r="L3849" s="8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5">
      <c r="A3850" s="78">
        <v>44196.775358796294</v>
      </c>
      <c r="B3850" s="79">
        <v>44168</v>
      </c>
      <c r="C3850" s="20" t="s">
        <v>1</v>
      </c>
      <c r="D3850" s="20">
        <v>3507</v>
      </c>
      <c r="F3850" s="114">
        <v>1950</v>
      </c>
      <c r="G3850" s="105">
        <f>SUM($E$2:E3850)-SUM($F$2:F3850)</f>
        <v>3024566.1299999878</v>
      </c>
      <c r="H3850" s="20"/>
      <c r="I3850" s="20"/>
      <c r="J3850" s="20"/>
      <c r="K3850" s="20"/>
      <c r="L3850" s="8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5">
      <c r="A3851" s="78">
        <v>44196.775358796294</v>
      </c>
      <c r="B3851" s="79">
        <v>44168</v>
      </c>
      <c r="C3851" s="20" t="s">
        <v>1</v>
      </c>
      <c r="D3851" s="20">
        <v>3508</v>
      </c>
      <c r="F3851" s="114">
        <v>1912</v>
      </c>
      <c r="G3851" s="105">
        <f>SUM($E$2:E3851)-SUM($F$2:F3851)</f>
        <v>3022654.1299999878</v>
      </c>
      <c r="H3851" s="20"/>
      <c r="I3851" s="20"/>
      <c r="J3851" s="20"/>
      <c r="K3851" s="20"/>
      <c r="L3851" s="8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5">
      <c r="A3852" s="78">
        <v>44196.775358796294</v>
      </c>
      <c r="B3852" s="79">
        <v>44168</v>
      </c>
      <c r="C3852" s="20" t="s">
        <v>1</v>
      </c>
      <c r="D3852" s="20">
        <v>3509</v>
      </c>
      <c r="F3852" s="114">
        <v>36400</v>
      </c>
      <c r="G3852" s="105">
        <f>SUM($E$2:E3852)-SUM($F$2:F3852)</f>
        <v>2986254.1299999878</v>
      </c>
      <c r="H3852" s="20"/>
      <c r="I3852" s="20"/>
      <c r="J3852" s="20"/>
      <c r="K3852" s="20"/>
      <c r="L3852" s="8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5">
      <c r="A3853" s="78">
        <v>44196.775358796294</v>
      </c>
      <c r="B3853" s="79">
        <v>44173</v>
      </c>
      <c r="C3853" s="20" t="s">
        <v>1</v>
      </c>
      <c r="D3853" s="20">
        <v>3510</v>
      </c>
      <c r="F3853" s="114">
        <v>1182</v>
      </c>
      <c r="G3853" s="105">
        <f>SUM($E$2:E3853)-SUM($F$2:F3853)</f>
        <v>2985072.1299999878</v>
      </c>
      <c r="H3853" s="20"/>
      <c r="I3853" s="20"/>
      <c r="J3853" s="20"/>
      <c r="K3853" s="20"/>
      <c r="L3853" s="8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5">
      <c r="A3854" s="78">
        <v>44196.775358796294</v>
      </c>
      <c r="B3854" s="79">
        <v>44173</v>
      </c>
      <c r="C3854" s="20" t="s">
        <v>1</v>
      </c>
      <c r="D3854" s="20">
        <v>3511</v>
      </c>
      <c r="F3854" s="114">
        <v>2168</v>
      </c>
      <c r="G3854" s="105">
        <f>SUM($E$2:E3854)-SUM($F$2:F3854)</f>
        <v>2982904.1299999878</v>
      </c>
      <c r="H3854" s="20"/>
      <c r="I3854" s="20"/>
      <c r="J3854" s="20"/>
      <c r="K3854" s="20"/>
      <c r="L3854" s="8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5">
      <c r="A3855" s="78">
        <v>44196.775358796294</v>
      </c>
      <c r="B3855" s="79">
        <v>44174</v>
      </c>
      <c r="C3855" s="20" t="s">
        <v>1</v>
      </c>
      <c r="D3855" s="20">
        <v>3512</v>
      </c>
      <c r="F3855" s="114">
        <v>5616</v>
      </c>
      <c r="G3855" s="105">
        <f>SUM($E$2:E3855)-SUM($F$2:F3855)</f>
        <v>2977288.1299999878</v>
      </c>
      <c r="H3855" s="20"/>
      <c r="I3855" s="20"/>
      <c r="J3855" s="20"/>
      <c r="K3855" s="20"/>
      <c r="L3855" s="8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5">
      <c r="A3856" s="78">
        <v>44196.775358796294</v>
      </c>
      <c r="B3856" s="79">
        <v>44174</v>
      </c>
      <c r="C3856" s="20" t="s">
        <v>1</v>
      </c>
      <c r="D3856" s="20">
        <v>3513</v>
      </c>
      <c r="F3856" s="114">
        <v>1099</v>
      </c>
      <c r="G3856" s="105">
        <f>SUM($E$2:E3856)-SUM($F$2:F3856)</f>
        <v>2976189.1299999878</v>
      </c>
      <c r="H3856" s="20"/>
      <c r="I3856" s="20"/>
      <c r="J3856" s="20"/>
      <c r="K3856" s="20"/>
      <c r="L3856" s="8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5">
      <c r="A3857" s="78">
        <v>44196.775358796294</v>
      </c>
      <c r="B3857" s="79">
        <v>44174</v>
      </c>
      <c r="C3857" s="20" t="s">
        <v>1</v>
      </c>
      <c r="D3857" s="20">
        <v>3514</v>
      </c>
      <c r="F3857" s="114">
        <v>404.9</v>
      </c>
      <c r="G3857" s="105">
        <f>SUM($E$2:E3857)-SUM($F$2:F3857)</f>
        <v>2975784.2299999893</v>
      </c>
      <c r="H3857" s="20"/>
      <c r="I3857" s="20"/>
      <c r="J3857" s="20"/>
      <c r="K3857" s="20"/>
      <c r="L3857" s="8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5">
      <c r="A3858" s="78">
        <v>44196.775358796294</v>
      </c>
      <c r="B3858" s="79">
        <v>44174</v>
      </c>
      <c r="C3858" s="20" t="s">
        <v>1</v>
      </c>
      <c r="D3858" s="20">
        <v>3515</v>
      </c>
      <c r="F3858" s="114">
        <v>3850</v>
      </c>
      <c r="G3858" s="105">
        <f>SUM($E$2:E3858)-SUM($F$2:F3858)</f>
        <v>2971934.2299999893</v>
      </c>
      <c r="H3858" s="20"/>
      <c r="I3858" s="20"/>
      <c r="J3858" s="20"/>
      <c r="K3858" s="20"/>
      <c r="L3858" s="8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5">
      <c r="A3859" s="78">
        <v>44196.775358796294</v>
      </c>
      <c r="B3859" s="79">
        <v>44174</v>
      </c>
      <c r="C3859" s="20" t="s">
        <v>1</v>
      </c>
      <c r="D3859" s="20">
        <v>3516</v>
      </c>
      <c r="F3859" s="114">
        <v>100359.6</v>
      </c>
      <c r="G3859" s="105">
        <f>SUM($E$2:E3859)-SUM($F$2:F3859)</f>
        <v>2871574.6299999878</v>
      </c>
      <c r="H3859" s="20"/>
      <c r="I3859" s="20"/>
      <c r="J3859" s="20"/>
      <c r="K3859" s="20"/>
      <c r="L3859" s="8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5">
      <c r="A3860" s="78">
        <v>44196.775358796294</v>
      </c>
      <c r="B3860" s="79">
        <v>44174</v>
      </c>
      <c r="C3860" s="20" t="s">
        <v>1</v>
      </c>
      <c r="D3860" s="20">
        <v>3517</v>
      </c>
      <c r="F3860" s="114">
        <v>185871.21</v>
      </c>
      <c r="G3860" s="105">
        <f>SUM($E$2:E3860)-SUM($F$2:F3860)</f>
        <v>2685703.4199999869</v>
      </c>
      <c r="H3860" s="20"/>
      <c r="I3860" s="20"/>
      <c r="J3860" s="20"/>
      <c r="K3860" s="20"/>
      <c r="L3860" s="8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5">
      <c r="A3861" s="78">
        <v>44196.775358796294</v>
      </c>
      <c r="B3861" s="79">
        <v>44174</v>
      </c>
      <c r="C3861" s="20" t="s">
        <v>1</v>
      </c>
      <c r="D3861" s="20">
        <v>3518</v>
      </c>
      <c r="F3861" s="114">
        <v>1494.79</v>
      </c>
      <c r="G3861" s="105">
        <f>SUM($E$2:E3861)-SUM($F$2:F3861)</f>
        <v>2684208.6299999878</v>
      </c>
      <c r="H3861" s="20"/>
      <c r="I3861" s="20"/>
      <c r="J3861" s="20"/>
      <c r="K3861" s="20"/>
      <c r="L3861" s="8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5">
      <c r="A3862" s="78">
        <v>44196.775358796294</v>
      </c>
      <c r="B3862" s="79">
        <v>44174</v>
      </c>
      <c r="C3862" s="20" t="s">
        <v>1</v>
      </c>
      <c r="D3862" s="20">
        <v>3519</v>
      </c>
      <c r="F3862" s="114">
        <v>13115.62</v>
      </c>
      <c r="G3862" s="105">
        <f>SUM($E$2:E3862)-SUM($F$2:F3862)</f>
        <v>2671093.0099999905</v>
      </c>
      <c r="H3862" s="20"/>
      <c r="I3862" s="20"/>
      <c r="J3862" s="20"/>
      <c r="K3862" s="20"/>
      <c r="L3862" s="8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5">
      <c r="A3863" s="78">
        <v>44196.775358796294</v>
      </c>
      <c r="B3863" s="79">
        <v>44174</v>
      </c>
      <c r="C3863" s="20" t="s">
        <v>1</v>
      </c>
      <c r="D3863" s="20">
        <v>3520</v>
      </c>
      <c r="F3863" s="114">
        <v>5620.98</v>
      </c>
      <c r="G3863" s="105">
        <f>SUM($E$2:E3863)-SUM($F$2:F3863)</f>
        <v>2665472.0299999937</v>
      </c>
      <c r="H3863" s="20"/>
      <c r="I3863" s="20"/>
      <c r="J3863" s="20"/>
      <c r="K3863" s="20"/>
      <c r="L3863" s="8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5">
      <c r="A3864" s="78">
        <v>44196.775358796294</v>
      </c>
      <c r="B3864" s="79">
        <v>44174</v>
      </c>
      <c r="C3864" s="20" t="s">
        <v>1</v>
      </c>
      <c r="D3864" s="20">
        <v>3521</v>
      </c>
      <c r="F3864" s="114">
        <v>3747.32</v>
      </c>
      <c r="G3864" s="105">
        <f>SUM($E$2:E3864)-SUM($F$2:F3864)</f>
        <v>2661724.7099999934</v>
      </c>
      <c r="H3864" s="20"/>
      <c r="I3864" s="20"/>
      <c r="J3864" s="20"/>
      <c r="K3864" s="20"/>
      <c r="L3864" s="8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5">
      <c r="A3865" s="78">
        <v>44196.775358796294</v>
      </c>
      <c r="B3865" s="79">
        <v>44174</v>
      </c>
      <c r="C3865" s="20" t="s">
        <v>1</v>
      </c>
      <c r="D3865" s="20">
        <v>3522</v>
      </c>
      <c r="F3865" s="114">
        <v>1415.78</v>
      </c>
      <c r="G3865" s="105">
        <f>SUM($E$2:E3865)-SUM($F$2:F3865)</f>
        <v>2660308.9299999923</v>
      </c>
      <c r="H3865" s="20"/>
      <c r="I3865" s="20"/>
      <c r="J3865" s="20"/>
      <c r="K3865" s="20"/>
      <c r="L3865" s="8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5">
      <c r="A3866" s="78">
        <v>44196.775358796294</v>
      </c>
      <c r="B3866" s="79">
        <v>44175</v>
      </c>
      <c r="C3866" s="20" t="s">
        <v>1</v>
      </c>
      <c r="D3866" s="20">
        <v>3523</v>
      </c>
      <c r="F3866" s="114">
        <v>232762.25</v>
      </c>
      <c r="G3866" s="105">
        <f>SUM($E$2:E3866)-SUM($F$2:F3866)</f>
        <v>2427546.6799999923</v>
      </c>
      <c r="H3866" s="20"/>
      <c r="I3866" s="20"/>
      <c r="J3866" s="20"/>
      <c r="K3866" s="20"/>
      <c r="L3866" s="8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5">
      <c r="A3867" s="78">
        <v>44196.775370370371</v>
      </c>
      <c r="B3867" s="79">
        <v>44175</v>
      </c>
      <c r="C3867" s="20" t="s">
        <v>1</v>
      </c>
      <c r="D3867" s="20">
        <v>3524</v>
      </c>
      <c r="F3867" s="114">
        <v>98390</v>
      </c>
      <c r="G3867" s="105">
        <f>SUM($E$2:E3867)-SUM($F$2:F3867)</f>
        <v>2329156.6799999923</v>
      </c>
      <c r="H3867" s="20"/>
      <c r="I3867" s="20"/>
      <c r="J3867" s="20"/>
      <c r="K3867" s="20"/>
      <c r="L3867" s="8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5">
      <c r="A3868" s="78">
        <v>44196.775370370371</v>
      </c>
      <c r="B3868" s="79">
        <v>44175</v>
      </c>
      <c r="C3868" s="20" t="s">
        <v>1</v>
      </c>
      <c r="D3868" s="20">
        <v>3525</v>
      </c>
      <c r="F3868" s="114">
        <v>2666.42</v>
      </c>
      <c r="G3868" s="105">
        <f>SUM($E$2:E3868)-SUM($F$2:F3868)</f>
        <v>2326490.2599999905</v>
      </c>
      <c r="H3868" s="20"/>
      <c r="I3868" s="20"/>
      <c r="J3868" s="20"/>
      <c r="K3868" s="20"/>
      <c r="L3868" s="8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5">
      <c r="A3869" s="78">
        <v>44196.775370370371</v>
      </c>
      <c r="B3869" s="79">
        <v>44175</v>
      </c>
      <c r="C3869" s="20" t="s">
        <v>1</v>
      </c>
      <c r="D3869" s="20">
        <v>3526</v>
      </c>
      <c r="F3869" s="114">
        <v>102041.47</v>
      </c>
      <c r="G3869" s="105">
        <f>SUM($E$2:E3869)-SUM($F$2:F3869)</f>
        <v>2224448.7899999917</v>
      </c>
      <c r="H3869" s="20"/>
      <c r="I3869" s="20"/>
      <c r="J3869" s="20"/>
      <c r="K3869" s="20"/>
      <c r="L3869" s="8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5">
      <c r="A3870" s="78">
        <v>44196.775370370371</v>
      </c>
      <c r="B3870" s="79">
        <v>44176</v>
      </c>
      <c r="C3870" s="20" t="s">
        <v>1</v>
      </c>
      <c r="D3870" s="20">
        <v>3527</v>
      </c>
      <c r="F3870" s="114">
        <v>1100.72</v>
      </c>
      <c r="G3870" s="105">
        <f>SUM($E$2:E3870)-SUM($F$2:F3870)</f>
        <v>2223348.0699999928</v>
      </c>
      <c r="H3870" s="20"/>
      <c r="I3870" s="20"/>
      <c r="J3870" s="20"/>
      <c r="K3870" s="20"/>
      <c r="L3870" s="8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5">
      <c r="A3871" s="78">
        <v>44196.775370370371</v>
      </c>
      <c r="B3871" s="79">
        <v>44176</v>
      </c>
      <c r="C3871" s="20" t="s">
        <v>1</v>
      </c>
      <c r="D3871" s="20">
        <v>3528</v>
      </c>
      <c r="F3871" s="114">
        <v>1876</v>
      </c>
      <c r="G3871" s="105">
        <f>SUM($E$2:E3871)-SUM($F$2:F3871)</f>
        <v>2221472.0699999928</v>
      </c>
      <c r="H3871" s="20"/>
      <c r="I3871" s="20"/>
      <c r="J3871" s="20"/>
      <c r="K3871" s="20"/>
      <c r="L3871" s="8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5">
      <c r="A3872" s="78">
        <v>44196.775370370371</v>
      </c>
      <c r="B3872" s="79">
        <v>44176</v>
      </c>
      <c r="C3872" s="20" t="s">
        <v>1</v>
      </c>
      <c r="D3872" s="20">
        <v>3529</v>
      </c>
      <c r="F3872" s="114">
        <v>1980</v>
      </c>
      <c r="G3872" s="105">
        <f>SUM($E$2:E3872)-SUM($F$2:F3872)</f>
        <v>2219492.0699999928</v>
      </c>
      <c r="H3872" s="20"/>
      <c r="I3872" s="20"/>
      <c r="J3872" s="20"/>
      <c r="K3872" s="20"/>
      <c r="L3872" s="8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5">
      <c r="A3873" s="78">
        <v>44196.775370370371</v>
      </c>
      <c r="B3873" s="79">
        <v>44176</v>
      </c>
      <c r="C3873" s="20" t="s">
        <v>1</v>
      </c>
      <c r="D3873" s="20">
        <v>3530</v>
      </c>
      <c r="F3873" s="114">
        <v>1900</v>
      </c>
      <c r="G3873" s="105">
        <f>SUM($E$2:E3873)-SUM($F$2:F3873)</f>
        <v>2217592.0699999928</v>
      </c>
      <c r="H3873" s="20"/>
      <c r="I3873" s="20"/>
      <c r="J3873" s="20"/>
      <c r="K3873" s="20"/>
      <c r="L3873" s="8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5">
      <c r="A3874" s="78">
        <v>44196.775370370371</v>
      </c>
      <c r="B3874" s="79">
        <v>44176</v>
      </c>
      <c r="C3874" s="20" t="s">
        <v>1</v>
      </c>
      <c r="D3874" s="20">
        <v>3531</v>
      </c>
      <c r="F3874" s="114">
        <v>1990</v>
      </c>
      <c r="G3874" s="105">
        <f>SUM($E$2:E3874)-SUM($F$2:F3874)</f>
        <v>2215602.0699999928</v>
      </c>
      <c r="H3874" s="20"/>
      <c r="I3874" s="20"/>
      <c r="J3874" s="20"/>
      <c r="K3874" s="20"/>
      <c r="L3874" s="8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5">
      <c r="A3875" s="78">
        <v>44196.775370370371</v>
      </c>
      <c r="B3875" s="79">
        <v>44176</v>
      </c>
      <c r="C3875" s="20" t="s">
        <v>1</v>
      </c>
      <c r="D3875" s="20">
        <v>3532</v>
      </c>
      <c r="F3875" s="114">
        <v>1260</v>
      </c>
      <c r="G3875" s="105">
        <f>SUM($E$2:E3875)-SUM($F$2:F3875)</f>
        <v>2214342.0699999928</v>
      </c>
      <c r="H3875" s="20"/>
      <c r="I3875" s="20"/>
      <c r="J3875" s="20"/>
      <c r="K3875" s="20"/>
      <c r="L3875" s="8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5">
      <c r="A3876" s="78">
        <v>44196.775370370371</v>
      </c>
      <c r="B3876" s="79">
        <v>44176</v>
      </c>
      <c r="C3876" s="20" t="s">
        <v>1</v>
      </c>
      <c r="D3876" s="20">
        <v>3533</v>
      </c>
      <c r="F3876" s="114">
        <v>1400</v>
      </c>
      <c r="G3876" s="105">
        <f>SUM($E$2:E3876)-SUM($F$2:F3876)</f>
        <v>2212942.0699999928</v>
      </c>
      <c r="H3876" s="20"/>
      <c r="I3876" s="20"/>
      <c r="J3876" s="20"/>
      <c r="K3876" s="20"/>
      <c r="L3876" s="8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5">
      <c r="A3877" s="78">
        <v>44196.775370370371</v>
      </c>
      <c r="B3877" s="79">
        <v>44176</v>
      </c>
      <c r="C3877" s="20" t="s">
        <v>1</v>
      </c>
      <c r="D3877" s="20">
        <v>3534</v>
      </c>
      <c r="F3877" s="114">
        <v>483.99</v>
      </c>
      <c r="G3877" s="105">
        <f>SUM($E$2:E3877)-SUM($F$2:F3877)</f>
        <v>2212458.0799999908</v>
      </c>
      <c r="H3877" s="20"/>
      <c r="I3877" s="20"/>
      <c r="J3877" s="20"/>
      <c r="K3877" s="20"/>
      <c r="L3877" s="8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5">
      <c r="A3878" s="78">
        <v>44196.775370370371</v>
      </c>
      <c r="B3878" s="79">
        <v>44176</v>
      </c>
      <c r="C3878" s="20" t="s">
        <v>1</v>
      </c>
      <c r="D3878" s="20">
        <v>3535</v>
      </c>
      <c r="F3878" s="114">
        <v>347.84</v>
      </c>
      <c r="G3878" s="105">
        <f>SUM($E$2:E3878)-SUM($F$2:F3878)</f>
        <v>2212110.2399999872</v>
      </c>
      <c r="H3878" s="20"/>
      <c r="I3878" s="20"/>
      <c r="J3878" s="20"/>
      <c r="K3878" s="20"/>
      <c r="L3878" s="8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5">
      <c r="A3879" s="78">
        <v>44196.775370370371</v>
      </c>
      <c r="B3879" s="79">
        <v>44176</v>
      </c>
      <c r="C3879" s="20" t="s">
        <v>1</v>
      </c>
      <c r="D3879" s="20">
        <v>3536</v>
      </c>
      <c r="F3879" s="114">
        <v>1706.01</v>
      </c>
      <c r="G3879" s="105">
        <f>SUM($E$2:E3879)-SUM($F$2:F3879)</f>
        <v>2210404.2299999893</v>
      </c>
      <c r="H3879" s="20"/>
      <c r="I3879" s="20"/>
      <c r="J3879" s="20"/>
      <c r="K3879" s="20"/>
      <c r="L3879" s="8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5">
      <c r="A3880" s="78">
        <v>44196.775370370371</v>
      </c>
      <c r="B3880" s="79">
        <v>44176</v>
      </c>
      <c r="C3880" s="20" t="s">
        <v>1</v>
      </c>
      <c r="D3880" s="20">
        <v>3537</v>
      </c>
      <c r="F3880" s="114">
        <v>1386.8</v>
      </c>
      <c r="G3880" s="105">
        <f>SUM($E$2:E3880)-SUM($F$2:F3880)</f>
        <v>2209017.4299999923</v>
      </c>
      <c r="H3880" s="20"/>
      <c r="I3880" s="20"/>
      <c r="J3880" s="20"/>
      <c r="K3880" s="20"/>
      <c r="L3880" s="8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5">
      <c r="A3881" s="78">
        <v>44196.775370370371</v>
      </c>
      <c r="B3881" s="79">
        <v>44176</v>
      </c>
      <c r="C3881" s="20" t="s">
        <v>1</v>
      </c>
      <c r="D3881" s="20">
        <v>3538</v>
      </c>
      <c r="F3881" s="114">
        <v>67.61</v>
      </c>
      <c r="G3881" s="105">
        <f>SUM($E$2:E3881)-SUM($F$2:F3881)</f>
        <v>2208949.8199999928</v>
      </c>
      <c r="H3881" s="20"/>
      <c r="I3881" s="20"/>
      <c r="J3881" s="20"/>
      <c r="K3881" s="20"/>
      <c r="L3881" s="8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5">
      <c r="A3882" s="78">
        <v>44196.775370370371</v>
      </c>
      <c r="B3882" s="79">
        <v>44176</v>
      </c>
      <c r="C3882" s="20" t="s">
        <v>1</v>
      </c>
      <c r="D3882" s="20">
        <v>3539</v>
      </c>
      <c r="F3882" s="114">
        <v>680.94</v>
      </c>
      <c r="G3882" s="105">
        <f>SUM($E$2:E3882)-SUM($F$2:F3882)</f>
        <v>2208268.8799999952</v>
      </c>
      <c r="H3882" s="20"/>
      <c r="I3882" s="20"/>
      <c r="J3882" s="20"/>
      <c r="K3882" s="20"/>
      <c r="L3882" s="8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5">
      <c r="A3883" s="78">
        <v>44196.775370370371</v>
      </c>
      <c r="B3883" s="79">
        <v>44176</v>
      </c>
      <c r="C3883" s="20" t="s">
        <v>1</v>
      </c>
      <c r="D3883" s="20">
        <v>3540</v>
      </c>
      <c r="F3883" s="114">
        <v>450.7</v>
      </c>
      <c r="G3883" s="105">
        <f>SUM($E$2:E3883)-SUM($F$2:F3883)</f>
        <v>2207818.1799999923</v>
      </c>
      <c r="H3883" s="20"/>
      <c r="I3883" s="20"/>
      <c r="J3883" s="20"/>
      <c r="K3883" s="20"/>
      <c r="L3883" s="8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5">
      <c r="A3884" s="78">
        <v>44196.775370370371</v>
      </c>
      <c r="B3884" s="79">
        <v>44176</v>
      </c>
      <c r="C3884" s="20" t="s">
        <v>1</v>
      </c>
      <c r="D3884" s="20">
        <v>3541</v>
      </c>
      <c r="F3884" s="114">
        <v>240</v>
      </c>
      <c r="G3884" s="105">
        <f>SUM($E$2:E3884)-SUM($F$2:F3884)</f>
        <v>2207578.1799999923</v>
      </c>
      <c r="H3884" s="20"/>
      <c r="I3884" s="20"/>
      <c r="J3884" s="20"/>
      <c r="K3884" s="20"/>
      <c r="L3884" s="8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5">
      <c r="A3885" s="78">
        <v>44196.775370370371</v>
      </c>
      <c r="B3885" s="79">
        <v>44176</v>
      </c>
      <c r="C3885" s="20" t="s">
        <v>1</v>
      </c>
      <c r="D3885" s="20">
        <v>3542</v>
      </c>
      <c r="F3885" s="114">
        <v>266.81</v>
      </c>
      <c r="G3885" s="105">
        <f>SUM($E$2:E3885)-SUM($F$2:F3885)</f>
        <v>2207311.3699999899</v>
      </c>
      <c r="H3885" s="20"/>
      <c r="I3885" s="20"/>
      <c r="J3885" s="20"/>
      <c r="K3885" s="20"/>
      <c r="L3885" s="8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5">
      <c r="A3886" s="78">
        <v>44196.775370370371</v>
      </c>
      <c r="B3886" s="79">
        <v>44176</v>
      </c>
      <c r="C3886" s="20" t="s">
        <v>1</v>
      </c>
      <c r="D3886" s="20">
        <v>3543</v>
      </c>
      <c r="F3886" s="114">
        <v>547.83000000000004</v>
      </c>
      <c r="G3886" s="105">
        <f>SUM($E$2:E3886)-SUM($F$2:F3886)</f>
        <v>2206763.5399999917</v>
      </c>
      <c r="H3886" s="20"/>
      <c r="I3886" s="20"/>
      <c r="J3886" s="20"/>
      <c r="K3886" s="20"/>
      <c r="L3886" s="8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5">
      <c r="A3887" s="78">
        <v>44196.775370370371</v>
      </c>
      <c r="B3887" s="79">
        <v>44176</v>
      </c>
      <c r="C3887" s="20" t="s">
        <v>1</v>
      </c>
      <c r="D3887" s="20">
        <v>3544</v>
      </c>
      <c r="F3887" s="114">
        <v>518.66</v>
      </c>
      <c r="G3887" s="105">
        <f>SUM($E$2:E3887)-SUM($F$2:F3887)</f>
        <v>2206244.8799999952</v>
      </c>
      <c r="H3887" s="20"/>
      <c r="I3887" s="20"/>
      <c r="J3887" s="20"/>
      <c r="K3887" s="20"/>
      <c r="L3887" s="8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5">
      <c r="A3888" s="78">
        <v>44196.775370370371</v>
      </c>
      <c r="B3888" s="79">
        <v>44176</v>
      </c>
      <c r="C3888" s="20" t="s">
        <v>1</v>
      </c>
      <c r="D3888" s="20">
        <v>3545</v>
      </c>
      <c r="F3888" s="114">
        <v>544</v>
      </c>
      <c r="G3888" s="105">
        <f>SUM($E$2:E3888)-SUM($F$2:F3888)</f>
        <v>2205700.8799999952</v>
      </c>
      <c r="H3888" s="20"/>
      <c r="I3888" s="20"/>
      <c r="J3888" s="20"/>
      <c r="K3888" s="20"/>
      <c r="L3888" s="8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5">
      <c r="A3889" s="78">
        <v>44196.775370370371</v>
      </c>
      <c r="B3889" s="79">
        <v>44176</v>
      </c>
      <c r="C3889" s="20" t="s">
        <v>1</v>
      </c>
      <c r="D3889" s="20">
        <v>3546</v>
      </c>
      <c r="F3889" s="114">
        <v>11029.48</v>
      </c>
      <c r="G3889" s="105">
        <f>SUM($E$2:E3889)-SUM($F$2:F3889)</f>
        <v>2194671.3999999985</v>
      </c>
      <c r="H3889" s="20"/>
      <c r="I3889" s="20"/>
      <c r="J3889" s="20"/>
      <c r="K3889" s="20"/>
      <c r="L3889" s="8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5">
      <c r="A3890" s="78">
        <v>44196.775370370371</v>
      </c>
      <c r="B3890" s="79">
        <v>44176</v>
      </c>
      <c r="C3890" s="20" t="s">
        <v>1</v>
      </c>
      <c r="D3890" s="20">
        <v>3547</v>
      </c>
      <c r="F3890" s="114">
        <v>6496</v>
      </c>
      <c r="G3890" s="105">
        <f>SUM($E$2:E3890)-SUM($F$2:F3890)</f>
        <v>2188175.3999999985</v>
      </c>
      <c r="H3890" s="20"/>
      <c r="I3890" s="20"/>
      <c r="J3890" s="20"/>
      <c r="K3890" s="20"/>
      <c r="L3890" s="8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5">
      <c r="A3891" s="78">
        <v>44196.775370370371</v>
      </c>
      <c r="B3891" s="79">
        <v>44176</v>
      </c>
      <c r="C3891" s="20" t="s">
        <v>1</v>
      </c>
      <c r="D3891" s="20">
        <v>3548</v>
      </c>
      <c r="F3891" s="114">
        <v>2400</v>
      </c>
      <c r="G3891" s="105">
        <f>SUM($E$2:E3891)-SUM($F$2:F3891)</f>
        <v>2185775.3999999985</v>
      </c>
      <c r="H3891" s="20"/>
      <c r="I3891" s="20"/>
      <c r="J3891" s="20"/>
      <c r="K3891" s="20"/>
      <c r="L3891" s="8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5">
      <c r="A3892" s="78">
        <v>44196.775370370371</v>
      </c>
      <c r="B3892" s="79">
        <v>44176</v>
      </c>
      <c r="C3892" s="20" t="s">
        <v>1</v>
      </c>
      <c r="D3892" s="20">
        <v>3549</v>
      </c>
      <c r="F3892" s="114">
        <v>732</v>
      </c>
      <c r="G3892" s="105">
        <f>SUM($E$2:E3892)-SUM($F$2:F3892)</f>
        <v>2185043.3999999985</v>
      </c>
      <c r="H3892" s="20"/>
      <c r="I3892" s="20"/>
      <c r="J3892" s="20"/>
      <c r="K3892" s="20"/>
      <c r="L3892" s="8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5">
      <c r="A3893" s="78">
        <v>44196.775370370371</v>
      </c>
      <c r="B3893" s="79">
        <v>44176</v>
      </c>
      <c r="C3893" s="20" t="s">
        <v>1</v>
      </c>
      <c r="D3893" s="20">
        <v>3550</v>
      </c>
      <c r="F3893" s="114">
        <v>2976</v>
      </c>
      <c r="G3893" s="105">
        <f>SUM($E$2:E3893)-SUM($F$2:F3893)</f>
        <v>2182067.3999999985</v>
      </c>
      <c r="H3893" s="20"/>
      <c r="I3893" s="20"/>
      <c r="J3893" s="20"/>
      <c r="K3893" s="20"/>
      <c r="L3893" s="8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5">
      <c r="A3894" s="78">
        <v>44196.775370370371</v>
      </c>
      <c r="B3894" s="79">
        <v>44179</v>
      </c>
      <c r="C3894" s="20" t="s">
        <v>1</v>
      </c>
      <c r="D3894" s="20">
        <v>3551</v>
      </c>
      <c r="F3894" s="114">
        <v>23610.01</v>
      </c>
      <c r="G3894" s="105">
        <f>SUM($E$2:E3894)-SUM($F$2:F3894)</f>
        <v>2158457.3900000006</v>
      </c>
      <c r="H3894" s="20"/>
      <c r="I3894" s="20"/>
      <c r="J3894" s="20"/>
      <c r="K3894" s="20"/>
      <c r="L3894" s="8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5">
      <c r="A3895" s="78">
        <v>44196.775370370371</v>
      </c>
      <c r="B3895" s="79">
        <v>44179</v>
      </c>
      <c r="C3895" s="20" t="s">
        <v>1</v>
      </c>
      <c r="D3895" s="20">
        <v>3552</v>
      </c>
      <c r="F3895" s="114">
        <v>3284.37</v>
      </c>
      <c r="G3895" s="105">
        <f>SUM($E$2:E3895)-SUM($F$2:F3895)</f>
        <v>2155173.0200000033</v>
      </c>
      <c r="H3895" s="20"/>
      <c r="I3895" s="20"/>
      <c r="J3895" s="20"/>
      <c r="K3895" s="20"/>
      <c r="L3895" s="8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5">
      <c r="A3896" s="78">
        <v>44196.775370370371</v>
      </c>
      <c r="B3896" s="79">
        <v>44179</v>
      </c>
      <c r="C3896" s="20" t="s">
        <v>1</v>
      </c>
      <c r="D3896" s="20">
        <v>3553</v>
      </c>
      <c r="F3896" s="114">
        <v>92</v>
      </c>
      <c r="G3896" s="105">
        <f>SUM($E$2:E3896)-SUM($F$2:F3896)</f>
        <v>2155081.0200000033</v>
      </c>
      <c r="H3896" s="20"/>
      <c r="I3896" s="20"/>
      <c r="J3896" s="20"/>
      <c r="K3896" s="20"/>
      <c r="L3896" s="8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5">
      <c r="A3897" s="78">
        <v>44196.775381944448</v>
      </c>
      <c r="B3897" s="79">
        <v>44179</v>
      </c>
      <c r="C3897" s="20" t="s">
        <v>1</v>
      </c>
      <c r="D3897" s="20">
        <v>3554</v>
      </c>
      <c r="F3897" s="114">
        <v>459</v>
      </c>
      <c r="G3897" s="105">
        <f>SUM($E$2:E3897)-SUM($F$2:F3897)</f>
        <v>2154622.0200000033</v>
      </c>
      <c r="H3897" s="20"/>
      <c r="I3897" s="20"/>
      <c r="J3897" s="20"/>
      <c r="K3897" s="20"/>
      <c r="L3897" s="8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5">
      <c r="A3898" s="78">
        <v>44196.775381944448</v>
      </c>
      <c r="B3898" s="79">
        <v>44179</v>
      </c>
      <c r="C3898" s="20" t="s">
        <v>1</v>
      </c>
      <c r="D3898" s="20">
        <v>3555</v>
      </c>
      <c r="F3898" s="114">
        <v>1010</v>
      </c>
      <c r="G3898" s="105">
        <f>SUM($E$2:E3898)-SUM($F$2:F3898)</f>
        <v>2153612.0200000033</v>
      </c>
      <c r="H3898" s="20"/>
      <c r="I3898" s="20"/>
      <c r="J3898" s="20"/>
      <c r="K3898" s="20"/>
      <c r="L3898" s="8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5">
      <c r="A3899" s="78">
        <v>44196.775381944448</v>
      </c>
      <c r="B3899" s="79">
        <v>44179</v>
      </c>
      <c r="C3899" s="20" t="s">
        <v>1</v>
      </c>
      <c r="D3899" s="20">
        <v>3556</v>
      </c>
      <c r="F3899" s="114">
        <v>4351</v>
      </c>
      <c r="G3899" s="105">
        <f>SUM($E$2:E3899)-SUM($F$2:F3899)</f>
        <v>2149261.0200000033</v>
      </c>
      <c r="H3899" s="20"/>
      <c r="I3899" s="20"/>
      <c r="J3899" s="20"/>
      <c r="K3899" s="20"/>
      <c r="L3899" s="8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5">
      <c r="A3900" s="78">
        <v>44196.775381944448</v>
      </c>
      <c r="B3900" s="79">
        <v>44179</v>
      </c>
      <c r="C3900" s="20" t="s">
        <v>1</v>
      </c>
      <c r="D3900" s="20">
        <v>3557</v>
      </c>
      <c r="F3900" s="114">
        <v>2900</v>
      </c>
      <c r="G3900" s="105">
        <f>SUM($E$2:E3900)-SUM($F$2:F3900)</f>
        <v>2146361.0200000033</v>
      </c>
      <c r="H3900" s="20"/>
      <c r="I3900" s="20"/>
      <c r="J3900" s="20"/>
      <c r="K3900" s="20"/>
      <c r="L3900" s="8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5">
      <c r="A3901" s="78">
        <v>44196.775381944448</v>
      </c>
      <c r="B3901" s="79">
        <v>44179</v>
      </c>
      <c r="C3901" s="20" t="s">
        <v>1</v>
      </c>
      <c r="D3901" s="20">
        <v>3558</v>
      </c>
      <c r="F3901" s="114">
        <v>3848</v>
      </c>
      <c r="G3901" s="105">
        <f>SUM($E$2:E3901)-SUM($F$2:F3901)</f>
        <v>2142513.0200000033</v>
      </c>
      <c r="H3901" s="20"/>
      <c r="I3901" s="20"/>
      <c r="J3901" s="20"/>
      <c r="K3901" s="20"/>
      <c r="L3901" s="8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5">
      <c r="A3902" s="78">
        <v>44196.775381944448</v>
      </c>
      <c r="B3902" s="79">
        <v>44179</v>
      </c>
      <c r="C3902" s="20" t="s">
        <v>1</v>
      </c>
      <c r="D3902" s="20">
        <v>3559</v>
      </c>
      <c r="F3902" s="114">
        <v>9600</v>
      </c>
      <c r="G3902" s="105">
        <f>SUM($E$2:E3902)-SUM($F$2:F3902)</f>
        <v>2132913.0200000033</v>
      </c>
      <c r="H3902" s="20"/>
      <c r="I3902" s="20"/>
      <c r="J3902" s="20"/>
      <c r="K3902" s="20"/>
      <c r="L3902" s="8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5">
      <c r="A3903" s="78">
        <v>44196.775381944448</v>
      </c>
      <c r="B3903" s="79">
        <v>44179</v>
      </c>
      <c r="C3903" s="20" t="s">
        <v>1</v>
      </c>
      <c r="D3903" s="20">
        <v>3560</v>
      </c>
      <c r="F3903" s="114">
        <v>9450</v>
      </c>
      <c r="G3903" s="105">
        <f>SUM($E$2:E3903)-SUM($F$2:F3903)</f>
        <v>2123463.0200000033</v>
      </c>
      <c r="H3903" s="20"/>
      <c r="I3903" s="20"/>
      <c r="J3903" s="20"/>
      <c r="K3903" s="20"/>
      <c r="L3903" s="8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5">
      <c r="A3904" s="78">
        <v>44196.775381944448</v>
      </c>
      <c r="B3904" s="79">
        <v>44179</v>
      </c>
      <c r="C3904" s="20" t="s">
        <v>1</v>
      </c>
      <c r="D3904" s="20">
        <v>3561</v>
      </c>
      <c r="F3904" s="114">
        <v>9985</v>
      </c>
      <c r="G3904" s="105">
        <f>SUM($E$2:E3904)-SUM($F$2:F3904)</f>
        <v>2113478.0200000033</v>
      </c>
      <c r="H3904" s="20"/>
      <c r="I3904" s="20"/>
      <c r="J3904" s="20"/>
      <c r="K3904" s="20"/>
      <c r="L3904" s="8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5">
      <c r="A3905" s="78">
        <v>44196.775381944448</v>
      </c>
      <c r="B3905" s="79">
        <v>44179</v>
      </c>
      <c r="C3905" s="20" t="s">
        <v>1</v>
      </c>
      <c r="D3905" s="20">
        <v>3562</v>
      </c>
      <c r="F3905" s="114">
        <v>140</v>
      </c>
      <c r="G3905" s="105">
        <f>SUM($E$2:E3905)-SUM($F$2:F3905)</f>
        <v>2113338.0200000033</v>
      </c>
      <c r="H3905" s="20"/>
      <c r="I3905" s="20"/>
      <c r="J3905" s="20"/>
      <c r="K3905" s="20"/>
      <c r="L3905" s="8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5">
      <c r="A3906" s="78">
        <v>44196.775381944448</v>
      </c>
      <c r="B3906" s="79">
        <v>44179</v>
      </c>
      <c r="C3906" s="20" t="s">
        <v>1</v>
      </c>
      <c r="D3906" s="20">
        <v>3563</v>
      </c>
      <c r="F3906" s="114">
        <v>304.39999999999998</v>
      </c>
      <c r="G3906" s="105">
        <f>SUM($E$2:E3906)-SUM($F$2:F3906)</f>
        <v>2113033.6200000048</v>
      </c>
      <c r="H3906" s="20"/>
      <c r="I3906" s="20"/>
      <c r="J3906" s="20"/>
      <c r="K3906" s="20"/>
      <c r="L3906" s="8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5">
      <c r="A3907" s="78">
        <v>44196.775381944448</v>
      </c>
      <c r="B3907" s="79">
        <v>44179</v>
      </c>
      <c r="C3907" s="20" t="s">
        <v>1</v>
      </c>
      <c r="D3907" s="20">
        <v>3564</v>
      </c>
      <c r="F3907" s="114">
        <v>300</v>
      </c>
      <c r="G3907" s="105">
        <f>SUM($E$2:E3907)-SUM($F$2:F3907)</f>
        <v>2112733.6200000048</v>
      </c>
      <c r="H3907" s="20"/>
      <c r="I3907" s="20"/>
      <c r="J3907" s="20"/>
      <c r="K3907" s="20"/>
      <c r="L3907" s="8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5">
      <c r="A3908" s="78">
        <v>44196.775381944448</v>
      </c>
      <c r="B3908" s="79">
        <v>44179</v>
      </c>
      <c r="C3908" s="20" t="s">
        <v>1</v>
      </c>
      <c r="D3908" s="20">
        <v>3565</v>
      </c>
      <c r="F3908" s="114">
        <v>300</v>
      </c>
      <c r="G3908" s="105">
        <f>SUM($E$2:E3908)-SUM($F$2:F3908)</f>
        <v>2112433.6200000048</v>
      </c>
      <c r="H3908" s="20"/>
      <c r="I3908" s="20"/>
      <c r="J3908" s="20"/>
      <c r="K3908" s="20"/>
      <c r="L3908" s="8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5">
      <c r="A3909" s="78">
        <v>44196.775381944448</v>
      </c>
      <c r="B3909" s="79">
        <v>44179</v>
      </c>
      <c r="C3909" s="20" t="s">
        <v>1</v>
      </c>
      <c r="D3909" s="20">
        <v>3566</v>
      </c>
      <c r="F3909" s="114">
        <v>349.29</v>
      </c>
      <c r="G3909" s="105">
        <f>SUM($E$2:E3909)-SUM($F$2:F3909)</f>
        <v>2112084.3300000057</v>
      </c>
      <c r="H3909" s="20"/>
      <c r="I3909" s="20"/>
      <c r="J3909" s="20"/>
      <c r="K3909" s="20"/>
      <c r="L3909" s="8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5">
      <c r="A3910" s="78">
        <v>44196.775381944448</v>
      </c>
      <c r="B3910" s="79">
        <v>44180</v>
      </c>
      <c r="C3910" s="20" t="s">
        <v>1</v>
      </c>
      <c r="D3910" s="20">
        <v>3567</v>
      </c>
      <c r="F3910" s="114">
        <v>1040</v>
      </c>
      <c r="G3910" s="105">
        <f>SUM($E$2:E3910)-SUM($F$2:F3910)</f>
        <v>2111044.3300000057</v>
      </c>
      <c r="H3910" s="20"/>
      <c r="I3910" s="20"/>
      <c r="J3910" s="20"/>
      <c r="K3910" s="20"/>
      <c r="L3910" s="8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5">
      <c r="A3911" s="78">
        <v>44196.775381944448</v>
      </c>
      <c r="B3911" s="79">
        <v>44180</v>
      </c>
      <c r="C3911" s="20" t="s">
        <v>1</v>
      </c>
      <c r="D3911" s="20">
        <v>3568</v>
      </c>
      <c r="F3911" s="114">
        <v>1920</v>
      </c>
      <c r="G3911" s="105">
        <f>SUM($E$2:E3911)-SUM($F$2:F3911)</f>
        <v>2109124.3300000057</v>
      </c>
      <c r="H3911" s="20"/>
      <c r="I3911" s="20"/>
      <c r="J3911" s="20"/>
      <c r="K3911" s="20"/>
      <c r="L3911" s="8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5">
      <c r="A3912" s="78">
        <v>44196.775381944448</v>
      </c>
      <c r="B3912" s="79">
        <v>44180</v>
      </c>
      <c r="C3912" s="20" t="s">
        <v>1</v>
      </c>
      <c r="D3912" s="20">
        <v>3569</v>
      </c>
      <c r="F3912" s="114">
        <v>2924</v>
      </c>
      <c r="G3912" s="105">
        <f>SUM($E$2:E3912)-SUM($F$2:F3912)</f>
        <v>2106200.3300000057</v>
      </c>
      <c r="H3912" s="20"/>
      <c r="I3912" s="20"/>
      <c r="J3912" s="20"/>
      <c r="K3912" s="20"/>
      <c r="L3912" s="8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5">
      <c r="A3913" s="78">
        <v>44196.775381944448</v>
      </c>
      <c r="B3913" s="79">
        <v>44180</v>
      </c>
      <c r="C3913" s="20" t="s">
        <v>1</v>
      </c>
      <c r="D3913" s="20">
        <v>3570</v>
      </c>
      <c r="F3913" s="114">
        <v>2990</v>
      </c>
      <c r="G3913" s="105">
        <f>SUM($E$2:E3913)-SUM($F$2:F3913)</f>
        <v>2103210.3300000057</v>
      </c>
      <c r="H3913" s="20"/>
      <c r="I3913" s="20"/>
      <c r="J3913" s="20"/>
      <c r="K3913" s="20"/>
      <c r="L3913" s="8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5">
      <c r="A3914" s="78">
        <v>44196.775381944448</v>
      </c>
      <c r="B3914" s="79">
        <v>44180</v>
      </c>
      <c r="C3914" s="20" t="s">
        <v>1</v>
      </c>
      <c r="D3914" s="20">
        <v>3571</v>
      </c>
      <c r="F3914" s="114">
        <v>2556</v>
      </c>
      <c r="G3914" s="105">
        <f>SUM($E$2:E3914)-SUM($F$2:F3914)</f>
        <v>2100654.3300000057</v>
      </c>
      <c r="H3914" s="20"/>
      <c r="I3914" s="20"/>
      <c r="J3914" s="20"/>
      <c r="K3914" s="20"/>
      <c r="L3914" s="8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5">
      <c r="A3915" s="78">
        <v>44196.775381944448</v>
      </c>
      <c r="B3915" s="79">
        <v>44180</v>
      </c>
      <c r="C3915" s="20" t="s">
        <v>1</v>
      </c>
      <c r="D3915" s="20">
        <v>3572</v>
      </c>
      <c r="F3915" s="114">
        <v>2866</v>
      </c>
      <c r="G3915" s="105">
        <f>SUM($E$2:E3915)-SUM($F$2:F3915)</f>
        <v>2097788.3300000057</v>
      </c>
      <c r="H3915" s="20"/>
      <c r="I3915" s="20"/>
      <c r="J3915" s="20"/>
      <c r="K3915" s="20"/>
      <c r="L3915" s="8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5">
      <c r="A3916" s="78">
        <v>44196.775381944448</v>
      </c>
      <c r="B3916" s="79">
        <v>44180</v>
      </c>
      <c r="C3916" s="20" t="s">
        <v>1</v>
      </c>
      <c r="D3916" s="20">
        <v>3573</v>
      </c>
      <c r="F3916" s="114">
        <v>2542</v>
      </c>
      <c r="G3916" s="105">
        <f>SUM($E$2:E3916)-SUM($F$2:F3916)</f>
        <v>2095246.3300000057</v>
      </c>
      <c r="H3916" s="20"/>
      <c r="I3916" s="20"/>
      <c r="J3916" s="20"/>
      <c r="K3916" s="20"/>
      <c r="L3916" s="8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5">
      <c r="A3917" s="78">
        <v>44196.775381944448</v>
      </c>
      <c r="B3917" s="79">
        <v>44180</v>
      </c>
      <c r="C3917" s="20" t="s">
        <v>1</v>
      </c>
      <c r="D3917" s="20">
        <v>3574</v>
      </c>
      <c r="F3917" s="114">
        <v>2616</v>
      </c>
      <c r="G3917" s="105">
        <f>SUM($E$2:E3917)-SUM($F$2:F3917)</f>
        <v>2092630.3300000057</v>
      </c>
      <c r="H3917" s="20"/>
      <c r="I3917" s="20"/>
      <c r="J3917" s="20"/>
      <c r="K3917" s="20"/>
      <c r="L3917" s="8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5">
      <c r="A3918" s="78">
        <v>44196.775381944448</v>
      </c>
      <c r="B3918" s="79">
        <v>44180</v>
      </c>
      <c r="C3918" s="20" t="s">
        <v>1</v>
      </c>
      <c r="D3918" s="20">
        <v>3575</v>
      </c>
      <c r="F3918" s="114">
        <v>2839</v>
      </c>
      <c r="G3918" s="105">
        <f>SUM($E$2:E3918)-SUM($F$2:F3918)</f>
        <v>2089791.3300000057</v>
      </c>
      <c r="H3918" s="20"/>
      <c r="I3918" s="20"/>
      <c r="J3918" s="20"/>
      <c r="K3918" s="20"/>
      <c r="L3918" s="8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5">
      <c r="A3919" s="78">
        <v>44196.775381944448</v>
      </c>
      <c r="B3919" s="79">
        <v>44180</v>
      </c>
      <c r="C3919" s="20" t="s">
        <v>1</v>
      </c>
      <c r="D3919" s="20">
        <v>3576</v>
      </c>
      <c r="F3919" s="114">
        <v>3187</v>
      </c>
      <c r="G3919" s="105">
        <f>SUM($E$2:E3919)-SUM($F$2:F3919)</f>
        <v>2086604.3300000057</v>
      </c>
      <c r="H3919" s="20"/>
      <c r="I3919" s="20"/>
      <c r="J3919" s="20"/>
      <c r="K3919" s="20"/>
      <c r="L3919" s="8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5">
      <c r="A3920" s="78">
        <v>44196.775381944448</v>
      </c>
      <c r="B3920" s="79">
        <v>44180</v>
      </c>
      <c r="C3920" s="20" t="s">
        <v>1</v>
      </c>
      <c r="D3920" s="20">
        <v>3577</v>
      </c>
      <c r="F3920" s="114">
        <v>3456</v>
      </c>
      <c r="G3920" s="105">
        <f>SUM($E$2:E3920)-SUM($F$2:F3920)</f>
        <v>2083148.3300000057</v>
      </c>
      <c r="H3920" s="20"/>
      <c r="I3920" s="20"/>
      <c r="J3920" s="20"/>
      <c r="K3920" s="20"/>
      <c r="L3920" s="8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5">
      <c r="A3921" s="78">
        <v>44196.775381944448</v>
      </c>
      <c r="B3921" s="79">
        <v>44180</v>
      </c>
      <c r="C3921" s="20" t="s">
        <v>1</v>
      </c>
      <c r="D3921" s="20">
        <v>3578</v>
      </c>
      <c r="F3921" s="114">
        <v>3320</v>
      </c>
      <c r="G3921" s="105">
        <f>SUM($E$2:E3921)-SUM($F$2:F3921)</f>
        <v>2079828.3300000057</v>
      </c>
      <c r="H3921" s="20"/>
      <c r="I3921" s="20"/>
      <c r="J3921" s="20"/>
      <c r="K3921" s="20"/>
      <c r="L3921" s="8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5">
      <c r="A3922" s="78">
        <v>44196.775381944448</v>
      </c>
      <c r="B3922" s="79">
        <v>44180</v>
      </c>
      <c r="C3922" s="20" t="s">
        <v>1</v>
      </c>
      <c r="D3922" s="20">
        <v>3579</v>
      </c>
      <c r="F3922" s="114">
        <v>3000.8</v>
      </c>
      <c r="G3922" s="105">
        <f>SUM($E$2:E3922)-SUM($F$2:F3922)</f>
        <v>2076827.5300000086</v>
      </c>
      <c r="H3922" s="20"/>
      <c r="I3922" s="20"/>
      <c r="J3922" s="20"/>
      <c r="K3922" s="20"/>
      <c r="L3922" s="8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5">
      <c r="A3923" s="78">
        <v>44196.775381944448</v>
      </c>
      <c r="B3923" s="79">
        <v>44181</v>
      </c>
      <c r="C3923" s="20" t="s">
        <v>1</v>
      </c>
      <c r="D3923" s="20">
        <v>3580</v>
      </c>
      <c r="F3923" s="114">
        <v>2527.6</v>
      </c>
      <c r="G3923" s="105">
        <f>SUM($E$2:E3923)-SUM($F$2:F3923)</f>
        <v>2074299.9300000072</v>
      </c>
      <c r="H3923" s="20"/>
      <c r="I3923" s="20"/>
      <c r="J3923" s="20"/>
      <c r="K3923" s="20"/>
      <c r="L3923" s="8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5">
      <c r="A3924" s="78">
        <v>44196.775381944448</v>
      </c>
      <c r="B3924" s="79">
        <v>44181</v>
      </c>
      <c r="C3924" s="20" t="s">
        <v>1</v>
      </c>
      <c r="D3924" s="20">
        <v>3581</v>
      </c>
      <c r="F3924" s="114">
        <v>616</v>
      </c>
      <c r="G3924" s="105">
        <f>SUM($E$2:E3924)-SUM($F$2:F3924)</f>
        <v>2073683.9300000072</v>
      </c>
      <c r="H3924" s="20"/>
      <c r="I3924" s="20"/>
      <c r="J3924" s="20"/>
      <c r="K3924" s="20"/>
      <c r="L3924" s="8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5">
      <c r="A3925" s="78">
        <v>44196.775381944448</v>
      </c>
      <c r="B3925" s="79">
        <v>44181</v>
      </c>
      <c r="C3925" s="20" t="s">
        <v>1</v>
      </c>
      <c r="D3925" s="20">
        <v>3582</v>
      </c>
      <c r="F3925" s="114">
        <v>316.18</v>
      </c>
      <c r="G3925" s="105">
        <f>SUM($E$2:E3925)-SUM($F$2:F3925)</f>
        <v>2073367.7500000075</v>
      </c>
      <c r="H3925" s="20"/>
      <c r="I3925" s="20"/>
      <c r="J3925" s="20"/>
      <c r="K3925" s="20"/>
      <c r="L3925" s="8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5">
      <c r="A3926" s="78">
        <v>44196.775381944448</v>
      </c>
      <c r="B3926" s="79">
        <v>44181</v>
      </c>
      <c r="C3926" s="20" t="s">
        <v>1</v>
      </c>
      <c r="D3926" s="20">
        <v>3583</v>
      </c>
      <c r="F3926" s="114">
        <v>874.48</v>
      </c>
      <c r="G3926" s="105">
        <f>SUM($E$2:E3926)-SUM($F$2:F3926)</f>
        <v>2072493.2700000107</v>
      </c>
      <c r="H3926" s="20"/>
      <c r="I3926" s="20"/>
      <c r="J3926" s="20"/>
      <c r="K3926" s="20"/>
      <c r="L3926" s="8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5">
      <c r="A3927" s="78">
        <v>44196.775393518517</v>
      </c>
      <c r="B3927" s="79">
        <v>44181</v>
      </c>
      <c r="C3927" s="20" t="s">
        <v>1</v>
      </c>
      <c r="D3927" s="20">
        <v>3584</v>
      </c>
      <c r="F3927" s="114">
        <v>1464.99</v>
      </c>
      <c r="G3927" s="105">
        <f>SUM($E$2:E3927)-SUM($F$2:F3927)</f>
        <v>2071028.2800000086</v>
      </c>
      <c r="H3927" s="20"/>
      <c r="I3927" s="20"/>
      <c r="J3927" s="20"/>
      <c r="K3927" s="20"/>
      <c r="L3927" s="8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5">
      <c r="A3928" s="78">
        <v>44196.775393518517</v>
      </c>
      <c r="B3928" s="79">
        <v>44181</v>
      </c>
      <c r="C3928" s="20" t="s">
        <v>1</v>
      </c>
      <c r="D3928" s="20">
        <v>3585</v>
      </c>
      <c r="F3928" s="114">
        <v>1158</v>
      </c>
      <c r="G3928" s="105">
        <f>SUM($E$2:E3928)-SUM($F$2:F3928)</f>
        <v>2069870.2800000086</v>
      </c>
      <c r="H3928" s="20"/>
      <c r="I3928" s="20"/>
      <c r="J3928" s="20"/>
      <c r="K3928" s="20"/>
      <c r="L3928" s="8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5">
      <c r="A3929" s="78">
        <v>44196.775393518517</v>
      </c>
      <c r="B3929" s="79">
        <v>44182</v>
      </c>
      <c r="C3929" s="20" t="s">
        <v>1</v>
      </c>
      <c r="D3929" s="20">
        <v>3586</v>
      </c>
      <c r="E3929" s="114">
        <v>150</v>
      </c>
      <c r="G3929" s="105">
        <f>SUM($E$2:E3929)-SUM($F$2:F3929)</f>
        <v>2070020.2800000086</v>
      </c>
      <c r="H3929" s="20"/>
      <c r="I3929" s="20"/>
      <c r="J3929" s="20"/>
      <c r="K3929" s="20"/>
      <c r="L3929" s="8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5">
      <c r="A3930" s="78">
        <v>44196.775393518517</v>
      </c>
      <c r="B3930" s="79">
        <v>44183</v>
      </c>
      <c r="C3930" s="20" t="s">
        <v>1</v>
      </c>
      <c r="D3930" s="20">
        <v>3587</v>
      </c>
      <c r="F3930" s="114">
        <v>12750</v>
      </c>
      <c r="G3930" s="105">
        <f>SUM($E$2:E3930)-SUM($F$2:F3930)</f>
        <v>2057270.2800000086</v>
      </c>
      <c r="H3930" s="20"/>
      <c r="I3930" s="20"/>
      <c r="J3930" s="20"/>
      <c r="K3930" s="20"/>
      <c r="L3930" s="8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5">
      <c r="A3931" s="78">
        <v>44196.775393518517</v>
      </c>
      <c r="B3931" s="79">
        <v>44183</v>
      </c>
      <c r="C3931" s="20" t="s">
        <v>1</v>
      </c>
      <c r="D3931" s="20">
        <v>3588</v>
      </c>
      <c r="F3931" s="114">
        <v>4000</v>
      </c>
      <c r="G3931" s="105">
        <f>SUM($E$2:E3931)-SUM($F$2:F3931)</f>
        <v>2053270.2800000086</v>
      </c>
      <c r="H3931" s="20"/>
      <c r="I3931" s="20"/>
      <c r="J3931" s="20"/>
      <c r="K3931" s="20"/>
      <c r="L3931" s="8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5">
      <c r="A3932" s="78">
        <v>44196.775393518517</v>
      </c>
      <c r="B3932" s="79">
        <v>44183</v>
      </c>
      <c r="C3932" s="20" t="s">
        <v>1</v>
      </c>
      <c r="D3932" s="20">
        <v>3589</v>
      </c>
      <c r="F3932" s="114">
        <v>597.32000000000005</v>
      </c>
      <c r="G3932" s="105">
        <f>SUM($E$2:E3932)-SUM($F$2:F3932)</f>
        <v>2052672.9600000083</v>
      </c>
      <c r="H3932" s="20"/>
      <c r="I3932" s="20"/>
      <c r="J3932" s="20"/>
      <c r="K3932" s="20"/>
      <c r="L3932" s="8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5">
      <c r="A3933" s="78">
        <v>44196.775393518517</v>
      </c>
      <c r="B3933" s="79">
        <v>44183</v>
      </c>
      <c r="C3933" s="20" t="s">
        <v>1</v>
      </c>
      <c r="D3933" s="20">
        <v>3590</v>
      </c>
      <c r="F3933" s="114">
        <v>8000</v>
      </c>
      <c r="G3933" s="105">
        <f>SUM($E$2:E3933)-SUM($F$2:F3933)</f>
        <v>2044672.9600000083</v>
      </c>
      <c r="H3933" s="20"/>
      <c r="I3933" s="20"/>
      <c r="J3933" s="20"/>
      <c r="K3933" s="20"/>
      <c r="L3933" s="8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5">
      <c r="A3934" s="78">
        <v>44196.775393518517</v>
      </c>
      <c r="B3934" s="79">
        <v>44186</v>
      </c>
      <c r="C3934" s="20" t="s">
        <v>1</v>
      </c>
      <c r="D3934" s="20">
        <v>3591</v>
      </c>
      <c r="F3934" s="114">
        <v>20000</v>
      </c>
      <c r="G3934" s="105">
        <f>SUM($E$2:E3934)-SUM($F$2:F3934)</f>
        <v>2024672.9600000083</v>
      </c>
      <c r="H3934" s="20"/>
      <c r="I3934" s="20"/>
      <c r="J3934" s="20"/>
      <c r="K3934" s="20"/>
      <c r="L3934" s="8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5">
      <c r="A3935" s="78">
        <v>44196.775393518517</v>
      </c>
      <c r="B3935" s="79">
        <v>44186</v>
      </c>
      <c r="C3935" s="20" t="s">
        <v>1</v>
      </c>
      <c r="D3935" s="20">
        <v>3592</v>
      </c>
      <c r="E3935" s="114">
        <v>993.35</v>
      </c>
      <c r="G3935" s="105">
        <f>SUM($E$2:E3935)-SUM($F$2:F3935)</f>
        <v>2025666.3100000098</v>
      </c>
      <c r="H3935" s="20"/>
      <c r="I3935" s="20"/>
      <c r="J3935" s="20"/>
      <c r="K3935" s="20"/>
      <c r="L3935" s="8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5">
      <c r="A3936" s="78">
        <v>44196.775393518517</v>
      </c>
      <c r="B3936" s="79">
        <v>44186</v>
      </c>
      <c r="C3936" s="20" t="s">
        <v>1</v>
      </c>
      <c r="D3936" s="20">
        <v>3593</v>
      </c>
      <c r="F3936" s="114">
        <v>11971.98</v>
      </c>
      <c r="G3936" s="105">
        <f>SUM($E$2:E3936)-SUM($F$2:F3936)</f>
        <v>2013694.3300000131</v>
      </c>
      <c r="H3936" s="20"/>
      <c r="I3936" s="20"/>
      <c r="J3936" s="20"/>
      <c r="K3936" s="20"/>
      <c r="L3936" s="8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5">
      <c r="A3937" s="78">
        <v>44196.775393518517</v>
      </c>
      <c r="B3937" s="79">
        <v>44187</v>
      </c>
      <c r="C3937" s="20" t="s">
        <v>1</v>
      </c>
      <c r="D3937" s="20">
        <v>3594</v>
      </c>
      <c r="F3937" s="114">
        <v>1970</v>
      </c>
      <c r="G3937" s="105">
        <f>SUM($E$2:E3937)-SUM($F$2:F3937)</f>
        <v>2011724.3300000131</v>
      </c>
      <c r="H3937" s="20"/>
      <c r="I3937" s="20"/>
      <c r="J3937" s="20"/>
      <c r="K3937" s="20"/>
      <c r="L3937" s="8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5">
      <c r="A3938" s="78">
        <v>44196.775393518517</v>
      </c>
      <c r="B3938" s="79">
        <v>44188</v>
      </c>
      <c r="C3938" s="20" t="s">
        <v>1</v>
      </c>
      <c r="D3938" s="20">
        <v>3595</v>
      </c>
      <c r="F3938" s="114">
        <v>1830</v>
      </c>
      <c r="G3938" s="105">
        <f>SUM($E$2:E3938)-SUM($F$2:F3938)</f>
        <v>2009894.3300000131</v>
      </c>
      <c r="H3938" s="20"/>
      <c r="I3938" s="20"/>
      <c r="J3938" s="20"/>
      <c r="K3938" s="20"/>
      <c r="L3938" s="8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5">
      <c r="A3939" s="78">
        <v>44196.775393518517</v>
      </c>
      <c r="B3939" s="79">
        <v>44188</v>
      </c>
      <c r="C3939" s="20" t="s">
        <v>1</v>
      </c>
      <c r="D3939" s="20">
        <v>3596</v>
      </c>
      <c r="F3939" s="114">
        <v>1500</v>
      </c>
      <c r="G3939" s="105">
        <f>SUM($E$2:E3939)-SUM($F$2:F3939)</f>
        <v>2008394.3300000131</v>
      </c>
      <c r="H3939" s="20"/>
      <c r="I3939" s="20"/>
      <c r="J3939" s="20"/>
      <c r="K3939" s="20"/>
      <c r="L3939" s="8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5">
      <c r="A3940" s="78">
        <v>44196.775393518517</v>
      </c>
      <c r="B3940" s="79">
        <v>44188</v>
      </c>
      <c r="C3940" s="20" t="s">
        <v>1</v>
      </c>
      <c r="D3940" s="20">
        <v>3597</v>
      </c>
      <c r="F3940" s="114">
        <v>1194</v>
      </c>
      <c r="G3940" s="105">
        <f>SUM($E$2:E3940)-SUM($F$2:F3940)</f>
        <v>2007200.3300000131</v>
      </c>
      <c r="H3940" s="20"/>
      <c r="I3940" s="20"/>
      <c r="J3940" s="20"/>
      <c r="K3940" s="20"/>
      <c r="L3940" s="8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5">
      <c r="A3941" s="78">
        <v>44196.775393518517</v>
      </c>
      <c r="B3941" s="79">
        <v>44188</v>
      </c>
      <c r="C3941" s="20" t="s">
        <v>1</v>
      </c>
      <c r="D3941" s="20">
        <v>3598</v>
      </c>
      <c r="F3941" s="114">
        <v>1592</v>
      </c>
      <c r="G3941" s="105">
        <f>SUM($E$2:E3941)-SUM($F$2:F3941)</f>
        <v>2005608.3300000131</v>
      </c>
      <c r="H3941" s="20"/>
      <c r="I3941" s="20"/>
      <c r="J3941" s="20"/>
      <c r="K3941" s="20"/>
      <c r="L3941" s="8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5">
      <c r="A3942" s="78">
        <v>44196.775393518517</v>
      </c>
      <c r="B3942" s="79">
        <v>44188</v>
      </c>
      <c r="C3942" s="20" t="s">
        <v>1</v>
      </c>
      <c r="D3942" s="20">
        <v>3599</v>
      </c>
      <c r="F3942" s="114">
        <v>559.29999999999995</v>
      </c>
      <c r="G3942" s="105">
        <f>SUM($E$2:E3942)-SUM($F$2:F3942)</f>
        <v>2005049.0300000161</v>
      </c>
      <c r="H3942" s="20"/>
      <c r="I3942" s="20"/>
      <c r="J3942" s="20"/>
      <c r="K3942" s="20"/>
      <c r="L3942" s="8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5">
      <c r="A3943" s="78">
        <v>44196.775393518517</v>
      </c>
      <c r="B3943" s="79">
        <v>44188</v>
      </c>
      <c r="C3943" s="20" t="s">
        <v>1</v>
      </c>
      <c r="D3943" s="20">
        <v>3600</v>
      </c>
      <c r="F3943" s="114">
        <v>930.15</v>
      </c>
      <c r="G3943" s="105">
        <f>SUM($E$2:E3943)-SUM($F$2:F3943)</f>
        <v>2004118.8800000176</v>
      </c>
      <c r="H3943" s="20"/>
      <c r="I3943" s="20"/>
      <c r="J3943" s="20"/>
      <c r="K3943" s="20"/>
      <c r="L3943" s="8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5">
      <c r="A3944" s="78">
        <v>44196.775393518517</v>
      </c>
      <c r="B3944" s="79">
        <v>44188</v>
      </c>
      <c r="C3944" s="20" t="s">
        <v>1</v>
      </c>
      <c r="D3944" s="20">
        <v>3601</v>
      </c>
      <c r="F3944" s="114">
        <v>1600</v>
      </c>
      <c r="G3944" s="105">
        <f>SUM($E$2:E3944)-SUM($F$2:F3944)</f>
        <v>2002518.8800000176</v>
      </c>
      <c r="H3944" s="20"/>
      <c r="I3944" s="20"/>
      <c r="J3944" s="20"/>
      <c r="K3944" s="20"/>
      <c r="L3944" s="8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5">
      <c r="A3945" s="78">
        <v>44196.775393518517</v>
      </c>
      <c r="B3945" s="79">
        <v>44188</v>
      </c>
      <c r="C3945" s="20" t="s">
        <v>1</v>
      </c>
      <c r="D3945" s="20">
        <v>3602</v>
      </c>
      <c r="F3945" s="114">
        <v>2475.4</v>
      </c>
      <c r="G3945" s="105">
        <f>SUM($E$2:E3945)-SUM($F$2:F3945)</f>
        <v>2000043.4800000191</v>
      </c>
      <c r="H3945" s="20"/>
      <c r="I3945" s="20"/>
      <c r="J3945" s="20"/>
      <c r="K3945" s="20"/>
      <c r="L3945" s="8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5">
      <c r="A3946" s="78">
        <v>44196.775393518517</v>
      </c>
      <c r="B3946" s="79">
        <v>44188</v>
      </c>
      <c r="C3946" s="20" t="s">
        <v>1</v>
      </c>
      <c r="D3946" s="20">
        <v>3603</v>
      </c>
      <c r="F3946" s="114">
        <v>780.5</v>
      </c>
      <c r="G3946" s="105">
        <f>SUM($E$2:E3946)-SUM($F$2:F3946)</f>
        <v>1999262.9800000191</v>
      </c>
      <c r="H3946" s="20"/>
      <c r="I3946" s="20"/>
      <c r="J3946" s="20"/>
      <c r="K3946" s="20"/>
      <c r="L3946" s="8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5">
      <c r="A3947" s="78">
        <v>44196.775393518517</v>
      </c>
      <c r="B3947" s="79">
        <v>44188</v>
      </c>
      <c r="C3947" s="20" t="s">
        <v>1</v>
      </c>
      <c r="D3947" s="20">
        <v>3604</v>
      </c>
      <c r="F3947" s="114">
        <v>2697</v>
      </c>
      <c r="G3947" s="105">
        <f>SUM($E$2:E3947)-SUM($F$2:F3947)</f>
        <v>1996565.9800000191</v>
      </c>
      <c r="H3947" s="20"/>
      <c r="I3947" s="20"/>
      <c r="J3947" s="20"/>
      <c r="K3947" s="20"/>
      <c r="L3947" s="8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5">
      <c r="A3948" s="78">
        <v>44196.775393518517</v>
      </c>
      <c r="B3948" s="79">
        <v>44188</v>
      </c>
      <c r="C3948" s="20" t="s">
        <v>1</v>
      </c>
      <c r="D3948" s="20">
        <v>3605</v>
      </c>
      <c r="F3948" s="114">
        <v>780</v>
      </c>
      <c r="G3948" s="105">
        <f>SUM($E$2:E3948)-SUM($F$2:F3948)</f>
        <v>1995785.9800000191</v>
      </c>
      <c r="H3948" s="20"/>
      <c r="I3948" s="20"/>
      <c r="J3948" s="20"/>
      <c r="K3948" s="20"/>
      <c r="L3948" s="8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5">
      <c r="A3949" s="78">
        <v>44196.775393518517</v>
      </c>
      <c r="B3949" s="79">
        <v>44188</v>
      </c>
      <c r="C3949" s="20" t="s">
        <v>1</v>
      </c>
      <c r="D3949" s="20">
        <v>3606</v>
      </c>
      <c r="F3949" s="114">
        <v>2450</v>
      </c>
      <c r="G3949" s="105">
        <f>SUM($E$2:E3949)-SUM($F$2:F3949)</f>
        <v>1993335.9800000191</v>
      </c>
      <c r="H3949" s="20"/>
      <c r="I3949" s="20"/>
      <c r="J3949" s="20"/>
      <c r="K3949" s="20"/>
      <c r="L3949" s="8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5">
      <c r="A3950" s="78">
        <v>44196.775393518517</v>
      </c>
      <c r="B3950" s="79">
        <v>44188</v>
      </c>
      <c r="C3950" s="20" t="s">
        <v>1</v>
      </c>
      <c r="D3950" s="20">
        <v>3607</v>
      </c>
      <c r="F3950" s="114">
        <v>2863</v>
      </c>
      <c r="G3950" s="105">
        <f>SUM($E$2:E3950)-SUM($F$2:F3950)</f>
        <v>1990472.9800000191</v>
      </c>
      <c r="H3950" s="20"/>
      <c r="I3950" s="20"/>
      <c r="J3950" s="20"/>
      <c r="K3950" s="20"/>
      <c r="L3950" s="8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5">
      <c r="A3951" s="78">
        <v>44196.775393518517</v>
      </c>
      <c r="B3951" s="79">
        <v>44188</v>
      </c>
      <c r="C3951" s="20" t="s">
        <v>1</v>
      </c>
      <c r="D3951" s="20">
        <v>3608</v>
      </c>
      <c r="F3951" s="114">
        <v>1850.4</v>
      </c>
      <c r="G3951" s="105">
        <f>SUM($E$2:E3951)-SUM($F$2:F3951)</f>
        <v>1988622.5800000206</v>
      </c>
      <c r="H3951" s="20"/>
      <c r="I3951" s="20"/>
      <c r="J3951" s="20"/>
      <c r="K3951" s="20"/>
      <c r="L3951" s="8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5">
      <c r="A3952" s="78">
        <v>44196.775393518517</v>
      </c>
      <c r="B3952" s="79">
        <v>44188</v>
      </c>
      <c r="C3952" s="20" t="s">
        <v>1</v>
      </c>
      <c r="D3952" s="20">
        <v>3609</v>
      </c>
      <c r="F3952" s="114">
        <v>1951</v>
      </c>
      <c r="G3952" s="105">
        <f>SUM($E$2:E3952)-SUM($F$2:F3952)</f>
        <v>1986671.5800000206</v>
      </c>
      <c r="H3952" s="20"/>
      <c r="I3952" s="20"/>
      <c r="J3952" s="20"/>
      <c r="K3952" s="20"/>
      <c r="L3952" s="8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5">
      <c r="A3953" s="78">
        <v>44196.775393518517</v>
      </c>
      <c r="B3953" s="79">
        <v>44188</v>
      </c>
      <c r="C3953" s="20" t="s">
        <v>1</v>
      </c>
      <c r="D3953" s="20">
        <v>3610</v>
      </c>
      <c r="F3953" s="114">
        <v>1760</v>
      </c>
      <c r="G3953" s="105">
        <f>SUM($E$2:E3953)-SUM($F$2:F3953)</f>
        <v>1984911.5800000206</v>
      </c>
      <c r="H3953" s="20"/>
      <c r="I3953" s="20"/>
      <c r="J3953" s="20"/>
      <c r="K3953" s="20"/>
      <c r="L3953" s="8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5">
      <c r="A3954" s="78">
        <v>44196.775393518517</v>
      </c>
      <c r="B3954" s="79">
        <v>44188</v>
      </c>
      <c r="C3954" s="20" t="s">
        <v>1</v>
      </c>
      <c r="D3954" s="20">
        <v>3611</v>
      </c>
      <c r="F3954" s="114">
        <v>954</v>
      </c>
      <c r="G3954" s="105">
        <f>SUM($E$2:E3954)-SUM($F$2:F3954)</f>
        <v>1983957.5800000206</v>
      </c>
      <c r="H3954" s="20"/>
      <c r="I3954" s="20"/>
      <c r="J3954" s="20"/>
      <c r="K3954" s="20"/>
      <c r="L3954" s="8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5">
      <c r="A3955" s="78">
        <v>44196.775393518517</v>
      </c>
      <c r="B3955" s="79">
        <v>44188</v>
      </c>
      <c r="C3955" s="20" t="s">
        <v>1</v>
      </c>
      <c r="D3955" s="20">
        <v>3612</v>
      </c>
      <c r="F3955" s="114">
        <v>1120</v>
      </c>
      <c r="G3955" s="105">
        <f>SUM($E$2:E3955)-SUM($F$2:F3955)</f>
        <v>1982837.5800000206</v>
      </c>
      <c r="H3955" s="20"/>
      <c r="I3955" s="20"/>
      <c r="J3955" s="20"/>
      <c r="K3955" s="20"/>
      <c r="L3955" s="8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5">
      <c r="A3956" s="78">
        <v>44196.775393518517</v>
      </c>
      <c r="B3956" s="79">
        <v>44188</v>
      </c>
      <c r="C3956" s="20" t="s">
        <v>1</v>
      </c>
      <c r="D3956" s="20">
        <v>3613</v>
      </c>
      <c r="F3956" s="114">
        <v>1691</v>
      </c>
      <c r="G3956" s="105">
        <f>SUM($E$2:E3956)-SUM($F$2:F3956)</f>
        <v>1981146.5800000206</v>
      </c>
      <c r="H3956" s="20"/>
      <c r="I3956" s="20"/>
      <c r="J3956" s="20"/>
      <c r="K3956" s="20"/>
      <c r="L3956" s="8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5">
      <c r="A3957" s="78">
        <v>44196.775405092594</v>
      </c>
      <c r="B3957" s="79">
        <v>44188</v>
      </c>
      <c r="C3957" s="20" t="s">
        <v>1</v>
      </c>
      <c r="D3957" s="20">
        <v>3614</v>
      </c>
      <c r="F3957" s="114">
        <v>220.92</v>
      </c>
      <c r="G3957" s="105">
        <f>SUM($E$2:E3957)-SUM($F$2:F3957)</f>
        <v>1980925.6600000188</v>
      </c>
      <c r="H3957" s="20"/>
      <c r="I3957" s="20"/>
      <c r="J3957" s="20"/>
      <c r="K3957" s="20"/>
      <c r="L3957" s="8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5">
      <c r="A3958" s="78">
        <v>44196.775405092594</v>
      </c>
      <c r="B3958" s="79">
        <v>44188</v>
      </c>
      <c r="C3958" s="20" t="s">
        <v>1</v>
      </c>
      <c r="D3958" s="20">
        <v>3615</v>
      </c>
      <c r="F3958" s="114">
        <v>412.03</v>
      </c>
      <c r="G3958" s="105">
        <f>SUM($E$2:E3958)-SUM($F$2:F3958)</f>
        <v>1980513.6300000176</v>
      </c>
      <c r="H3958" s="20"/>
      <c r="I3958" s="20"/>
      <c r="J3958" s="20"/>
      <c r="K3958" s="20"/>
      <c r="L3958" s="8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5">
      <c r="A3959" s="78">
        <v>44196.775405092594</v>
      </c>
      <c r="B3959" s="79">
        <v>44188</v>
      </c>
      <c r="C3959" s="20" t="s">
        <v>1</v>
      </c>
      <c r="D3959" s="20">
        <v>3616</v>
      </c>
      <c r="F3959" s="114">
        <v>479.35</v>
      </c>
      <c r="G3959" s="105">
        <f>SUM($E$2:E3959)-SUM($F$2:F3959)</f>
        <v>1980034.2800000161</v>
      </c>
      <c r="H3959" s="20"/>
      <c r="I3959" s="20"/>
      <c r="J3959" s="20"/>
      <c r="K3959" s="20"/>
      <c r="L3959" s="8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5">
      <c r="A3960" s="78">
        <v>44196.775405092594</v>
      </c>
      <c r="B3960" s="79">
        <v>44188</v>
      </c>
      <c r="C3960" s="20" t="s">
        <v>1</v>
      </c>
      <c r="D3960" s="20">
        <v>3617</v>
      </c>
      <c r="F3960" s="114">
        <v>518.86</v>
      </c>
      <c r="G3960" s="105">
        <f>SUM($E$2:E3960)-SUM($F$2:F3960)</f>
        <v>1979515.4200000167</v>
      </c>
      <c r="H3960" s="20"/>
      <c r="I3960" s="20"/>
      <c r="J3960" s="20"/>
      <c r="K3960" s="20"/>
      <c r="L3960" s="8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5">
      <c r="A3961" s="78">
        <v>44196.775405092594</v>
      </c>
      <c r="B3961" s="79">
        <v>44188</v>
      </c>
      <c r="C3961" s="20" t="s">
        <v>1</v>
      </c>
      <c r="D3961" s="20">
        <v>3618</v>
      </c>
      <c r="F3961" s="114">
        <v>832.77</v>
      </c>
      <c r="G3961" s="105">
        <f>SUM($E$2:E3961)-SUM($F$2:F3961)</f>
        <v>1978682.6500000134</v>
      </c>
      <c r="H3961" s="20"/>
      <c r="I3961" s="20"/>
      <c r="J3961" s="20"/>
      <c r="K3961" s="20"/>
      <c r="L3961" s="8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5">
      <c r="A3962" s="78">
        <v>44196.775405092594</v>
      </c>
      <c r="B3962" s="79">
        <v>44188</v>
      </c>
      <c r="C3962" s="20" t="s">
        <v>1</v>
      </c>
      <c r="D3962" s="20">
        <v>3619</v>
      </c>
      <c r="F3962" s="114">
        <v>1990</v>
      </c>
      <c r="G3962" s="105">
        <f>SUM($E$2:E3962)-SUM($F$2:F3962)</f>
        <v>1976692.6500000134</v>
      </c>
      <c r="H3962" s="20"/>
      <c r="I3962" s="20"/>
      <c r="J3962" s="20"/>
      <c r="K3962" s="20"/>
      <c r="L3962" s="8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5">
      <c r="A3963" s="78">
        <v>44196.775405092594</v>
      </c>
      <c r="B3963" s="79">
        <v>44188</v>
      </c>
      <c r="C3963" s="20" t="s">
        <v>1</v>
      </c>
      <c r="D3963" s="20">
        <v>3620</v>
      </c>
      <c r="F3963" s="114">
        <v>1960</v>
      </c>
      <c r="G3963" s="105">
        <f>SUM($E$2:E3963)-SUM($F$2:F3963)</f>
        <v>1974732.6500000134</v>
      </c>
      <c r="H3963" s="20"/>
      <c r="I3963" s="20"/>
      <c r="J3963" s="20"/>
      <c r="K3963" s="20"/>
      <c r="L3963" s="8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5">
      <c r="A3964" s="78">
        <v>44196.775405092594</v>
      </c>
      <c r="B3964" s="79">
        <v>44188</v>
      </c>
      <c r="C3964" s="20" t="s">
        <v>1</v>
      </c>
      <c r="D3964" s="20">
        <v>3621</v>
      </c>
      <c r="F3964" s="114">
        <v>5180</v>
      </c>
      <c r="G3964" s="105">
        <f>SUM($E$2:E3964)-SUM($F$2:F3964)</f>
        <v>1969552.6500000134</v>
      </c>
      <c r="H3964" s="20"/>
      <c r="I3964" s="20"/>
      <c r="J3964" s="20"/>
      <c r="K3964" s="20"/>
      <c r="L3964" s="8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5">
      <c r="A3965" s="78">
        <v>44196.775405092594</v>
      </c>
      <c r="B3965" s="79">
        <v>44190</v>
      </c>
      <c r="C3965" s="20" t="s">
        <v>1</v>
      </c>
      <c r="D3965" s="20">
        <v>3622</v>
      </c>
      <c r="F3965" s="114">
        <v>2270</v>
      </c>
      <c r="G3965" s="105">
        <f>SUM($E$2:E3965)-SUM($F$2:F3965)</f>
        <v>1967282.6500000134</v>
      </c>
      <c r="H3965" s="20"/>
      <c r="I3965" s="20"/>
      <c r="J3965" s="20"/>
      <c r="K3965" s="20"/>
      <c r="L3965" s="8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5">
      <c r="A3966" s="78">
        <v>44196.775405092594</v>
      </c>
      <c r="B3966" s="79">
        <v>44190</v>
      </c>
      <c r="C3966" s="20" t="s">
        <v>1</v>
      </c>
      <c r="D3966" s="20">
        <v>3623</v>
      </c>
      <c r="F3966" s="114">
        <v>2142</v>
      </c>
      <c r="G3966" s="105">
        <f>SUM($E$2:E3966)-SUM($F$2:F3966)</f>
        <v>1965140.6500000134</v>
      </c>
      <c r="H3966" s="20"/>
      <c r="I3966" s="20"/>
      <c r="J3966" s="20"/>
      <c r="K3966" s="20"/>
      <c r="L3966" s="8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5">
      <c r="A3967" s="78">
        <v>44196.775405092594</v>
      </c>
      <c r="B3967" s="79">
        <v>44190</v>
      </c>
      <c r="C3967" s="20" t="s">
        <v>1</v>
      </c>
      <c r="D3967" s="20">
        <v>3624</v>
      </c>
      <c r="F3967" s="114">
        <v>2110</v>
      </c>
      <c r="G3967" s="105">
        <f>SUM($E$2:E3967)-SUM($F$2:F3967)</f>
        <v>1963030.6500000134</v>
      </c>
      <c r="H3967" s="20"/>
      <c r="I3967" s="20"/>
      <c r="J3967" s="20"/>
      <c r="K3967" s="20"/>
      <c r="L3967" s="8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5">
      <c r="A3968" s="78">
        <v>44196.775405092594</v>
      </c>
      <c r="B3968" s="79">
        <v>44190</v>
      </c>
      <c r="C3968" s="20" t="s">
        <v>1</v>
      </c>
      <c r="D3968" s="20">
        <v>3625</v>
      </c>
      <c r="F3968" s="114">
        <v>1823</v>
      </c>
      <c r="G3968" s="105">
        <f>SUM($E$2:E3968)-SUM($F$2:F3968)</f>
        <v>1961207.6500000134</v>
      </c>
      <c r="H3968" s="20"/>
      <c r="I3968" s="20"/>
      <c r="J3968" s="20"/>
      <c r="K3968" s="20"/>
      <c r="L3968" s="8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5">
      <c r="A3969" s="78">
        <v>44196.775405092594</v>
      </c>
      <c r="B3969" s="79">
        <v>44190</v>
      </c>
      <c r="C3969" s="20" t="s">
        <v>1</v>
      </c>
      <c r="D3969" s="20">
        <v>3626</v>
      </c>
      <c r="F3969" s="114">
        <v>1856</v>
      </c>
      <c r="G3969" s="105">
        <f>SUM($E$2:E3969)-SUM($F$2:F3969)</f>
        <v>1959351.6500000134</v>
      </c>
      <c r="H3969" s="20"/>
      <c r="I3969" s="20"/>
      <c r="J3969" s="20"/>
      <c r="K3969" s="20"/>
      <c r="L3969" s="8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5">
      <c r="A3970" s="78">
        <v>44196.775405092594</v>
      </c>
      <c r="B3970" s="79">
        <v>44190</v>
      </c>
      <c r="C3970" s="20" t="s">
        <v>1</v>
      </c>
      <c r="D3970" s="20">
        <v>3627</v>
      </c>
      <c r="F3970" s="114">
        <v>808</v>
      </c>
      <c r="G3970" s="105">
        <f>SUM($E$2:E3970)-SUM($F$2:F3970)</f>
        <v>1958543.6500000134</v>
      </c>
      <c r="H3970" s="20"/>
      <c r="I3970" s="20"/>
      <c r="J3970" s="20"/>
      <c r="K3970" s="20"/>
      <c r="L3970" s="8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5">
      <c r="A3971" s="78">
        <v>44196.775405092594</v>
      </c>
      <c r="B3971" s="79">
        <v>44190</v>
      </c>
      <c r="C3971" s="20" t="s">
        <v>1</v>
      </c>
      <c r="D3971" s="20">
        <v>3628</v>
      </c>
      <c r="F3971" s="114">
        <v>292.72000000000003</v>
      </c>
      <c r="G3971" s="105">
        <f>SUM($E$2:E3971)-SUM($F$2:F3971)</f>
        <v>1958250.9300000146</v>
      </c>
      <c r="H3971" s="20"/>
      <c r="I3971" s="20"/>
      <c r="J3971" s="20"/>
      <c r="K3971" s="20"/>
      <c r="L3971" s="8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5">
      <c r="A3972" s="78">
        <v>44196.775405092594</v>
      </c>
      <c r="B3972" s="79">
        <v>44190</v>
      </c>
      <c r="C3972" s="20" t="s">
        <v>1</v>
      </c>
      <c r="D3972" s="20">
        <v>3629</v>
      </c>
      <c r="F3972" s="114">
        <v>34.130000000000003</v>
      </c>
      <c r="G3972" s="105">
        <f>SUM($E$2:E3972)-SUM($F$2:F3972)</f>
        <v>1958216.8000000119</v>
      </c>
      <c r="H3972" s="20"/>
      <c r="I3972" s="20"/>
      <c r="J3972" s="20"/>
      <c r="K3972" s="20"/>
      <c r="L3972" s="8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5">
      <c r="A3973" s="78">
        <v>44196.775405092594</v>
      </c>
      <c r="B3973" s="79">
        <v>44190</v>
      </c>
      <c r="C3973" s="20" t="s">
        <v>1</v>
      </c>
      <c r="D3973" s="20">
        <v>3630</v>
      </c>
      <c r="F3973" s="114">
        <v>536.22</v>
      </c>
      <c r="G3973" s="105">
        <f>SUM($E$2:E3973)-SUM($F$2:F3973)</f>
        <v>1957680.5800000131</v>
      </c>
      <c r="H3973" s="20"/>
      <c r="I3973" s="20"/>
      <c r="J3973" s="20"/>
      <c r="K3973" s="20"/>
      <c r="L3973" s="8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5">
      <c r="A3974" s="78">
        <v>44196.775405092594</v>
      </c>
      <c r="B3974" s="79">
        <v>44190</v>
      </c>
      <c r="C3974" s="20" t="s">
        <v>1</v>
      </c>
      <c r="D3974" s="20">
        <v>3631</v>
      </c>
      <c r="F3974" s="114">
        <v>691.58</v>
      </c>
      <c r="G3974" s="105">
        <f>SUM($E$2:E3974)-SUM($F$2:F3974)</f>
        <v>1956989.0000000149</v>
      </c>
      <c r="H3974" s="20"/>
      <c r="I3974" s="20"/>
      <c r="J3974" s="20"/>
      <c r="K3974" s="20"/>
      <c r="L3974" s="8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5">
      <c r="A3975" s="78">
        <v>44196.775405092594</v>
      </c>
      <c r="B3975" s="79">
        <v>44190</v>
      </c>
      <c r="C3975" s="20" t="s">
        <v>1</v>
      </c>
      <c r="D3975" s="20">
        <v>3632</v>
      </c>
      <c r="F3975" s="114">
        <v>1916</v>
      </c>
      <c r="G3975" s="105">
        <f>SUM($E$2:E3975)-SUM($F$2:F3975)</f>
        <v>1955073.0000000149</v>
      </c>
      <c r="H3975" s="20"/>
      <c r="I3975" s="20"/>
      <c r="J3975" s="20"/>
      <c r="K3975" s="20"/>
      <c r="L3975" s="8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5">
      <c r="A3976" s="78">
        <v>44196.775405092594</v>
      </c>
      <c r="B3976" s="79">
        <v>44190</v>
      </c>
      <c r="C3976" s="20" t="s">
        <v>1</v>
      </c>
      <c r="D3976" s="20">
        <v>3633</v>
      </c>
      <c r="F3976" s="114">
        <v>1089</v>
      </c>
      <c r="G3976" s="105">
        <f>SUM($E$2:E3976)-SUM($F$2:F3976)</f>
        <v>1953984.0000000149</v>
      </c>
      <c r="H3976" s="20"/>
      <c r="I3976" s="20"/>
      <c r="J3976" s="20"/>
      <c r="K3976" s="20"/>
      <c r="L3976" s="8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5">
      <c r="A3977" s="78">
        <v>44196.775405092594</v>
      </c>
      <c r="B3977" s="79">
        <v>44190</v>
      </c>
      <c r="C3977" s="20" t="s">
        <v>1</v>
      </c>
      <c r="D3977" s="20">
        <v>3634</v>
      </c>
      <c r="F3977" s="114">
        <v>1337</v>
      </c>
      <c r="G3977" s="105">
        <f>SUM($E$2:E3977)-SUM($F$2:F3977)</f>
        <v>1952647.0000000149</v>
      </c>
      <c r="H3977" s="20"/>
      <c r="I3977" s="20"/>
      <c r="J3977" s="20"/>
      <c r="K3977" s="20"/>
      <c r="L3977" s="8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5">
      <c r="A3978" s="78">
        <v>44196.775405092594</v>
      </c>
      <c r="B3978" s="79">
        <v>44190</v>
      </c>
      <c r="C3978" s="20" t="s">
        <v>1</v>
      </c>
      <c r="D3978" s="20">
        <v>3635</v>
      </c>
      <c r="F3978" s="114">
        <v>914.47</v>
      </c>
      <c r="G3978" s="105">
        <f>SUM($E$2:E3978)-SUM($F$2:F3978)</f>
        <v>1951732.5300000161</v>
      </c>
      <c r="H3978" s="20"/>
      <c r="I3978" s="20"/>
      <c r="J3978" s="20"/>
      <c r="K3978" s="20"/>
      <c r="L3978" s="8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5">
      <c r="A3979" s="78">
        <v>44196.775405092594</v>
      </c>
      <c r="B3979" s="79">
        <v>44193</v>
      </c>
      <c r="C3979" s="20" t="s">
        <v>1</v>
      </c>
      <c r="D3979" s="20">
        <v>3636</v>
      </c>
      <c r="F3979" s="114">
        <v>18900</v>
      </c>
      <c r="G3979" s="105">
        <f>SUM($E$2:E3979)-SUM($F$2:F3979)</f>
        <v>1932832.5300000161</v>
      </c>
      <c r="H3979" s="20"/>
      <c r="I3979" s="20"/>
      <c r="J3979" s="20"/>
      <c r="K3979" s="20"/>
      <c r="L3979" s="8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5">
      <c r="A3980" s="78">
        <v>44196.775405092594</v>
      </c>
      <c r="B3980" s="79">
        <v>44193</v>
      </c>
      <c r="C3980" s="20" t="s">
        <v>1</v>
      </c>
      <c r="D3980" s="20">
        <v>3637</v>
      </c>
      <c r="F3980" s="114">
        <v>1050</v>
      </c>
      <c r="G3980" s="105">
        <f>SUM($E$2:E3980)-SUM($F$2:F3980)</f>
        <v>1931782.5300000161</v>
      </c>
      <c r="H3980" s="20"/>
      <c r="I3980" s="20"/>
      <c r="J3980" s="20"/>
      <c r="K3980" s="20"/>
      <c r="L3980" s="8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5">
      <c r="A3981" s="78">
        <v>44196.775405092594</v>
      </c>
      <c r="B3981" s="79">
        <v>44193</v>
      </c>
      <c r="C3981" s="20" t="s">
        <v>1</v>
      </c>
      <c r="D3981" s="20">
        <v>3638</v>
      </c>
      <c r="F3981" s="114">
        <v>4100</v>
      </c>
      <c r="G3981" s="105">
        <f>SUM($E$2:E3981)-SUM($F$2:F3981)</f>
        <v>1927682.5300000161</v>
      </c>
      <c r="H3981" s="20"/>
      <c r="I3981" s="20"/>
      <c r="J3981" s="20"/>
      <c r="K3981" s="20"/>
      <c r="L3981" s="8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5">
      <c r="A3982" s="78">
        <v>44196.775405092594</v>
      </c>
      <c r="B3982" s="79">
        <v>44193</v>
      </c>
      <c r="C3982" s="20" t="s">
        <v>1</v>
      </c>
      <c r="D3982" s="20">
        <v>3639</v>
      </c>
      <c r="F3982" s="114">
        <v>872</v>
      </c>
      <c r="G3982" s="105">
        <f>SUM($E$2:E3982)-SUM($F$2:F3982)</f>
        <v>1926810.5300000161</v>
      </c>
      <c r="H3982" s="20"/>
      <c r="I3982" s="20"/>
      <c r="J3982" s="20"/>
      <c r="K3982" s="20"/>
      <c r="L3982" s="8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5">
      <c r="A3983" s="78">
        <v>44196.775405092594</v>
      </c>
      <c r="B3983" s="79">
        <v>44193</v>
      </c>
      <c r="C3983" s="20" t="s">
        <v>1</v>
      </c>
      <c r="D3983" s="20">
        <v>3640</v>
      </c>
      <c r="F3983" s="114">
        <v>3906</v>
      </c>
      <c r="G3983" s="105">
        <f>SUM($E$2:E3983)-SUM($F$2:F3983)</f>
        <v>1922904.5300000161</v>
      </c>
      <c r="H3983" s="20"/>
      <c r="I3983" s="20"/>
      <c r="J3983" s="20"/>
      <c r="K3983" s="20"/>
      <c r="L3983" s="8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5">
      <c r="A3984" s="78">
        <v>44196.775405092594</v>
      </c>
      <c r="B3984" s="79">
        <v>44193</v>
      </c>
      <c r="C3984" s="20" t="s">
        <v>1</v>
      </c>
      <c r="D3984" s="20">
        <v>3641</v>
      </c>
      <c r="F3984" s="114">
        <v>655</v>
      </c>
      <c r="G3984" s="105">
        <f>SUM($E$2:E3984)-SUM($F$2:F3984)</f>
        <v>1922249.5300000161</v>
      </c>
      <c r="H3984" s="20"/>
      <c r="I3984" s="20"/>
      <c r="J3984" s="20"/>
      <c r="K3984" s="20"/>
      <c r="L3984" s="8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5">
      <c r="A3985" s="78">
        <v>44196.775405092594</v>
      </c>
      <c r="B3985" s="79">
        <v>44193</v>
      </c>
      <c r="C3985" s="20" t="s">
        <v>1</v>
      </c>
      <c r="D3985" s="20">
        <v>3642</v>
      </c>
      <c r="F3985" s="114">
        <v>391.89</v>
      </c>
      <c r="G3985" s="105">
        <f>SUM($E$2:E3985)-SUM($F$2:F3985)</f>
        <v>1921857.6400000155</v>
      </c>
      <c r="H3985" s="20"/>
      <c r="I3985" s="20"/>
      <c r="J3985" s="20"/>
      <c r="K3985" s="20"/>
      <c r="L3985" s="8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5">
      <c r="A3986" s="78">
        <v>44196.775405092594</v>
      </c>
      <c r="B3986" s="79">
        <v>44194</v>
      </c>
      <c r="C3986" s="20" t="s">
        <v>1</v>
      </c>
      <c r="D3986" s="20">
        <v>3643</v>
      </c>
      <c r="F3986" s="114">
        <v>55061.68</v>
      </c>
      <c r="G3986" s="105">
        <f>SUM($E$2:E3986)-SUM($F$2:F3986)</f>
        <v>1866795.9600000158</v>
      </c>
      <c r="H3986" s="20"/>
      <c r="I3986" s="20"/>
      <c r="J3986" s="20"/>
      <c r="K3986" s="20"/>
      <c r="L3986" s="8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5">
      <c r="A3987" s="78">
        <v>44196.775416666664</v>
      </c>
      <c r="B3987" s="79">
        <v>44194</v>
      </c>
      <c r="C3987" s="20" t="s">
        <v>1</v>
      </c>
      <c r="D3987" s="20">
        <v>3644</v>
      </c>
      <c r="F3987" s="114">
        <v>838231.82</v>
      </c>
      <c r="G3987" s="105">
        <f>SUM($E$2:E3987)-SUM($F$2:F3987)</f>
        <v>1028564.1400000155</v>
      </c>
      <c r="H3987" s="20"/>
      <c r="I3987" s="20"/>
      <c r="J3987" s="20"/>
      <c r="K3987" s="20"/>
      <c r="L3987" s="8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5">
      <c r="A3988" s="78">
        <v>44196.775416666664</v>
      </c>
      <c r="B3988" s="79">
        <v>44194</v>
      </c>
      <c r="C3988" s="20" t="s">
        <v>1</v>
      </c>
      <c r="D3988" s="20">
        <v>3645</v>
      </c>
      <c r="F3988" s="114">
        <v>116798.5</v>
      </c>
      <c r="G3988" s="105">
        <f>SUM($E$2:E3988)-SUM($F$2:F3988)</f>
        <v>911765.6400000155</v>
      </c>
      <c r="H3988" s="20"/>
      <c r="I3988" s="20"/>
      <c r="J3988" s="20"/>
      <c r="K3988" s="20"/>
      <c r="L3988" s="8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5">
      <c r="A3989" s="78">
        <v>44196.775416666664</v>
      </c>
      <c r="B3989" s="79">
        <v>44194</v>
      </c>
      <c r="C3989" s="20" t="s">
        <v>1</v>
      </c>
      <c r="D3989" s="20">
        <v>3646</v>
      </c>
      <c r="F3989" s="114">
        <v>89570</v>
      </c>
      <c r="G3989" s="105">
        <f>SUM($E$2:E3989)-SUM($F$2:F3989)</f>
        <v>822195.6400000155</v>
      </c>
      <c r="H3989" s="20"/>
      <c r="I3989" s="20"/>
      <c r="J3989" s="20"/>
      <c r="K3989" s="20"/>
      <c r="L3989" s="8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5">
      <c r="A3990" s="78">
        <v>44196.775416666664</v>
      </c>
      <c r="B3990" s="79">
        <v>44194</v>
      </c>
      <c r="C3990" s="20" t="s">
        <v>1</v>
      </c>
      <c r="D3990" s="20">
        <v>3647</v>
      </c>
      <c r="F3990" s="114">
        <v>335.6</v>
      </c>
      <c r="G3990" s="105">
        <f>SUM($E$2:E3990)-SUM($F$2:F3990)</f>
        <v>821860.04000001401</v>
      </c>
      <c r="H3990" s="20"/>
      <c r="I3990" s="20"/>
      <c r="J3990" s="20"/>
      <c r="K3990" s="20"/>
      <c r="L3990" s="8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5">
      <c r="A3991" s="78">
        <v>44196.775416666664</v>
      </c>
      <c r="B3991" s="79">
        <v>44194</v>
      </c>
      <c r="C3991" s="20" t="s">
        <v>1</v>
      </c>
      <c r="D3991" s="20">
        <v>3648</v>
      </c>
      <c r="F3991" s="114">
        <v>698.2</v>
      </c>
      <c r="G3991" s="105">
        <f>SUM($E$2:E3991)-SUM($F$2:F3991)</f>
        <v>821161.84000001103</v>
      </c>
      <c r="H3991" s="20"/>
      <c r="I3991" s="20"/>
      <c r="J3991" s="20"/>
      <c r="K3991" s="20"/>
      <c r="L3991" s="8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5">
      <c r="A3992" s="78">
        <v>44196.775416666664</v>
      </c>
      <c r="B3992" s="79">
        <v>44195</v>
      </c>
      <c r="C3992" s="20" t="s">
        <v>1</v>
      </c>
      <c r="D3992" s="20">
        <v>3649</v>
      </c>
      <c r="F3992" s="114">
        <v>2880</v>
      </c>
      <c r="G3992" s="105">
        <f>SUM($E$2:E3992)-SUM($F$2:F3992)</f>
        <v>818281.84000001103</v>
      </c>
      <c r="H3992" s="20"/>
      <c r="I3992" s="20"/>
      <c r="J3992" s="20"/>
      <c r="K3992" s="20"/>
      <c r="L3992" s="8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5">
      <c r="A3993" s="78">
        <v>44196.775416666664</v>
      </c>
      <c r="B3993" s="79">
        <v>44195</v>
      </c>
      <c r="C3993" s="20" t="s">
        <v>1</v>
      </c>
      <c r="D3993" s="20">
        <v>3650</v>
      </c>
      <c r="F3993" s="114">
        <v>1200</v>
      </c>
      <c r="G3993" s="105">
        <f>SUM($E$2:E3993)-SUM($F$2:F3993)</f>
        <v>817081.84000001103</v>
      </c>
      <c r="H3993" s="20"/>
      <c r="I3993" s="20"/>
      <c r="J3993" s="20"/>
      <c r="K3993" s="20"/>
      <c r="L3993" s="8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5">
      <c r="A3994" s="78">
        <v>44196.775416666664</v>
      </c>
      <c r="B3994" s="79">
        <v>44195</v>
      </c>
      <c r="C3994" s="20" t="s">
        <v>1</v>
      </c>
      <c r="D3994" s="20">
        <v>3651</v>
      </c>
      <c r="F3994" s="114">
        <v>1772</v>
      </c>
      <c r="G3994" s="105">
        <f>SUM($E$2:E3994)-SUM($F$2:F3994)</f>
        <v>815309.84000001103</v>
      </c>
      <c r="H3994" s="20"/>
      <c r="I3994" s="20"/>
      <c r="J3994" s="20"/>
      <c r="K3994" s="20"/>
      <c r="L3994" s="8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5">
      <c r="A3995" s="78">
        <v>44196.775416666664</v>
      </c>
      <c r="B3995" s="79">
        <v>44195</v>
      </c>
      <c r="C3995" s="20" t="s">
        <v>1</v>
      </c>
      <c r="D3995" s="20">
        <v>3652</v>
      </c>
      <c r="F3995" s="114">
        <v>1512</v>
      </c>
      <c r="G3995" s="105">
        <f>SUM($E$2:E3995)-SUM($F$2:F3995)</f>
        <v>813797.84000001103</v>
      </c>
      <c r="H3995" s="20"/>
      <c r="I3995" s="20"/>
      <c r="J3995" s="20"/>
      <c r="K3995" s="20"/>
      <c r="L3995" s="8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5">
      <c r="A3996" s="78">
        <v>44196.775416666664</v>
      </c>
      <c r="B3996" s="79">
        <v>44195</v>
      </c>
      <c r="C3996" s="20" t="s">
        <v>1</v>
      </c>
      <c r="D3996" s="20">
        <v>3653</v>
      </c>
      <c r="F3996" s="114">
        <v>1584</v>
      </c>
      <c r="G3996" s="105">
        <f>SUM($E$2:E3996)-SUM($F$2:F3996)</f>
        <v>812213.84000001103</v>
      </c>
      <c r="H3996" s="20"/>
      <c r="I3996" s="20"/>
      <c r="J3996" s="20"/>
      <c r="K3996" s="20"/>
      <c r="L3996" s="8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5">
      <c r="A3997" s="78">
        <v>44196.775416666664</v>
      </c>
      <c r="B3997" s="79">
        <v>44195</v>
      </c>
      <c r="C3997" s="20" t="s">
        <v>1</v>
      </c>
      <c r="D3997" s="20">
        <v>3654</v>
      </c>
      <c r="F3997" s="114">
        <v>645</v>
      </c>
      <c r="G3997" s="105">
        <f>SUM($E$2:E3997)-SUM($F$2:F3997)</f>
        <v>811568.84000001103</v>
      </c>
      <c r="H3997" s="20"/>
      <c r="I3997" s="20"/>
      <c r="J3997" s="20"/>
      <c r="K3997" s="20"/>
      <c r="L3997" s="8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5">
      <c r="A3998" s="78">
        <v>44196.775416666664</v>
      </c>
      <c r="B3998" s="79">
        <v>44195</v>
      </c>
      <c r="C3998" s="20" t="s">
        <v>1</v>
      </c>
      <c r="D3998" s="20">
        <v>3655</v>
      </c>
      <c r="F3998" s="114">
        <v>488.48</v>
      </c>
      <c r="G3998" s="105">
        <f>SUM($E$2:E3998)-SUM($F$2:F3998)</f>
        <v>811080.36000001431</v>
      </c>
      <c r="H3998" s="20"/>
      <c r="I3998" s="20"/>
      <c r="J3998" s="20"/>
      <c r="K3998" s="20"/>
      <c r="L3998" s="8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5">
      <c r="A3999" s="78">
        <v>44196.775416666664</v>
      </c>
      <c r="B3999" s="79">
        <v>44195</v>
      </c>
      <c r="C3999" s="20" t="s">
        <v>1</v>
      </c>
      <c r="D3999" s="20">
        <v>3656</v>
      </c>
      <c r="F3999" s="114">
        <v>300</v>
      </c>
      <c r="G3999" s="105">
        <f>SUM($E$2:E3999)-SUM($F$2:F3999)</f>
        <v>810780.36000001431</v>
      </c>
      <c r="H3999" s="20"/>
      <c r="I3999" s="20"/>
      <c r="J3999" s="20"/>
      <c r="K3999" s="20"/>
      <c r="L3999" s="8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5">
      <c r="A4000" s="78">
        <v>44196.775416666664</v>
      </c>
      <c r="B4000" s="79">
        <v>44195</v>
      </c>
      <c r="C4000" s="20" t="s">
        <v>1</v>
      </c>
      <c r="D4000" s="20">
        <v>3657</v>
      </c>
      <c r="F4000" s="114">
        <v>386.19</v>
      </c>
      <c r="G4000" s="105">
        <f>SUM($E$2:E4000)-SUM($F$2:F4000)</f>
        <v>810394.17000001669</v>
      </c>
      <c r="H4000" s="20"/>
      <c r="I4000" s="20"/>
      <c r="J4000" s="20"/>
      <c r="K4000" s="20"/>
      <c r="L4000" s="8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5">
      <c r="A4001" s="78">
        <v>44196.775416666664</v>
      </c>
      <c r="B4001" s="79">
        <v>44195</v>
      </c>
      <c r="C4001" s="20" t="s">
        <v>1</v>
      </c>
      <c r="D4001" s="20">
        <v>3658</v>
      </c>
      <c r="F4001" s="114">
        <v>28250.1</v>
      </c>
      <c r="G4001" s="105">
        <f>SUM($E$2:E4001)-SUM($F$2:F4001)</f>
        <v>782144.0700000152</v>
      </c>
      <c r="H4001" s="20"/>
      <c r="I4001" s="20"/>
      <c r="J4001" s="20"/>
      <c r="K4001" s="20"/>
      <c r="L4001" s="8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5">
      <c r="A4002" s="78">
        <v>44196.775416666664</v>
      </c>
      <c r="B4002" s="79">
        <v>44195</v>
      </c>
      <c r="C4002" s="20" t="s">
        <v>1</v>
      </c>
      <c r="D4002" s="20">
        <v>3659</v>
      </c>
      <c r="F4002" s="114">
        <v>305.43</v>
      </c>
      <c r="G4002" s="105">
        <f>SUM($E$2:E4002)-SUM($F$2:F4002)</f>
        <v>781838.6400000155</v>
      </c>
      <c r="H4002" s="20"/>
      <c r="I4002" s="20"/>
      <c r="J4002" s="20"/>
      <c r="K4002" s="20"/>
      <c r="L4002" s="8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5">
      <c r="A4003" s="78">
        <v>44196.775416666664</v>
      </c>
      <c r="B4003" s="79">
        <v>44195</v>
      </c>
      <c r="C4003" s="20" t="s">
        <v>1</v>
      </c>
      <c r="D4003" s="20">
        <v>3660</v>
      </c>
      <c r="F4003" s="114">
        <v>33000</v>
      </c>
      <c r="G4003" s="105">
        <f>SUM($E$2:E4003)-SUM($F$2:F4003)</f>
        <v>748838.6400000155</v>
      </c>
      <c r="H4003" s="20"/>
      <c r="I4003" s="20"/>
      <c r="J4003" s="20"/>
      <c r="K4003" s="20"/>
      <c r="L4003" s="8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5">
      <c r="A4004" s="78">
        <v>44196.775416666664</v>
      </c>
      <c r="B4004" s="79">
        <v>44196</v>
      </c>
      <c r="C4004" s="20" t="s">
        <v>1</v>
      </c>
      <c r="D4004" s="20">
        <v>3661</v>
      </c>
      <c r="F4004" s="114">
        <v>8391</v>
      </c>
      <c r="G4004" s="105">
        <f>SUM($E$2:E4004)-SUM($F$2:F4004)</f>
        <v>740447.6400000155</v>
      </c>
      <c r="H4004" s="20"/>
      <c r="I4004" s="20"/>
      <c r="J4004" s="20"/>
      <c r="K4004" s="20"/>
      <c r="L4004" s="8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5">
      <c r="A4005" s="78">
        <v>44196.775416666664</v>
      </c>
      <c r="B4005" s="79">
        <v>44196</v>
      </c>
      <c r="C4005" s="20" t="s">
        <v>1</v>
      </c>
      <c r="D4005" s="20">
        <v>3662</v>
      </c>
      <c r="F4005" s="114">
        <v>1060.68</v>
      </c>
      <c r="G4005" s="105">
        <f>SUM($E$2:E4005)-SUM($F$2:F4005)</f>
        <v>739386.9600000158</v>
      </c>
      <c r="H4005" s="20"/>
      <c r="I4005" s="20"/>
      <c r="J4005" s="20"/>
      <c r="K4005" s="20"/>
      <c r="L4005" s="8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5">
      <c r="A4006" s="78">
        <v>44196.775416666664</v>
      </c>
      <c r="B4006" s="79">
        <v>44196</v>
      </c>
      <c r="C4006" s="20" t="s">
        <v>1</v>
      </c>
      <c r="D4006" s="20">
        <v>3663</v>
      </c>
      <c r="F4006" s="114">
        <v>1051.2</v>
      </c>
      <c r="G4006" s="105">
        <f>SUM($E$2:E4006)-SUM($F$2:F4006)</f>
        <v>738335.76000001281</v>
      </c>
      <c r="H4006" s="20"/>
      <c r="I4006" s="20"/>
      <c r="J4006" s="20"/>
      <c r="K4006" s="20"/>
      <c r="L4006" s="8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5">
      <c r="A4007" s="78">
        <v>44196.775416666664</v>
      </c>
      <c r="B4007" s="79">
        <v>44196</v>
      </c>
      <c r="C4007" s="20" t="s">
        <v>1</v>
      </c>
      <c r="D4007" s="20">
        <v>3664</v>
      </c>
      <c r="F4007" s="114">
        <v>2844.24</v>
      </c>
      <c r="G4007" s="105">
        <f>SUM($E$2:E4007)-SUM($F$2:F4007)</f>
        <v>735491.52000001073</v>
      </c>
      <c r="H4007" s="20"/>
      <c r="I4007" s="20"/>
      <c r="J4007" s="20"/>
      <c r="K4007" s="20"/>
      <c r="L4007" s="8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5">
      <c r="A4008" s="78">
        <v>44196.775416666664</v>
      </c>
      <c r="B4008" s="79">
        <v>44196</v>
      </c>
      <c r="C4008" s="20" t="s">
        <v>1</v>
      </c>
      <c r="D4008" s="20">
        <v>3665</v>
      </c>
      <c r="F4008" s="114">
        <v>1074</v>
      </c>
      <c r="G4008" s="105">
        <f>SUM($E$2:E4008)-SUM($F$2:F4008)</f>
        <v>734417.52000001073</v>
      </c>
      <c r="H4008" s="20"/>
      <c r="I4008" s="20"/>
      <c r="J4008" s="20"/>
      <c r="K4008" s="20"/>
      <c r="L4008" s="8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5">
      <c r="A4009" s="78">
        <v>44196.775416666664</v>
      </c>
      <c r="B4009" s="79">
        <v>44196</v>
      </c>
      <c r="C4009" s="20" t="s">
        <v>1</v>
      </c>
      <c r="D4009" s="20">
        <v>3666</v>
      </c>
      <c r="F4009" s="114">
        <v>3900</v>
      </c>
      <c r="G4009" s="105">
        <f>SUM($E$2:E4009)-SUM($F$2:F4009)</f>
        <v>730517.52000001073</v>
      </c>
      <c r="H4009" s="20"/>
      <c r="I4009" s="20"/>
      <c r="J4009" s="20"/>
      <c r="K4009" s="20"/>
      <c r="L4009" s="8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5">
      <c r="A4010" s="78">
        <v>44196.775416666664</v>
      </c>
      <c r="B4010" s="79">
        <v>44196</v>
      </c>
      <c r="C4010" s="20" t="s">
        <v>1</v>
      </c>
      <c r="D4010" s="20">
        <v>3667</v>
      </c>
      <c r="F4010" s="114">
        <v>2416.5</v>
      </c>
      <c r="G4010" s="105">
        <f>SUM($E$2:E4010)-SUM($F$2:F4010)</f>
        <v>728101.02000001073</v>
      </c>
      <c r="H4010" s="20"/>
      <c r="I4010" s="20"/>
      <c r="J4010" s="20"/>
      <c r="K4010" s="20"/>
      <c r="L4010" s="8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5">
      <c r="A4011" s="78">
        <v>44196.775416666664</v>
      </c>
      <c r="B4011" s="79">
        <v>44196</v>
      </c>
      <c r="C4011" s="20" t="s">
        <v>1</v>
      </c>
      <c r="D4011" s="20">
        <v>3668</v>
      </c>
      <c r="F4011" s="114">
        <v>8054</v>
      </c>
      <c r="G4011" s="105">
        <f>SUM($E$2:E4011)-SUM($F$2:F4011)</f>
        <v>720047.02000001073</v>
      </c>
      <c r="H4011" s="20"/>
      <c r="I4011" s="20"/>
      <c r="J4011" s="20"/>
      <c r="K4011" s="20"/>
      <c r="L4011" s="8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5">
      <c r="A4012" s="78">
        <v>44196.775416666664</v>
      </c>
      <c r="B4012" s="79">
        <v>44196</v>
      </c>
      <c r="C4012" s="20" t="s">
        <v>1</v>
      </c>
      <c r="D4012" s="20">
        <v>3669</v>
      </c>
      <c r="F4012" s="114">
        <v>56.07</v>
      </c>
      <c r="G4012" s="105">
        <f>SUM($E$2:E4012)-SUM($F$2:F4012)</f>
        <v>719990.95000001043</v>
      </c>
      <c r="H4012" s="20"/>
      <c r="I4012" s="20"/>
      <c r="J4012" s="20"/>
      <c r="K4012" s="20"/>
      <c r="L4012" s="8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5">
      <c r="A4013" s="78">
        <v>44196.775416666664</v>
      </c>
      <c r="B4013" s="79">
        <v>44196</v>
      </c>
      <c r="C4013" s="20" t="s">
        <v>1</v>
      </c>
      <c r="D4013" s="20">
        <v>3670</v>
      </c>
      <c r="F4013" s="114">
        <v>338.47</v>
      </c>
      <c r="G4013" s="105">
        <f>SUM($E$2:E4013)-SUM($F$2:F4013)</f>
        <v>719652.48000001162</v>
      </c>
      <c r="H4013" s="20"/>
      <c r="I4013" s="20"/>
      <c r="J4013" s="20"/>
      <c r="K4013" s="20"/>
      <c r="L4013" s="8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5">
      <c r="A4014" s="78">
        <v>44196.775416666664</v>
      </c>
      <c r="B4014" s="79">
        <v>44196</v>
      </c>
      <c r="C4014" s="20" t="s">
        <v>1</v>
      </c>
      <c r="D4014" s="20">
        <v>3671</v>
      </c>
      <c r="F4014" s="114">
        <v>16411</v>
      </c>
      <c r="G4014" s="105">
        <f>SUM($E$2:E4014)-SUM($F$2:F4014)</f>
        <v>703241.48000001162</v>
      </c>
      <c r="H4014" s="20"/>
      <c r="I4014" s="20"/>
      <c r="J4014" s="20"/>
      <c r="K4014" s="20"/>
      <c r="L4014" s="8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5">
      <c r="A4015" s="78">
        <v>44196.775416666664</v>
      </c>
      <c r="B4015" s="79">
        <v>44196</v>
      </c>
      <c r="C4015" s="20" t="s">
        <v>1</v>
      </c>
      <c r="D4015" s="20">
        <v>3672</v>
      </c>
      <c r="F4015" s="114">
        <v>200</v>
      </c>
      <c r="G4015" s="105">
        <f>SUM($E$2:E4015)-SUM($F$2:F4015)</f>
        <v>703041.48000001162</v>
      </c>
      <c r="H4015" s="20"/>
      <c r="I4015" s="20"/>
      <c r="J4015" s="20"/>
      <c r="K4015" s="20"/>
      <c r="L4015" s="8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5">
      <c r="A4016" s="78">
        <v>44196.775416666664</v>
      </c>
      <c r="B4016" s="79">
        <v>44196</v>
      </c>
      <c r="C4016" s="20" t="s">
        <v>1</v>
      </c>
      <c r="D4016" s="20">
        <v>3673</v>
      </c>
      <c r="F4016" s="114">
        <v>824.03</v>
      </c>
      <c r="G4016" s="105">
        <f>SUM($E$2:E4016)-SUM($F$2:F4016)</f>
        <v>702217.45000001043</v>
      </c>
      <c r="H4016" s="20"/>
      <c r="I4016" s="20"/>
      <c r="J4016" s="20"/>
      <c r="K4016" s="20"/>
      <c r="L4016" s="8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5">
      <c r="A4017" s="78">
        <v>44196.77542824074</v>
      </c>
      <c r="B4017" s="79">
        <v>44196</v>
      </c>
      <c r="C4017" s="20" t="s">
        <v>1</v>
      </c>
      <c r="D4017" s="20">
        <v>3674</v>
      </c>
      <c r="F4017" s="114">
        <v>300</v>
      </c>
      <c r="G4017" s="105">
        <f>SUM($E$2:E4017)-SUM($F$2:F4017)</f>
        <v>701917.45000001043</v>
      </c>
      <c r="H4017" s="20"/>
      <c r="I4017" s="20"/>
      <c r="J4017" s="20"/>
      <c r="K4017" s="20"/>
      <c r="L4017" s="8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5">
      <c r="A4018" s="78">
        <v>44196.77542824074</v>
      </c>
      <c r="B4018" s="79">
        <v>44196</v>
      </c>
      <c r="C4018" s="20" t="s">
        <v>1</v>
      </c>
      <c r="D4018" s="20">
        <v>3675</v>
      </c>
      <c r="F4018" s="114">
        <v>1380</v>
      </c>
      <c r="G4018" s="105">
        <f>SUM($E$2:E4018)-SUM($F$2:F4018)</f>
        <v>700537.45000001043</v>
      </c>
      <c r="H4018" s="20"/>
      <c r="I4018" s="20"/>
      <c r="J4018" s="20"/>
      <c r="K4018" s="20"/>
      <c r="L4018" s="8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5">
      <c r="A4019" s="78">
        <v>44196.77542824074</v>
      </c>
      <c r="B4019" s="79">
        <v>44196</v>
      </c>
      <c r="C4019" s="20" t="s">
        <v>1</v>
      </c>
      <c r="D4019" s="20">
        <v>3676</v>
      </c>
      <c r="F4019" s="114">
        <v>19250</v>
      </c>
      <c r="G4019" s="105">
        <f>SUM($E$2:E4019)-SUM($F$2:F4019)</f>
        <v>681287.45000001043</v>
      </c>
      <c r="H4019" s="20"/>
      <c r="I4019" s="20"/>
      <c r="J4019" s="20"/>
      <c r="K4019" s="20"/>
      <c r="L4019" s="8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5">
      <c r="A4020" s="78">
        <v>44196.77542824074</v>
      </c>
      <c r="B4020" s="79">
        <v>44196</v>
      </c>
      <c r="C4020" s="20" t="s">
        <v>1</v>
      </c>
      <c r="D4020" s="20">
        <v>3677</v>
      </c>
      <c r="F4020" s="114">
        <v>13860</v>
      </c>
      <c r="G4020" s="105">
        <f>SUM($E$2:E4020)-SUM($F$2:F4020)</f>
        <v>667427.45000001043</v>
      </c>
      <c r="H4020" s="20"/>
      <c r="I4020" s="20"/>
      <c r="J4020" s="20"/>
      <c r="K4020" s="20"/>
      <c r="L4020" s="8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5">
      <c r="A4021" s="78">
        <v>44196.77542824074</v>
      </c>
      <c r="B4021" s="79">
        <v>44196</v>
      </c>
      <c r="C4021" s="20" t="s">
        <v>1</v>
      </c>
      <c r="D4021" s="20">
        <v>3678</v>
      </c>
      <c r="F4021" s="114">
        <v>13337</v>
      </c>
      <c r="G4021" s="105">
        <f>SUM($E$2:E4021)-SUM($F$2:F4021)</f>
        <v>654090.45000001043</v>
      </c>
      <c r="H4021" s="20"/>
      <c r="I4021" s="20"/>
      <c r="J4021" s="20"/>
      <c r="K4021" s="20"/>
      <c r="L4021" s="8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5">
      <c r="A4022" s="78">
        <v>44196.77542824074</v>
      </c>
      <c r="B4022" s="79">
        <v>44196</v>
      </c>
      <c r="C4022" s="20" t="s">
        <v>1</v>
      </c>
      <c r="D4022" s="20">
        <v>3679</v>
      </c>
      <c r="F4022" s="114">
        <v>17400</v>
      </c>
      <c r="G4022" s="105">
        <f>SUM($E$2:E4022)-SUM($F$2:F4022)</f>
        <v>636690.45000001043</v>
      </c>
      <c r="H4022" s="20"/>
      <c r="I4022" s="20"/>
      <c r="J4022" s="20"/>
      <c r="K4022" s="20"/>
      <c r="L4022" s="8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5">
      <c r="A4023" s="78">
        <v>44196.77542824074</v>
      </c>
      <c r="B4023" s="79">
        <v>44196</v>
      </c>
      <c r="C4023" s="20" t="s">
        <v>1</v>
      </c>
      <c r="D4023" s="20">
        <v>3680</v>
      </c>
      <c r="F4023" s="114">
        <v>16400</v>
      </c>
      <c r="G4023" s="105">
        <f>SUM($E$2:E4023)-SUM($F$2:F4023)</f>
        <v>620290.45000001043</v>
      </c>
      <c r="H4023" s="20"/>
      <c r="I4023" s="20"/>
      <c r="J4023" s="20"/>
      <c r="K4023" s="20"/>
      <c r="L4023" s="8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5">
      <c r="A4024" s="78">
        <v>44196.77542824074</v>
      </c>
      <c r="B4024" s="79">
        <v>44196</v>
      </c>
      <c r="C4024" s="20" t="s">
        <v>1</v>
      </c>
      <c r="D4024" s="20">
        <v>3681</v>
      </c>
      <c r="F4024" s="114">
        <v>16272</v>
      </c>
      <c r="G4024" s="105">
        <f>SUM($E$2:E4024)-SUM($F$2:F4024)</f>
        <v>604018.45000001043</v>
      </c>
      <c r="H4024" s="20"/>
      <c r="I4024" s="20"/>
      <c r="J4024" s="20"/>
      <c r="K4024" s="20"/>
      <c r="L4024" s="8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5">
      <c r="A4025" s="78">
        <v>44196.77542824074</v>
      </c>
      <c r="B4025" s="79">
        <v>44167</v>
      </c>
      <c r="C4025" s="20" t="s">
        <v>2</v>
      </c>
      <c r="D4025" s="20">
        <v>151</v>
      </c>
      <c r="E4025" s="114">
        <v>209</v>
      </c>
      <c r="G4025" s="105">
        <f>SUM($E$2:E4025)-SUM($F$2:F4025)</f>
        <v>604227.45000001043</v>
      </c>
      <c r="H4025" s="20"/>
      <c r="I4025" s="20"/>
      <c r="J4025" s="20"/>
      <c r="K4025" s="20"/>
      <c r="L4025" s="8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5">
      <c r="A4026" s="78">
        <v>44196.77542824074</v>
      </c>
      <c r="B4026" s="79">
        <v>44174</v>
      </c>
      <c r="C4026" s="20" t="s">
        <v>2</v>
      </c>
      <c r="D4026" s="20">
        <v>152</v>
      </c>
      <c r="E4026" s="114">
        <v>11211</v>
      </c>
      <c r="G4026" s="105">
        <f>SUM($E$2:E4026)-SUM($F$2:F4026)</f>
        <v>615438.45000001043</v>
      </c>
      <c r="H4026" s="20"/>
      <c r="I4026" s="20"/>
      <c r="J4026" s="20"/>
      <c r="K4026" s="20"/>
      <c r="L4026" s="8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5">
      <c r="A4027" s="78">
        <v>44196.77542824074</v>
      </c>
      <c r="B4027" s="79">
        <v>44174</v>
      </c>
      <c r="C4027" s="20" t="s">
        <v>2</v>
      </c>
      <c r="D4027" s="20">
        <v>153</v>
      </c>
      <c r="E4027" s="114">
        <v>0.09</v>
      </c>
      <c r="G4027" s="105">
        <f>SUM($E$2:E4027)-SUM($F$2:F4027)</f>
        <v>615438.54000001401</v>
      </c>
      <c r="H4027" s="20"/>
      <c r="I4027" s="20"/>
      <c r="J4027" s="20"/>
      <c r="K4027" s="20"/>
      <c r="L4027" s="8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5">
      <c r="A4028" s="78">
        <v>44196.77542824074</v>
      </c>
      <c r="B4028" s="79">
        <v>44186</v>
      </c>
      <c r="C4028" s="20" t="s">
        <v>2</v>
      </c>
      <c r="D4028" s="20">
        <v>154</v>
      </c>
      <c r="E4028" s="114">
        <v>38.51</v>
      </c>
      <c r="G4028" s="105">
        <f>SUM($E$2:E4028)-SUM($F$2:F4028)</f>
        <v>615477.05000001192</v>
      </c>
      <c r="H4028" s="20"/>
      <c r="I4028" s="20"/>
      <c r="J4028" s="20"/>
      <c r="K4028" s="20"/>
      <c r="L4028" s="8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5">
      <c r="A4029" s="78">
        <v>44196.77542824074</v>
      </c>
      <c r="B4029" s="79">
        <v>44190</v>
      </c>
      <c r="C4029" s="20" t="s">
        <v>2</v>
      </c>
      <c r="D4029" s="20">
        <v>155</v>
      </c>
      <c r="E4029" s="114">
        <v>640</v>
      </c>
      <c r="G4029" s="105">
        <f>SUM($E$2:E4029)-SUM($F$2:F4029)</f>
        <v>616117.05000001192</v>
      </c>
      <c r="H4029" s="20"/>
      <c r="I4029" s="20"/>
      <c r="J4029" s="20"/>
      <c r="K4029" s="20"/>
      <c r="L4029" s="8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5">
      <c r="A4030" s="78">
        <v>44196.77542824074</v>
      </c>
      <c r="B4030" s="79">
        <v>44160</v>
      </c>
      <c r="C4030" s="20" t="s">
        <v>4</v>
      </c>
      <c r="D4030" s="20">
        <v>127</v>
      </c>
      <c r="F4030" s="114">
        <v>1468</v>
      </c>
      <c r="G4030" s="105">
        <f>SUM($E$2:E4030)-SUM($F$2:F4030)</f>
        <v>614649.05000001192</v>
      </c>
      <c r="H4030" s="20"/>
      <c r="I4030" s="20"/>
      <c r="J4030" s="20"/>
      <c r="K4030" s="20"/>
      <c r="L4030" s="8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5">
      <c r="A4031" s="78">
        <v>44196.77542824074</v>
      </c>
      <c r="B4031" s="79">
        <v>44160</v>
      </c>
      <c r="C4031" s="20" t="s">
        <v>4</v>
      </c>
      <c r="D4031" s="20">
        <v>128</v>
      </c>
      <c r="F4031" s="114">
        <v>16672</v>
      </c>
      <c r="G4031" s="105">
        <f>SUM($E$2:E4031)-SUM($F$2:F4031)</f>
        <v>597977.05000001192</v>
      </c>
      <c r="H4031" s="20"/>
      <c r="I4031" s="20"/>
      <c r="J4031" s="20"/>
      <c r="K4031" s="20"/>
      <c r="L4031" s="8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5">
      <c r="A4032" s="78">
        <v>44196.77542824074</v>
      </c>
      <c r="B4032" s="79">
        <v>44162</v>
      </c>
      <c r="C4032" s="20" t="s">
        <v>4</v>
      </c>
      <c r="D4032" s="20">
        <v>129</v>
      </c>
      <c r="F4032" s="114">
        <v>11759</v>
      </c>
      <c r="G4032" s="105">
        <f>SUM($E$2:E4032)-SUM($F$2:F4032)</f>
        <v>586218.05000001192</v>
      </c>
      <c r="H4032" s="20"/>
      <c r="I4032" s="20"/>
      <c r="J4032" s="20"/>
      <c r="K4032" s="20"/>
      <c r="L4032" s="8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5">
      <c r="A4033" s="78">
        <v>44196.77542824074</v>
      </c>
      <c r="B4033" s="79">
        <v>44172</v>
      </c>
      <c r="C4033" s="20" t="s">
        <v>4</v>
      </c>
      <c r="D4033" s="20">
        <v>130</v>
      </c>
      <c r="F4033" s="114">
        <v>448.8</v>
      </c>
      <c r="G4033" s="105">
        <f>SUM($E$2:E4033)-SUM($F$2:F4033)</f>
        <v>585769.2500000149</v>
      </c>
      <c r="H4033" s="20"/>
      <c r="I4033" s="20"/>
      <c r="J4033" s="20"/>
      <c r="K4033" s="20"/>
      <c r="L4033" s="8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5">
      <c r="A4034" s="78">
        <v>44196.77542824074</v>
      </c>
      <c r="B4034" s="79">
        <v>44172</v>
      </c>
      <c r="C4034" s="20" t="s">
        <v>4</v>
      </c>
      <c r="D4034" s="20">
        <v>131</v>
      </c>
      <c r="F4034" s="114">
        <v>3199.1</v>
      </c>
      <c r="G4034" s="105">
        <f>SUM($E$2:E4034)-SUM($F$2:F4034)</f>
        <v>582570.15000001341</v>
      </c>
      <c r="H4034" s="20"/>
      <c r="I4034" s="20"/>
      <c r="J4034" s="20"/>
      <c r="K4034" s="20"/>
      <c r="L4034" s="8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5">
      <c r="A4035" s="78">
        <v>44196.77542824074</v>
      </c>
      <c r="B4035" s="79">
        <v>44172</v>
      </c>
      <c r="C4035" s="20" t="s">
        <v>4</v>
      </c>
      <c r="D4035" s="20">
        <v>132</v>
      </c>
      <c r="F4035" s="114">
        <v>8908</v>
      </c>
      <c r="G4035" s="105">
        <f>SUM($E$2:E4035)-SUM($F$2:F4035)</f>
        <v>573662.15000001341</v>
      </c>
      <c r="H4035" s="20"/>
      <c r="I4035" s="20"/>
      <c r="J4035" s="20"/>
      <c r="K4035" s="20"/>
      <c r="L4035" s="8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5">
      <c r="A4036" s="78">
        <v>44196.77542824074</v>
      </c>
      <c r="B4036" s="79">
        <v>44176</v>
      </c>
      <c r="C4036" s="20" t="s">
        <v>4</v>
      </c>
      <c r="D4036" s="20">
        <v>133</v>
      </c>
      <c r="F4036" s="114">
        <v>3011</v>
      </c>
      <c r="G4036" s="105">
        <f>SUM($E$2:E4036)-SUM($F$2:F4036)</f>
        <v>570651.15000001341</v>
      </c>
      <c r="H4036" s="20"/>
      <c r="I4036" s="20"/>
      <c r="J4036" s="20"/>
      <c r="K4036" s="20"/>
      <c r="L4036" s="8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5">
      <c r="A4037" s="78">
        <v>44196.77542824074</v>
      </c>
      <c r="B4037" s="79">
        <v>44176</v>
      </c>
      <c r="C4037" s="20" t="s">
        <v>4</v>
      </c>
      <c r="D4037" s="20">
        <v>134</v>
      </c>
      <c r="F4037" s="114">
        <v>5</v>
      </c>
      <c r="G4037" s="105">
        <f>SUM($E$2:E4037)-SUM($F$2:F4037)</f>
        <v>570646.15000001341</v>
      </c>
      <c r="H4037" s="20"/>
      <c r="I4037" s="20"/>
      <c r="J4037" s="20"/>
      <c r="K4037" s="20"/>
      <c r="L4037" s="8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5">
      <c r="A4038" s="78">
        <v>44196.77542824074</v>
      </c>
      <c r="B4038" s="79">
        <v>44176</v>
      </c>
      <c r="C4038" s="20" t="s">
        <v>4</v>
      </c>
      <c r="D4038" s="20">
        <v>135</v>
      </c>
      <c r="F4038" s="114">
        <v>27500</v>
      </c>
      <c r="G4038" s="105">
        <f>SUM($E$2:E4038)-SUM($F$2:F4038)</f>
        <v>543146.15000001341</v>
      </c>
      <c r="H4038" s="20"/>
      <c r="I4038" s="20"/>
      <c r="J4038" s="20"/>
      <c r="K4038" s="20"/>
      <c r="L4038" s="8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5">
      <c r="A4039" s="78">
        <v>44196.77542824074</v>
      </c>
      <c r="B4039" s="79">
        <v>44176</v>
      </c>
      <c r="C4039" s="20" t="s">
        <v>4</v>
      </c>
      <c r="D4039" s="20">
        <v>136</v>
      </c>
      <c r="F4039" s="114">
        <v>5000</v>
      </c>
      <c r="G4039" s="105">
        <f>SUM($E$2:E4039)-SUM($F$2:F4039)</f>
        <v>538146.15000001341</v>
      </c>
      <c r="H4039" s="20"/>
      <c r="I4039" s="20"/>
      <c r="J4039" s="20"/>
      <c r="K4039" s="20"/>
      <c r="L4039" s="8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5">
      <c r="A4040" s="78">
        <v>44196.77542824074</v>
      </c>
      <c r="B4040" s="79">
        <v>44176</v>
      </c>
      <c r="C4040" s="20" t="s">
        <v>4</v>
      </c>
      <c r="D4040" s="20">
        <v>137</v>
      </c>
      <c r="F4040" s="114">
        <v>3836.1</v>
      </c>
      <c r="G4040" s="105">
        <f>SUM($E$2:E4040)-SUM($F$2:F4040)</f>
        <v>534310.05000001192</v>
      </c>
      <c r="H4040" s="20"/>
      <c r="I4040" s="20"/>
      <c r="J4040" s="20"/>
      <c r="K4040" s="20"/>
      <c r="L4040" s="8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5">
      <c r="A4041" s="78">
        <v>44196.77542824074</v>
      </c>
      <c r="B4041" s="79">
        <v>44186</v>
      </c>
      <c r="C4041" s="20" t="s">
        <v>4</v>
      </c>
      <c r="D4041" s="20">
        <v>138</v>
      </c>
      <c r="E4041" s="114">
        <v>281.49</v>
      </c>
      <c r="G4041" s="105">
        <f>SUM($E$2:E4041)-SUM($F$2:F4041)</f>
        <v>534591.54000001401</v>
      </c>
      <c r="H4041" s="20"/>
      <c r="I4041" s="20"/>
      <c r="J4041" s="20"/>
      <c r="K4041" s="20"/>
      <c r="L4041" s="8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5">
      <c r="A4042" s="78">
        <v>44196.77542824074</v>
      </c>
      <c r="B4042" s="79">
        <v>44193</v>
      </c>
      <c r="C4042" s="20" t="s">
        <v>4</v>
      </c>
      <c r="D4042" s="20">
        <v>139</v>
      </c>
      <c r="F4042" s="114">
        <v>1990</v>
      </c>
      <c r="G4042" s="105">
        <f>SUM($E$2:E4042)-SUM($F$2:F4042)</f>
        <v>532601.54000001401</v>
      </c>
      <c r="H4042" s="20"/>
      <c r="I4042" s="20"/>
      <c r="J4042" s="20"/>
      <c r="K4042" s="20"/>
      <c r="L4042" s="8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5">
      <c r="A4043" s="78">
        <v>44196.77542824074</v>
      </c>
      <c r="B4043" s="79">
        <v>44193</v>
      </c>
      <c r="C4043" s="20" t="s">
        <v>4</v>
      </c>
      <c r="D4043" s="20">
        <v>140</v>
      </c>
      <c r="F4043" s="114">
        <v>206</v>
      </c>
      <c r="G4043" s="105">
        <f>SUM($E$2:E4043)-SUM($F$2:F4043)</f>
        <v>532395.54000001401</v>
      </c>
      <c r="H4043" s="20"/>
      <c r="I4043" s="20"/>
      <c r="J4043" s="20"/>
      <c r="K4043" s="20"/>
      <c r="L4043" s="8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5">
      <c r="A4044" s="78">
        <v>44196.77542824074</v>
      </c>
      <c r="B4044" s="79">
        <v>44193</v>
      </c>
      <c r="C4044" s="20" t="s">
        <v>4</v>
      </c>
      <c r="D4044" s="20">
        <v>141</v>
      </c>
      <c r="E4044" s="114">
        <v>2800</v>
      </c>
      <c r="G4044" s="105">
        <f>SUM($E$2:E4044)-SUM($F$2:F4044)</f>
        <v>535195.54000001401</v>
      </c>
      <c r="H4044" s="20"/>
      <c r="I4044" s="20"/>
      <c r="J4044" s="20"/>
      <c r="K4044" s="20"/>
      <c r="L4044" s="8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5">
      <c r="A4045" s="78">
        <v>44196.775439814817</v>
      </c>
      <c r="B4045" s="79">
        <v>44159</v>
      </c>
      <c r="C4045" s="20" t="s">
        <v>3</v>
      </c>
      <c r="D4045" s="20">
        <v>71</v>
      </c>
      <c r="E4045" s="114">
        <v>9044.8799999999992</v>
      </c>
      <c r="G4045" s="105">
        <f>SUM($E$2:E4045)-SUM($F$2:F4045)</f>
        <v>544240.42000001669</v>
      </c>
    </row>
    <row r="4046" spans="1:26" x14ac:dyDescent="0.25">
      <c r="A4046" s="78">
        <v>44196.775439814817</v>
      </c>
      <c r="B4046" s="79">
        <v>44162</v>
      </c>
      <c r="C4046" s="20" t="s">
        <v>3</v>
      </c>
      <c r="D4046" s="20">
        <v>72</v>
      </c>
      <c r="F4046" s="114">
        <v>1500</v>
      </c>
      <c r="G4046" s="105">
        <f>SUM($E$2:E4046)-SUM($F$2:F4046)</f>
        <v>542740.42000001669</v>
      </c>
    </row>
    <row r="4047" spans="1:26" x14ac:dyDescent="0.25">
      <c r="A4047" s="78">
        <v>44196.775439814817</v>
      </c>
      <c r="B4047" s="79">
        <v>44186</v>
      </c>
      <c r="C4047" s="20" t="s">
        <v>3</v>
      </c>
      <c r="D4047" s="20">
        <v>73</v>
      </c>
      <c r="E4047" s="114">
        <v>95.4</v>
      </c>
      <c r="G4047" s="105">
        <f>SUM($E$2:E4047)-SUM($F$2:F4047)</f>
        <v>542835.8200000152</v>
      </c>
    </row>
    <row r="4048" spans="1:26" x14ac:dyDescent="0.25">
      <c r="A4048" s="78">
        <v>44196.775439814817</v>
      </c>
      <c r="B4048" s="79">
        <v>44196</v>
      </c>
      <c r="C4048" s="20" t="s">
        <v>3</v>
      </c>
      <c r="D4048" s="20">
        <v>74</v>
      </c>
      <c r="F4048" s="114">
        <v>1200</v>
      </c>
      <c r="G4048" s="105">
        <f>SUM($E$2:E4048)-SUM($F$2:F4048)</f>
        <v>541635.8200000152</v>
      </c>
      <c r="H4048" s="20"/>
      <c r="I4048" s="20"/>
      <c r="J4048" s="20"/>
      <c r="K4048" s="20"/>
      <c r="L4048" s="8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5">
      <c r="A4049" s="78">
        <v>44229.463055555556</v>
      </c>
      <c r="B4049" s="79">
        <v>44200</v>
      </c>
      <c r="C4049" s="20" t="s">
        <v>1</v>
      </c>
      <c r="D4049" s="20">
        <v>3682</v>
      </c>
      <c r="E4049" s="114">
        <v>1300000</v>
      </c>
      <c r="G4049" s="105">
        <f>SUM($E$2:E4049)-SUM($F$2:F4049)</f>
        <v>1841635.8200000152</v>
      </c>
      <c r="H4049" s="20"/>
      <c r="I4049" s="20"/>
      <c r="J4049" s="20"/>
      <c r="K4049" s="20"/>
      <c r="L4049" s="8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5">
      <c r="A4050" s="78">
        <v>44229.463055555556</v>
      </c>
      <c r="B4050" s="79">
        <v>44200</v>
      </c>
      <c r="C4050" s="20" t="s">
        <v>1</v>
      </c>
      <c r="D4050" s="20">
        <v>3683</v>
      </c>
      <c r="F4050" s="114">
        <v>1000</v>
      </c>
      <c r="G4050" s="105">
        <f>SUM($E$2:E4050)-SUM($F$2:F4050)</f>
        <v>1840635.8200000152</v>
      </c>
      <c r="H4050" s="20"/>
      <c r="I4050" s="20"/>
      <c r="J4050" s="20"/>
      <c r="K4050" s="20"/>
      <c r="L4050" s="8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5">
      <c r="A4051" s="78">
        <v>44229.463055555556</v>
      </c>
      <c r="B4051" s="79">
        <v>44208</v>
      </c>
      <c r="C4051" s="20" t="s">
        <v>1</v>
      </c>
      <c r="D4051" s="20">
        <v>3684</v>
      </c>
      <c r="F4051" s="114">
        <v>13598.08</v>
      </c>
      <c r="G4051" s="105">
        <f>SUM($E$2:E4051)-SUM($F$2:F4051)</f>
        <v>1827037.740000017</v>
      </c>
      <c r="H4051" s="20"/>
      <c r="I4051" s="20"/>
      <c r="J4051" s="20"/>
      <c r="K4051" s="20"/>
      <c r="L4051" s="8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5">
      <c r="A4052" s="78">
        <v>44229.463055555556</v>
      </c>
      <c r="B4052" s="79">
        <v>44208</v>
      </c>
      <c r="C4052" s="20" t="s">
        <v>1</v>
      </c>
      <c r="D4052" s="20">
        <v>3685</v>
      </c>
      <c r="F4052" s="114">
        <v>60438.62</v>
      </c>
      <c r="G4052" s="105">
        <f>SUM($E$2:E4052)-SUM($F$2:F4052)</f>
        <v>1766599.1200000197</v>
      </c>
      <c r="H4052" s="20"/>
      <c r="I4052" s="20"/>
      <c r="J4052" s="20"/>
      <c r="K4052" s="20"/>
      <c r="L4052" s="8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5">
      <c r="A4053" s="78">
        <v>44229.463055555556</v>
      </c>
      <c r="B4053" s="79">
        <v>44208</v>
      </c>
      <c r="C4053" s="20" t="s">
        <v>1</v>
      </c>
      <c r="D4053" s="20">
        <v>3686</v>
      </c>
      <c r="F4053" s="114">
        <v>164511.17000000001</v>
      </c>
      <c r="G4053" s="105">
        <f>SUM($E$2:E4053)-SUM($F$2:F4053)</f>
        <v>1602087.9500000179</v>
      </c>
      <c r="H4053" s="20"/>
      <c r="I4053" s="20"/>
      <c r="J4053" s="20"/>
      <c r="K4053" s="20"/>
      <c r="L4053" s="8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5">
      <c r="A4054" s="78">
        <v>44229.463055555556</v>
      </c>
      <c r="B4054" s="79">
        <v>44208</v>
      </c>
      <c r="C4054" s="20" t="s">
        <v>1</v>
      </c>
      <c r="D4054" s="20">
        <v>3687</v>
      </c>
      <c r="F4054" s="114">
        <v>11541.4</v>
      </c>
      <c r="G4054" s="105">
        <f>SUM($E$2:E4054)-SUM($F$2:F4054)</f>
        <v>1590546.5500000194</v>
      </c>
      <c r="H4054" s="20"/>
      <c r="I4054" s="20"/>
      <c r="J4054" s="20"/>
      <c r="K4054" s="20"/>
      <c r="L4054" s="8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5">
      <c r="A4055" s="78">
        <v>44229.463055555556</v>
      </c>
      <c r="B4055" s="79">
        <v>44208</v>
      </c>
      <c r="C4055" s="20" t="s">
        <v>1</v>
      </c>
      <c r="D4055" s="20">
        <v>3688</v>
      </c>
      <c r="F4055" s="114">
        <v>12323.68</v>
      </c>
      <c r="G4055" s="105">
        <f>SUM($E$2:E4055)-SUM($F$2:F4055)</f>
        <v>1578222.8700000197</v>
      </c>
      <c r="H4055" s="20"/>
      <c r="I4055" s="20"/>
      <c r="J4055" s="20"/>
      <c r="K4055" s="20"/>
      <c r="L4055" s="8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5">
      <c r="A4056" s="78">
        <v>44229.463055555556</v>
      </c>
      <c r="B4056" s="79">
        <v>44208</v>
      </c>
      <c r="C4056" s="20" t="s">
        <v>1</v>
      </c>
      <c r="D4056" s="20">
        <v>3689</v>
      </c>
      <c r="F4056" s="114">
        <v>5281.58</v>
      </c>
      <c r="G4056" s="105">
        <f>SUM($E$2:E4056)-SUM($F$2:F4056)</f>
        <v>1572941.2900000215</v>
      </c>
      <c r="H4056" s="20"/>
      <c r="I4056" s="20"/>
      <c r="J4056" s="20"/>
      <c r="K4056" s="20"/>
      <c r="L4056" s="8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5">
      <c r="A4057" s="78">
        <v>44229.463055555556</v>
      </c>
      <c r="B4057" s="79">
        <v>44208</v>
      </c>
      <c r="C4057" s="20" t="s">
        <v>1</v>
      </c>
      <c r="D4057" s="20">
        <v>3690</v>
      </c>
      <c r="F4057" s="114">
        <v>3521.05</v>
      </c>
      <c r="G4057" s="105">
        <f>SUM($E$2:E4057)-SUM($F$2:F4057)</f>
        <v>1569420.2400000244</v>
      </c>
      <c r="H4057" s="20"/>
      <c r="I4057" s="20"/>
      <c r="J4057" s="20"/>
      <c r="K4057" s="20"/>
      <c r="L4057" s="8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5">
      <c r="A4058" s="78">
        <v>44229.463055555556</v>
      </c>
      <c r="B4058" s="79">
        <v>44208</v>
      </c>
      <c r="C4058" s="20" t="s">
        <v>1</v>
      </c>
      <c r="D4058" s="20">
        <v>3691</v>
      </c>
      <c r="F4058" s="114">
        <v>1594.03</v>
      </c>
      <c r="G4058" s="105">
        <f>SUM($E$2:E4058)-SUM($F$2:F4058)</f>
        <v>1567826.2100000232</v>
      </c>
      <c r="H4058" s="20"/>
      <c r="I4058" s="20"/>
      <c r="J4058" s="20"/>
      <c r="K4058" s="20"/>
      <c r="L4058" s="8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5">
      <c r="A4059" s="78">
        <v>44229.463055555556</v>
      </c>
      <c r="B4059" s="79">
        <v>44210</v>
      </c>
      <c r="C4059" s="20" t="s">
        <v>1</v>
      </c>
      <c r="D4059" s="20">
        <v>3692</v>
      </c>
      <c r="F4059" s="114">
        <v>19694.16</v>
      </c>
      <c r="G4059" s="105">
        <f>SUM($E$2:E4059)-SUM($F$2:F4059)</f>
        <v>1548132.0500000268</v>
      </c>
      <c r="H4059" s="20"/>
      <c r="I4059" s="20"/>
      <c r="J4059" s="20"/>
      <c r="K4059" s="20"/>
      <c r="L4059" s="8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5">
      <c r="A4060" s="78">
        <v>44229.463055555556</v>
      </c>
      <c r="B4060" s="79">
        <v>44210</v>
      </c>
      <c r="C4060" s="20" t="s">
        <v>1</v>
      </c>
      <c r="D4060" s="20">
        <v>3693</v>
      </c>
      <c r="F4060" s="114">
        <v>32258.74</v>
      </c>
      <c r="G4060" s="105">
        <f>SUM($E$2:E4060)-SUM($F$2:F4060)</f>
        <v>1515873.3100000247</v>
      </c>
      <c r="H4060" s="20"/>
      <c r="I4060" s="20"/>
      <c r="J4060" s="20"/>
      <c r="K4060" s="20"/>
      <c r="L4060" s="8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5">
      <c r="A4061" s="78">
        <v>44229.463055555556</v>
      </c>
      <c r="B4061" s="79">
        <v>44211</v>
      </c>
      <c r="C4061" s="20" t="s">
        <v>1</v>
      </c>
      <c r="D4061" s="20">
        <v>3694</v>
      </c>
      <c r="F4061" s="114">
        <v>186252.86</v>
      </c>
      <c r="G4061" s="105">
        <f>SUM($E$2:E4061)-SUM($F$2:F4061)</f>
        <v>1329620.4500000253</v>
      </c>
      <c r="H4061" s="20"/>
      <c r="I4061" s="20"/>
      <c r="J4061" s="20"/>
      <c r="K4061" s="20"/>
      <c r="L4061" s="8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5">
      <c r="A4062" s="78">
        <v>44229.463055555556</v>
      </c>
      <c r="B4062" s="79">
        <v>44211</v>
      </c>
      <c r="C4062" s="20" t="s">
        <v>1</v>
      </c>
      <c r="D4062" s="20">
        <v>3695</v>
      </c>
      <c r="F4062" s="114">
        <v>98390</v>
      </c>
      <c r="G4062" s="105">
        <f>SUM($E$2:E4062)-SUM($F$2:F4062)</f>
        <v>1231230.4500000253</v>
      </c>
      <c r="H4062" s="20"/>
      <c r="I4062" s="20"/>
      <c r="J4062" s="20"/>
      <c r="K4062" s="20"/>
      <c r="L4062" s="8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5">
      <c r="A4063" s="78">
        <v>44229.463055555556</v>
      </c>
      <c r="B4063" s="79">
        <v>44211</v>
      </c>
      <c r="C4063" s="20" t="s">
        <v>1</v>
      </c>
      <c r="D4063" s="20">
        <v>3696</v>
      </c>
      <c r="F4063" s="114">
        <v>3526.47</v>
      </c>
      <c r="G4063" s="105">
        <f>SUM($E$2:E4063)-SUM($F$2:F4063)</f>
        <v>1227703.9800000265</v>
      </c>
      <c r="H4063" s="20"/>
      <c r="I4063" s="20"/>
      <c r="J4063" s="20"/>
      <c r="K4063" s="20"/>
      <c r="L4063" s="8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5">
      <c r="A4064" s="78">
        <v>44229.463055555556</v>
      </c>
      <c r="B4064" s="79">
        <v>44211</v>
      </c>
      <c r="C4064" s="20" t="s">
        <v>1</v>
      </c>
      <c r="D4064" s="20">
        <v>3697</v>
      </c>
      <c r="F4064" s="114">
        <v>441394.66</v>
      </c>
      <c r="G4064" s="105">
        <f>SUM($E$2:E4064)-SUM($F$2:F4064)</f>
        <v>786309.3200000301</v>
      </c>
      <c r="H4064" s="20"/>
      <c r="I4064" s="20"/>
      <c r="J4064" s="20"/>
      <c r="K4064" s="20"/>
      <c r="L4064" s="8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5">
      <c r="A4065" s="78">
        <v>44229.463055555556</v>
      </c>
      <c r="B4065" s="79">
        <v>44211</v>
      </c>
      <c r="C4065" s="20" t="s">
        <v>1</v>
      </c>
      <c r="D4065" s="20">
        <v>3698</v>
      </c>
      <c r="F4065" s="114">
        <v>2464</v>
      </c>
      <c r="G4065" s="105">
        <f>SUM($E$2:E4065)-SUM($F$2:F4065)</f>
        <v>783845.3200000301</v>
      </c>
      <c r="H4065" s="20"/>
      <c r="I4065" s="20"/>
      <c r="J4065" s="20"/>
      <c r="K4065" s="20"/>
      <c r="L4065" s="8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5">
      <c r="A4066" s="78">
        <v>44229.463067129633</v>
      </c>
      <c r="B4066" s="79">
        <v>44211</v>
      </c>
      <c r="C4066" s="20" t="s">
        <v>1</v>
      </c>
      <c r="D4066" s="20">
        <v>3699</v>
      </c>
      <c r="F4066" s="114">
        <v>3189</v>
      </c>
      <c r="G4066" s="105">
        <f>SUM($E$2:E4066)-SUM($F$2:F4066)</f>
        <v>780656.3200000301</v>
      </c>
      <c r="H4066" s="20"/>
      <c r="I4066" s="20"/>
      <c r="J4066" s="20"/>
      <c r="K4066" s="20"/>
      <c r="L4066" s="8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5">
      <c r="A4067" s="78">
        <v>44229.463067129633</v>
      </c>
      <c r="B4067" s="79">
        <v>44211</v>
      </c>
      <c r="C4067" s="20" t="s">
        <v>1</v>
      </c>
      <c r="D4067" s="20">
        <v>3700</v>
      </c>
      <c r="F4067" s="114">
        <v>3668</v>
      </c>
      <c r="G4067" s="105">
        <f>SUM($E$2:E4067)-SUM($F$2:F4067)</f>
        <v>776988.3200000301</v>
      </c>
      <c r="H4067" s="20"/>
      <c r="I4067" s="20"/>
      <c r="J4067" s="20"/>
      <c r="K4067" s="20"/>
      <c r="L4067" s="8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5">
      <c r="A4068" s="78">
        <v>44229.463067129633</v>
      </c>
      <c r="B4068" s="79">
        <v>44215</v>
      </c>
      <c r="C4068" s="20" t="s">
        <v>1</v>
      </c>
      <c r="D4068" s="20">
        <v>3701</v>
      </c>
      <c r="F4068" s="114">
        <v>18750</v>
      </c>
      <c r="G4068" s="105">
        <f>SUM($E$2:E4068)-SUM($F$2:F4068)</f>
        <v>758238.3200000301</v>
      </c>
      <c r="H4068" s="20"/>
      <c r="I4068" s="20"/>
      <c r="J4068" s="20"/>
      <c r="K4068" s="20"/>
      <c r="L4068" s="8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5">
      <c r="A4069" s="78">
        <v>44229.463067129633</v>
      </c>
      <c r="B4069" s="79">
        <v>44215</v>
      </c>
      <c r="C4069" s="20" t="s">
        <v>1</v>
      </c>
      <c r="D4069" s="20">
        <v>3702</v>
      </c>
      <c r="F4069" s="114">
        <v>9800</v>
      </c>
      <c r="G4069" s="105">
        <f>SUM($E$2:E4069)-SUM($F$2:F4069)</f>
        <v>748438.3200000301</v>
      </c>
      <c r="H4069" s="20"/>
      <c r="I4069" s="20"/>
      <c r="J4069" s="20"/>
      <c r="K4069" s="20"/>
      <c r="L4069" s="8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5">
      <c r="A4070" s="78">
        <v>44229.463067129633</v>
      </c>
      <c r="B4070" s="79">
        <v>44215</v>
      </c>
      <c r="C4070" s="20" t="s">
        <v>1</v>
      </c>
      <c r="D4070" s="20">
        <v>3703</v>
      </c>
      <c r="F4070" s="114">
        <v>3944</v>
      </c>
      <c r="G4070" s="105">
        <f>SUM($E$2:E4070)-SUM($F$2:F4070)</f>
        <v>744494.3200000301</v>
      </c>
      <c r="H4070" s="20"/>
      <c r="I4070" s="20"/>
      <c r="J4070" s="20"/>
      <c r="K4070" s="20"/>
      <c r="L4070" s="8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5">
      <c r="A4071" s="78">
        <v>44229.463067129633</v>
      </c>
      <c r="B4071" s="79">
        <v>44215</v>
      </c>
      <c r="C4071" s="20" t="s">
        <v>1</v>
      </c>
      <c r="D4071" s="20">
        <v>3704</v>
      </c>
      <c r="F4071" s="114">
        <v>2593</v>
      </c>
      <c r="G4071" s="105">
        <f>SUM($E$2:E4071)-SUM($F$2:F4071)</f>
        <v>741901.3200000301</v>
      </c>
      <c r="H4071" s="20"/>
      <c r="I4071" s="20"/>
      <c r="J4071" s="20"/>
      <c r="K4071" s="20"/>
      <c r="L4071" s="8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5">
      <c r="A4072" s="78">
        <v>44229.463067129633</v>
      </c>
      <c r="B4072" s="79">
        <v>44215</v>
      </c>
      <c r="C4072" s="20" t="s">
        <v>1</v>
      </c>
      <c r="D4072" s="20">
        <v>3705</v>
      </c>
      <c r="F4072" s="114">
        <v>2036</v>
      </c>
      <c r="G4072" s="105">
        <f>SUM($E$2:E4072)-SUM($F$2:F4072)</f>
        <v>739865.3200000301</v>
      </c>
      <c r="H4072" s="20"/>
      <c r="I4072" s="20"/>
      <c r="J4072" s="20"/>
      <c r="K4072" s="20"/>
      <c r="L4072" s="8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5">
      <c r="A4073" s="78">
        <v>44229.463067129633</v>
      </c>
      <c r="B4073" s="79">
        <v>44217</v>
      </c>
      <c r="C4073" s="20" t="s">
        <v>1</v>
      </c>
      <c r="D4073" s="20">
        <v>3706</v>
      </c>
      <c r="F4073" s="114">
        <v>12171.36</v>
      </c>
      <c r="G4073" s="105">
        <f>SUM($E$2:E4073)-SUM($F$2:F4073)</f>
        <v>727693.9600000307</v>
      </c>
      <c r="H4073" s="20"/>
      <c r="I4073" s="20"/>
      <c r="J4073" s="20"/>
      <c r="K4073" s="20"/>
      <c r="L4073" s="8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5">
      <c r="A4074" s="78">
        <v>44229.463067129633</v>
      </c>
      <c r="B4074" s="79">
        <v>44218</v>
      </c>
      <c r="C4074" s="20" t="s">
        <v>1</v>
      </c>
      <c r="D4074" s="20">
        <v>3707</v>
      </c>
      <c r="E4074" s="114">
        <v>1000</v>
      </c>
      <c r="G4074" s="105">
        <f>SUM($E$2:E4074)-SUM($F$2:F4074)</f>
        <v>728693.9600000307</v>
      </c>
      <c r="H4074" s="20"/>
      <c r="I4074" s="20"/>
      <c r="J4074" s="20"/>
      <c r="K4074" s="20"/>
      <c r="L4074" s="8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5">
      <c r="A4075" s="78">
        <v>44229.463067129633</v>
      </c>
      <c r="B4075" s="79">
        <v>44224</v>
      </c>
      <c r="C4075" s="20" t="s">
        <v>1</v>
      </c>
      <c r="D4075" s="20">
        <v>3708</v>
      </c>
      <c r="F4075" s="114">
        <v>1800</v>
      </c>
      <c r="G4075" s="105">
        <f>SUM($E$2:E4075)-SUM($F$2:F4075)</f>
        <v>726893.9600000307</v>
      </c>
      <c r="H4075" s="20"/>
      <c r="I4075" s="20"/>
      <c r="J4075" s="20"/>
      <c r="K4075" s="20"/>
      <c r="L4075" s="8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5">
      <c r="A4076" s="78">
        <v>44229.463067129633</v>
      </c>
      <c r="B4076" s="79">
        <v>44224</v>
      </c>
      <c r="C4076" s="20" t="s">
        <v>1</v>
      </c>
      <c r="D4076" s="20">
        <v>3709</v>
      </c>
      <c r="F4076" s="114">
        <v>300</v>
      </c>
      <c r="G4076" s="105">
        <f>SUM($E$2:E4076)-SUM($F$2:F4076)</f>
        <v>726593.9600000307</v>
      </c>
      <c r="H4076" s="20"/>
      <c r="I4076" s="20"/>
      <c r="J4076" s="20"/>
      <c r="K4076" s="20"/>
      <c r="L4076" s="8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5">
      <c r="A4077" s="78">
        <v>44229.463067129633</v>
      </c>
      <c r="B4077" s="79">
        <v>44224</v>
      </c>
      <c r="C4077" s="20" t="s">
        <v>1</v>
      </c>
      <c r="D4077" s="20">
        <v>3710</v>
      </c>
      <c r="F4077" s="114">
        <v>355.58</v>
      </c>
      <c r="G4077" s="105">
        <f>SUM($E$2:E4077)-SUM($F$2:F4077)</f>
        <v>726238.38000003248</v>
      </c>
      <c r="H4077" s="20"/>
      <c r="I4077" s="20"/>
      <c r="J4077" s="20"/>
      <c r="K4077" s="20"/>
      <c r="L4077" s="8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5">
      <c r="A4078" s="78">
        <v>44229.463067129633</v>
      </c>
      <c r="B4078" s="79">
        <v>44224</v>
      </c>
      <c r="C4078" s="20" t="s">
        <v>1</v>
      </c>
      <c r="D4078" s="20">
        <v>3711</v>
      </c>
      <c r="F4078" s="114">
        <v>1698.09</v>
      </c>
      <c r="G4078" s="105">
        <f>SUM($E$2:E4078)-SUM($F$2:F4078)</f>
        <v>724540.29000002891</v>
      </c>
      <c r="H4078" s="20"/>
      <c r="I4078" s="20"/>
      <c r="J4078" s="20"/>
      <c r="K4078" s="20"/>
      <c r="L4078" s="8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5">
      <c r="A4079" s="78">
        <v>44229.463067129633</v>
      </c>
      <c r="B4079" s="79">
        <v>44225</v>
      </c>
      <c r="C4079" s="20" t="s">
        <v>1</v>
      </c>
      <c r="D4079" s="20">
        <v>3712</v>
      </c>
      <c r="F4079" s="114">
        <v>960</v>
      </c>
      <c r="G4079" s="105">
        <f>SUM($E$2:E4079)-SUM($F$2:F4079)</f>
        <v>723580.29000002891</v>
      </c>
      <c r="H4079" s="20"/>
      <c r="I4079" s="20"/>
      <c r="J4079" s="20"/>
      <c r="K4079" s="20"/>
      <c r="L4079" s="8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5">
      <c r="A4080" s="78">
        <v>44229.463067129633</v>
      </c>
      <c r="B4080" s="79">
        <v>44225</v>
      </c>
      <c r="C4080" s="20" t="s">
        <v>1</v>
      </c>
      <c r="D4080" s="20">
        <v>3713</v>
      </c>
      <c r="F4080" s="114">
        <v>2910</v>
      </c>
      <c r="G4080" s="105">
        <f>SUM($E$2:E4080)-SUM($F$2:F4080)</f>
        <v>720670.29000002891</v>
      </c>
      <c r="H4080" s="20"/>
      <c r="I4080" s="20"/>
      <c r="J4080" s="20"/>
      <c r="K4080" s="20"/>
      <c r="L4080" s="8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5">
      <c r="A4081" s="78">
        <v>44229.463067129633</v>
      </c>
      <c r="B4081" s="79">
        <v>44225</v>
      </c>
      <c r="C4081" s="20" t="s">
        <v>1</v>
      </c>
      <c r="D4081" s="20">
        <v>3714</v>
      </c>
      <c r="F4081" s="114">
        <v>1010</v>
      </c>
      <c r="G4081" s="105">
        <f>SUM($E$2:E4081)-SUM($F$2:F4081)</f>
        <v>719660.29000002891</v>
      </c>
      <c r="H4081" s="20"/>
      <c r="I4081" s="20"/>
      <c r="J4081" s="20"/>
      <c r="K4081" s="20"/>
      <c r="L4081" s="8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5">
      <c r="A4082" s="78">
        <v>44229.463067129633</v>
      </c>
      <c r="B4082" s="79">
        <v>44225</v>
      </c>
      <c r="C4082" s="20" t="s">
        <v>1</v>
      </c>
      <c r="D4082" s="20">
        <v>3715</v>
      </c>
      <c r="F4082" s="114">
        <v>3719</v>
      </c>
      <c r="G4082" s="105">
        <f>SUM($E$2:E4082)-SUM($F$2:F4082)</f>
        <v>715941.29000002891</v>
      </c>
      <c r="H4082" s="20"/>
      <c r="I4082" s="20"/>
      <c r="J4082" s="20"/>
      <c r="K4082" s="20"/>
      <c r="L4082" s="8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5">
      <c r="A4083" s="78">
        <v>44229.463067129633</v>
      </c>
      <c r="B4083" s="79">
        <v>44225</v>
      </c>
      <c r="C4083" s="20" t="s">
        <v>1</v>
      </c>
      <c r="D4083" s="20">
        <v>3716</v>
      </c>
      <c r="F4083" s="114">
        <v>3369</v>
      </c>
      <c r="G4083" s="105">
        <f>SUM($E$2:E4083)-SUM($F$2:F4083)</f>
        <v>712572.29000002891</v>
      </c>
      <c r="H4083" s="20"/>
      <c r="I4083" s="20"/>
      <c r="J4083" s="20"/>
      <c r="K4083" s="20"/>
      <c r="L4083" s="8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5">
      <c r="A4084" s="78">
        <v>44229.463067129633</v>
      </c>
      <c r="B4084" s="79">
        <v>44225</v>
      </c>
      <c r="C4084" s="20" t="s">
        <v>1</v>
      </c>
      <c r="D4084" s="20">
        <v>3717</v>
      </c>
      <c r="F4084" s="114">
        <v>2790</v>
      </c>
      <c r="G4084" s="105">
        <f>SUM($E$2:E4084)-SUM($F$2:F4084)</f>
        <v>709782.29000002891</v>
      </c>
      <c r="H4084" s="20"/>
      <c r="I4084" s="20"/>
      <c r="J4084" s="20"/>
      <c r="K4084" s="20"/>
      <c r="L4084" s="8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5">
      <c r="A4085" s="78">
        <v>44229.463067129633</v>
      </c>
      <c r="B4085" s="79">
        <v>44225</v>
      </c>
      <c r="C4085" s="20" t="s">
        <v>1</v>
      </c>
      <c r="D4085" s="20">
        <v>3718</v>
      </c>
      <c r="F4085" s="114">
        <v>3399</v>
      </c>
      <c r="G4085" s="105">
        <f>SUM($E$2:E4085)-SUM($F$2:F4085)</f>
        <v>706383.29000002891</v>
      </c>
      <c r="H4085" s="20"/>
      <c r="I4085" s="20"/>
      <c r="J4085" s="20"/>
      <c r="K4085" s="20"/>
      <c r="L4085" s="8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5">
      <c r="A4086" s="78">
        <v>44229.463067129633</v>
      </c>
      <c r="B4086" s="79">
        <v>44228</v>
      </c>
      <c r="C4086" s="20" t="s">
        <v>1</v>
      </c>
      <c r="D4086" s="20">
        <v>3719</v>
      </c>
      <c r="E4086" s="114">
        <v>2000000</v>
      </c>
      <c r="G4086" s="105">
        <f>SUM($E$2:E4086)-SUM($F$2:F4086)</f>
        <v>2706383.2900000289</v>
      </c>
      <c r="H4086" s="20"/>
      <c r="I4086" s="20"/>
      <c r="J4086" s="20"/>
      <c r="K4086" s="20"/>
      <c r="L4086" s="8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5">
      <c r="A4087" s="78">
        <v>44229.463067129633</v>
      </c>
      <c r="B4087" s="79">
        <v>44196</v>
      </c>
      <c r="C4087" s="20" t="s">
        <v>3</v>
      </c>
      <c r="D4087" s="20">
        <v>75</v>
      </c>
      <c r="F4087" s="114">
        <v>5</v>
      </c>
      <c r="G4087" s="105">
        <f>SUM($E$2:E4087)-SUM($F$2:F4087)</f>
        <v>2706378.2900000289</v>
      </c>
      <c r="H4087" s="20"/>
      <c r="I4087" s="20"/>
      <c r="J4087" s="20"/>
      <c r="K4087" s="20"/>
      <c r="L4087" s="8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5">
      <c r="A4088" s="78">
        <v>44257.444826388892</v>
      </c>
      <c r="B4088" s="79">
        <v>44229</v>
      </c>
      <c r="C4088" s="20" t="s">
        <v>1</v>
      </c>
      <c r="D4088" s="20">
        <v>3720</v>
      </c>
      <c r="F4088" s="114">
        <v>2396</v>
      </c>
      <c r="G4088" s="105">
        <f>SUM($E$2:E4088)-SUM($F$2:F4088)</f>
        <v>2703982.2900000289</v>
      </c>
      <c r="H4088" s="20"/>
      <c r="I4088" s="20"/>
      <c r="J4088" s="20"/>
      <c r="K4088" s="20"/>
      <c r="L4088" s="8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5">
      <c r="A4089" s="78">
        <v>44257.444837962961</v>
      </c>
      <c r="B4089" s="79">
        <v>44229</v>
      </c>
      <c r="C4089" s="20" t="s">
        <v>1</v>
      </c>
      <c r="D4089" s="20">
        <v>3721</v>
      </c>
      <c r="F4089" s="114">
        <v>1732</v>
      </c>
      <c r="G4089" s="105">
        <f>SUM($E$2:E4089)-SUM($F$2:F4089)</f>
        <v>2702250.2900000289</v>
      </c>
      <c r="H4089" s="20"/>
      <c r="I4089" s="20"/>
      <c r="J4089" s="20"/>
      <c r="K4089" s="20"/>
      <c r="L4089" s="8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5">
      <c r="A4090" s="78">
        <v>44257.444837962961</v>
      </c>
      <c r="B4090" s="79">
        <v>44229</v>
      </c>
      <c r="C4090" s="20" t="s">
        <v>1</v>
      </c>
      <c r="D4090" s="20">
        <v>3722</v>
      </c>
      <c r="F4090" s="114">
        <v>3411</v>
      </c>
      <c r="G4090" s="105">
        <f>SUM($E$2:E4090)-SUM($F$2:F4090)</f>
        <v>2698839.2900000289</v>
      </c>
      <c r="H4090" s="20"/>
      <c r="I4090" s="20"/>
      <c r="J4090" s="20"/>
      <c r="K4090" s="20"/>
      <c r="L4090" s="8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5">
      <c r="A4091" s="78">
        <v>44257.444837962961</v>
      </c>
      <c r="B4091" s="79">
        <v>44229</v>
      </c>
      <c r="C4091" s="20" t="s">
        <v>1</v>
      </c>
      <c r="D4091" s="20">
        <v>3723</v>
      </c>
      <c r="F4091" s="114">
        <v>2223</v>
      </c>
      <c r="G4091" s="105">
        <f>SUM($E$2:E4091)-SUM($F$2:F4091)</f>
        <v>2696616.2900000289</v>
      </c>
      <c r="H4091" s="20"/>
      <c r="I4091" s="20"/>
      <c r="J4091" s="20"/>
      <c r="K4091" s="20"/>
      <c r="L4091" s="8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5">
      <c r="A4092" s="78">
        <v>44257.444837962961</v>
      </c>
      <c r="B4092" s="79">
        <v>44229</v>
      </c>
      <c r="C4092" s="20" t="s">
        <v>1</v>
      </c>
      <c r="D4092" s="20">
        <v>3724</v>
      </c>
      <c r="F4092" s="114">
        <v>2705.2</v>
      </c>
      <c r="G4092" s="105">
        <f>SUM($E$2:E4092)-SUM($F$2:F4092)</f>
        <v>2693911.0900000259</v>
      </c>
      <c r="H4092" s="20"/>
      <c r="I4092" s="20"/>
      <c r="J4092" s="20"/>
      <c r="K4092" s="20"/>
      <c r="L4092" s="8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5">
      <c r="A4093" s="78">
        <v>44257.444837962961</v>
      </c>
      <c r="B4093" s="79">
        <v>44231</v>
      </c>
      <c r="C4093" s="20" t="s">
        <v>1</v>
      </c>
      <c r="D4093" s="20">
        <v>3725</v>
      </c>
      <c r="F4093" s="114">
        <v>526</v>
      </c>
      <c r="G4093" s="105">
        <f>SUM($E$2:E4093)-SUM($F$2:F4093)</f>
        <v>2693385.0900000259</v>
      </c>
      <c r="H4093" s="20"/>
      <c r="I4093" s="20"/>
      <c r="J4093" s="20"/>
      <c r="K4093" s="20"/>
      <c r="L4093" s="8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5">
      <c r="A4094" s="78">
        <v>44257.444837962961</v>
      </c>
      <c r="B4094" s="79">
        <v>44231</v>
      </c>
      <c r="C4094" s="20" t="s">
        <v>1</v>
      </c>
      <c r="D4094" s="20">
        <v>3726</v>
      </c>
      <c r="F4094" s="114">
        <v>2195</v>
      </c>
      <c r="G4094" s="105">
        <f>SUM($E$2:E4094)-SUM($F$2:F4094)</f>
        <v>2691190.0900000259</v>
      </c>
      <c r="H4094" s="20"/>
      <c r="I4094" s="20"/>
      <c r="J4094" s="20"/>
      <c r="K4094" s="20"/>
      <c r="L4094" s="8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5">
      <c r="A4095" s="78">
        <v>44257.444837962961</v>
      </c>
      <c r="B4095" s="79">
        <v>44231</v>
      </c>
      <c r="C4095" s="20" t="s">
        <v>1</v>
      </c>
      <c r="D4095" s="20">
        <v>3727</v>
      </c>
      <c r="F4095" s="114">
        <v>4750</v>
      </c>
      <c r="G4095" s="105">
        <f>SUM($E$2:E4095)-SUM($F$2:F4095)</f>
        <v>2686440.0900000259</v>
      </c>
      <c r="H4095" s="20"/>
      <c r="I4095" s="20"/>
      <c r="J4095" s="20"/>
      <c r="K4095" s="20"/>
      <c r="L4095" s="8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5">
      <c r="A4096" s="78">
        <v>44257.444837962961</v>
      </c>
      <c r="B4096" s="79">
        <v>44231</v>
      </c>
      <c r="C4096" s="20" t="s">
        <v>1</v>
      </c>
      <c r="D4096" s="20">
        <v>3728</v>
      </c>
      <c r="F4096" s="114">
        <v>9620</v>
      </c>
      <c r="G4096" s="105">
        <f>SUM($E$2:E4096)-SUM($F$2:F4096)</f>
        <v>2676820.0900000259</v>
      </c>
      <c r="H4096" s="20"/>
      <c r="I4096" s="20"/>
      <c r="J4096" s="20"/>
      <c r="K4096" s="20"/>
      <c r="L4096" s="8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5">
      <c r="A4097" s="78">
        <v>44257.444837962961</v>
      </c>
      <c r="B4097" s="79">
        <v>44231</v>
      </c>
      <c r="C4097" s="20" t="s">
        <v>1</v>
      </c>
      <c r="D4097" s="20">
        <v>3729</v>
      </c>
      <c r="F4097" s="114">
        <v>7980</v>
      </c>
      <c r="G4097" s="105">
        <f>SUM($E$2:E4097)-SUM($F$2:F4097)</f>
        <v>2668840.0900000259</v>
      </c>
      <c r="H4097" s="20"/>
      <c r="I4097" s="20"/>
      <c r="J4097" s="20"/>
      <c r="K4097" s="20"/>
      <c r="L4097" s="8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5">
      <c r="A4098" s="78">
        <v>44257.444837962961</v>
      </c>
      <c r="B4098" s="79">
        <v>44231</v>
      </c>
      <c r="C4098" s="20" t="s">
        <v>1</v>
      </c>
      <c r="D4098" s="20">
        <v>3730</v>
      </c>
      <c r="F4098" s="114">
        <v>1400</v>
      </c>
      <c r="G4098" s="105">
        <f>SUM($E$2:E4098)-SUM($F$2:F4098)</f>
        <v>2667440.0900000259</v>
      </c>
      <c r="H4098" s="20"/>
      <c r="I4098" s="20"/>
      <c r="J4098" s="20"/>
      <c r="K4098" s="20"/>
      <c r="L4098" s="8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5">
      <c r="A4099" s="78">
        <v>44257.444837962961</v>
      </c>
      <c r="B4099" s="79">
        <v>44231</v>
      </c>
      <c r="C4099" s="20" t="s">
        <v>1</v>
      </c>
      <c r="D4099" s="20">
        <v>3731</v>
      </c>
      <c r="F4099" s="114">
        <v>2860</v>
      </c>
      <c r="G4099" s="105">
        <f>SUM($E$2:E4099)-SUM($F$2:F4099)</f>
        <v>2664580.0900000259</v>
      </c>
      <c r="H4099" s="20"/>
      <c r="I4099" s="20"/>
      <c r="J4099" s="20"/>
      <c r="K4099" s="20"/>
      <c r="L4099" s="8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5">
      <c r="A4100" s="78">
        <v>44257.444837962961</v>
      </c>
      <c r="B4100" s="79">
        <v>44231</v>
      </c>
      <c r="C4100" s="20" t="s">
        <v>1</v>
      </c>
      <c r="D4100" s="20">
        <v>3732</v>
      </c>
      <c r="F4100" s="114">
        <v>2660</v>
      </c>
      <c r="G4100" s="105">
        <f>SUM($E$2:E4100)-SUM($F$2:F4100)</f>
        <v>2661920.0900000259</v>
      </c>
      <c r="H4100" s="20"/>
      <c r="I4100" s="20"/>
      <c r="J4100" s="20"/>
      <c r="K4100" s="20"/>
      <c r="L4100" s="8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5">
      <c r="A4101" s="78">
        <v>44257.444837962961</v>
      </c>
      <c r="B4101" s="79">
        <v>44231</v>
      </c>
      <c r="C4101" s="20" t="s">
        <v>1</v>
      </c>
      <c r="D4101" s="20">
        <v>3733</v>
      </c>
      <c r="F4101" s="114">
        <v>2694</v>
      </c>
      <c r="G4101" s="105">
        <f>SUM($E$2:E4101)-SUM($F$2:F4101)</f>
        <v>2659226.0900000259</v>
      </c>
      <c r="H4101" s="20"/>
      <c r="I4101" s="20"/>
      <c r="J4101" s="20"/>
      <c r="K4101" s="20"/>
      <c r="L4101" s="8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5">
      <c r="A4102" s="78">
        <v>44257.444837962961</v>
      </c>
      <c r="B4102" s="79">
        <v>44231</v>
      </c>
      <c r="C4102" s="20" t="s">
        <v>1</v>
      </c>
      <c r="D4102" s="20">
        <v>3734</v>
      </c>
      <c r="F4102" s="114">
        <v>54177.82</v>
      </c>
      <c r="G4102" s="105">
        <f>SUM($E$2:E4102)-SUM($F$2:F4102)</f>
        <v>2605048.2700000256</v>
      </c>
      <c r="H4102" s="20"/>
      <c r="I4102" s="20"/>
      <c r="J4102" s="20"/>
      <c r="K4102" s="20"/>
      <c r="L4102" s="8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5">
      <c r="A4103" s="78">
        <v>44257.444837962961</v>
      </c>
      <c r="B4103" s="79">
        <v>44231</v>
      </c>
      <c r="C4103" s="20" t="s">
        <v>1</v>
      </c>
      <c r="D4103" s="20">
        <v>3735</v>
      </c>
      <c r="F4103" s="114">
        <v>3526.47</v>
      </c>
      <c r="G4103" s="105">
        <f>SUM($E$2:E4103)-SUM($F$2:F4103)</f>
        <v>2601521.8000000268</v>
      </c>
      <c r="H4103" s="20"/>
      <c r="I4103" s="20"/>
      <c r="J4103" s="20"/>
      <c r="K4103" s="20"/>
      <c r="L4103" s="8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5">
      <c r="A4104" s="78">
        <v>44257.444837962961</v>
      </c>
      <c r="B4104" s="79">
        <v>44231</v>
      </c>
      <c r="C4104" s="20" t="s">
        <v>1</v>
      </c>
      <c r="D4104" s="20">
        <v>3736</v>
      </c>
      <c r="F4104" s="114">
        <v>139205.35</v>
      </c>
      <c r="G4104" s="105">
        <f>SUM($E$2:E4104)-SUM($F$2:F4104)</f>
        <v>2462316.4500000253</v>
      </c>
      <c r="H4104" s="20"/>
      <c r="I4104" s="20"/>
      <c r="J4104" s="20"/>
      <c r="K4104" s="20"/>
      <c r="L4104" s="8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5">
      <c r="A4105" s="78">
        <v>44257.444837962961</v>
      </c>
      <c r="B4105" s="79">
        <v>44231</v>
      </c>
      <c r="C4105" s="20" t="s">
        <v>1</v>
      </c>
      <c r="D4105" s="20">
        <v>3737</v>
      </c>
      <c r="F4105" s="114">
        <v>98390</v>
      </c>
      <c r="G4105" s="105">
        <f>SUM($E$2:E4105)-SUM($F$2:F4105)</f>
        <v>2363926.4500000253</v>
      </c>
      <c r="H4105" s="20"/>
      <c r="I4105" s="20"/>
      <c r="J4105" s="20"/>
      <c r="K4105" s="20"/>
      <c r="L4105" s="8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5">
      <c r="A4106" s="78">
        <v>44257.444837962961</v>
      </c>
      <c r="B4106" s="79">
        <v>44231</v>
      </c>
      <c r="C4106" s="20" t="s">
        <v>1</v>
      </c>
      <c r="D4106" s="20">
        <v>3738</v>
      </c>
      <c r="F4106" s="114">
        <v>600506.92000000004</v>
      </c>
      <c r="G4106" s="105">
        <f>SUM($E$2:E4106)-SUM($F$2:F4106)</f>
        <v>1763419.5300000235</v>
      </c>
      <c r="H4106" s="20"/>
      <c r="I4106" s="20"/>
      <c r="J4106" s="20"/>
      <c r="K4106" s="20"/>
      <c r="L4106" s="8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5">
      <c r="A4107" s="78">
        <v>44257.444837962961</v>
      </c>
      <c r="B4107" s="79">
        <v>44232</v>
      </c>
      <c r="C4107" s="20" t="s">
        <v>1</v>
      </c>
      <c r="D4107" s="20">
        <v>3739</v>
      </c>
      <c r="F4107" s="114">
        <v>2666</v>
      </c>
      <c r="G4107" s="105">
        <f>SUM($E$2:E4107)-SUM($F$2:F4107)</f>
        <v>1760753.5300000235</v>
      </c>
      <c r="H4107" s="20"/>
      <c r="I4107" s="20"/>
      <c r="J4107" s="20"/>
      <c r="K4107" s="20"/>
      <c r="L4107" s="8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5">
      <c r="A4108" s="78">
        <v>44257.444837962961</v>
      </c>
      <c r="B4108" s="79">
        <v>44232</v>
      </c>
      <c r="C4108" s="20" t="s">
        <v>1</v>
      </c>
      <c r="D4108" s="20">
        <v>3740</v>
      </c>
      <c r="F4108" s="114">
        <v>1100</v>
      </c>
      <c r="G4108" s="105">
        <f>SUM($E$2:E4108)-SUM($F$2:F4108)</f>
        <v>1759653.5300000235</v>
      </c>
      <c r="H4108" s="20"/>
      <c r="I4108" s="20"/>
      <c r="J4108" s="20"/>
      <c r="K4108" s="20"/>
      <c r="L4108" s="8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5">
      <c r="A4109" s="78">
        <v>44257.444837962961</v>
      </c>
      <c r="B4109" s="79">
        <v>44232</v>
      </c>
      <c r="C4109" s="20" t="s">
        <v>1</v>
      </c>
      <c r="D4109" s="20">
        <v>3741</v>
      </c>
      <c r="F4109" s="114">
        <v>2740</v>
      </c>
      <c r="G4109" s="105">
        <f>SUM($E$2:E4109)-SUM($F$2:F4109)</f>
        <v>1756913.5300000235</v>
      </c>
      <c r="H4109" s="20"/>
      <c r="I4109" s="20"/>
      <c r="J4109" s="20"/>
      <c r="K4109" s="20"/>
      <c r="L4109" s="8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5">
      <c r="A4110" s="78">
        <v>44257.444837962961</v>
      </c>
      <c r="B4110" s="79">
        <v>44232</v>
      </c>
      <c r="C4110" s="20" t="s">
        <v>1</v>
      </c>
      <c r="D4110" s="20">
        <v>3742</v>
      </c>
      <c r="F4110" s="114">
        <v>1600</v>
      </c>
      <c r="G4110" s="105">
        <f>SUM($E$2:E4110)-SUM($F$2:F4110)</f>
        <v>1755313.5300000235</v>
      </c>
      <c r="H4110" s="20"/>
      <c r="I4110" s="20"/>
      <c r="J4110" s="20"/>
      <c r="K4110" s="20"/>
      <c r="L4110" s="8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5">
      <c r="A4111" s="78">
        <v>44257.444837962961</v>
      </c>
      <c r="B4111" s="79">
        <v>44232</v>
      </c>
      <c r="C4111" s="20" t="s">
        <v>1</v>
      </c>
      <c r="D4111" s="20">
        <v>3743</v>
      </c>
      <c r="F4111" s="114">
        <v>21054.959999999999</v>
      </c>
      <c r="G4111" s="105">
        <f>SUM($E$2:E4111)-SUM($F$2:F4111)</f>
        <v>1734258.5700000226</v>
      </c>
      <c r="H4111" s="20"/>
      <c r="I4111" s="20"/>
      <c r="J4111" s="20"/>
      <c r="K4111" s="20"/>
      <c r="L4111" s="8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5">
      <c r="A4112" s="78">
        <v>44257.444837962961</v>
      </c>
      <c r="B4112" s="79">
        <v>44232</v>
      </c>
      <c r="C4112" s="20" t="s">
        <v>1</v>
      </c>
      <c r="D4112" s="20">
        <v>3744</v>
      </c>
      <c r="F4112" s="114">
        <v>4021</v>
      </c>
      <c r="G4112" s="105">
        <f>SUM($E$2:E4112)-SUM($F$2:F4112)</f>
        <v>1730237.5700000226</v>
      </c>
      <c r="H4112" s="20"/>
      <c r="I4112" s="20"/>
      <c r="J4112" s="20"/>
      <c r="K4112" s="20"/>
      <c r="L4112" s="8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5">
      <c r="A4113" s="78">
        <v>44257.444837962961</v>
      </c>
      <c r="B4113" s="79">
        <v>44234</v>
      </c>
      <c r="C4113" s="20" t="s">
        <v>1</v>
      </c>
      <c r="D4113" s="20">
        <v>3745</v>
      </c>
      <c r="F4113" s="114">
        <v>268</v>
      </c>
      <c r="G4113" s="105">
        <f>SUM($E$2:E4113)-SUM($F$2:F4113)</f>
        <v>1729969.5700000226</v>
      </c>
      <c r="H4113" s="20"/>
      <c r="I4113" s="20"/>
      <c r="J4113" s="20"/>
      <c r="K4113" s="20"/>
      <c r="L4113" s="8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5">
      <c r="A4114" s="78">
        <v>44257.444837962961</v>
      </c>
      <c r="B4114" s="79">
        <v>44234</v>
      </c>
      <c r="C4114" s="20" t="s">
        <v>1</v>
      </c>
      <c r="D4114" s="20">
        <v>3746</v>
      </c>
      <c r="F4114" s="114">
        <v>300</v>
      </c>
      <c r="G4114" s="105">
        <f>SUM($E$2:E4114)-SUM($F$2:F4114)</f>
        <v>1729669.5700000226</v>
      </c>
      <c r="H4114" s="20"/>
      <c r="I4114" s="20"/>
      <c r="J4114" s="20"/>
      <c r="K4114" s="20"/>
      <c r="L4114" s="8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5">
      <c r="A4115" s="78">
        <v>44257.444837962961</v>
      </c>
      <c r="B4115" s="79">
        <v>44234</v>
      </c>
      <c r="C4115" s="20" t="s">
        <v>1</v>
      </c>
      <c r="D4115" s="20">
        <v>3747</v>
      </c>
      <c r="F4115" s="114">
        <v>400</v>
      </c>
      <c r="G4115" s="105">
        <f>SUM($E$2:E4115)-SUM($F$2:F4115)</f>
        <v>1729269.5700000226</v>
      </c>
      <c r="H4115" s="20"/>
      <c r="I4115" s="20"/>
      <c r="J4115" s="20"/>
      <c r="K4115" s="20"/>
      <c r="L4115" s="8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5">
      <c r="A4116" s="78">
        <v>44257.444837962961</v>
      </c>
      <c r="B4116" s="79">
        <v>44234</v>
      </c>
      <c r="C4116" s="20" t="s">
        <v>1</v>
      </c>
      <c r="D4116" s="20">
        <v>3748</v>
      </c>
      <c r="F4116" s="114">
        <v>291.19</v>
      </c>
      <c r="G4116" s="105">
        <f>SUM($E$2:E4116)-SUM($F$2:F4116)</f>
        <v>1728978.380000025</v>
      </c>
      <c r="H4116" s="20"/>
      <c r="I4116" s="20"/>
      <c r="J4116" s="20"/>
      <c r="K4116" s="20"/>
      <c r="L4116" s="8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5">
      <c r="A4117" s="78">
        <v>44257.444837962961</v>
      </c>
      <c r="B4117" s="79">
        <v>44234</v>
      </c>
      <c r="C4117" s="20" t="s">
        <v>1</v>
      </c>
      <c r="D4117" s="20">
        <v>3749</v>
      </c>
      <c r="F4117" s="114">
        <v>401.21</v>
      </c>
      <c r="G4117" s="105">
        <f>SUM($E$2:E4117)-SUM($F$2:F4117)</f>
        <v>1728577.1700000241</v>
      </c>
      <c r="H4117" s="20"/>
      <c r="I4117" s="20"/>
      <c r="J4117" s="20"/>
      <c r="K4117" s="20"/>
      <c r="L4117" s="8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5">
      <c r="A4118" s="78">
        <v>44257.444849537038</v>
      </c>
      <c r="B4118" s="79">
        <v>44234</v>
      </c>
      <c r="C4118" s="20" t="s">
        <v>1</v>
      </c>
      <c r="D4118" s="20">
        <v>3750</v>
      </c>
      <c r="F4118" s="114">
        <v>199</v>
      </c>
      <c r="G4118" s="105">
        <f>SUM($E$2:E4118)-SUM($F$2:F4118)</f>
        <v>1728378.1700000241</v>
      </c>
      <c r="H4118" s="20"/>
      <c r="I4118" s="20"/>
      <c r="J4118" s="20"/>
      <c r="K4118" s="20"/>
      <c r="L4118" s="8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5">
      <c r="A4119" s="78">
        <v>44257.444849537038</v>
      </c>
      <c r="B4119" s="79">
        <v>44234</v>
      </c>
      <c r="C4119" s="20" t="s">
        <v>1</v>
      </c>
      <c r="D4119" s="20">
        <v>3751</v>
      </c>
      <c r="F4119" s="114">
        <v>882.06</v>
      </c>
      <c r="G4119" s="105">
        <f>SUM($E$2:E4119)-SUM($F$2:F4119)</f>
        <v>1727496.1100000218</v>
      </c>
      <c r="H4119" s="20"/>
      <c r="I4119" s="20"/>
      <c r="J4119" s="20"/>
      <c r="K4119" s="20"/>
      <c r="L4119" s="8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5">
      <c r="A4120" s="78">
        <v>44257.444849537038</v>
      </c>
      <c r="B4120" s="79">
        <v>44234</v>
      </c>
      <c r="C4120" s="20" t="s">
        <v>1</v>
      </c>
      <c r="D4120" s="20">
        <v>3752</v>
      </c>
      <c r="F4120" s="114">
        <v>804.01</v>
      </c>
      <c r="G4120" s="105">
        <f>SUM($E$2:E4120)-SUM($F$2:F4120)</f>
        <v>1726692.1000000238</v>
      </c>
      <c r="H4120" s="20"/>
      <c r="I4120" s="20"/>
      <c r="J4120" s="20"/>
      <c r="K4120" s="20"/>
      <c r="L4120" s="8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5">
      <c r="A4121" s="78">
        <v>44257.444849537038</v>
      </c>
      <c r="B4121" s="79">
        <v>44234</v>
      </c>
      <c r="C4121" s="20" t="s">
        <v>1</v>
      </c>
      <c r="D4121" s="20">
        <v>3753</v>
      </c>
      <c r="F4121" s="114">
        <v>400</v>
      </c>
      <c r="G4121" s="105">
        <f>SUM($E$2:E4121)-SUM($F$2:F4121)</f>
        <v>1726292.1000000238</v>
      </c>
      <c r="H4121" s="20"/>
      <c r="I4121" s="20"/>
      <c r="J4121" s="20"/>
      <c r="K4121" s="20"/>
      <c r="L4121" s="8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5">
      <c r="A4122" s="78">
        <v>44257.444849537038</v>
      </c>
      <c r="B4122" s="79">
        <v>44234</v>
      </c>
      <c r="C4122" s="20" t="s">
        <v>1</v>
      </c>
      <c r="D4122" s="20">
        <v>3754</v>
      </c>
      <c r="F4122" s="114">
        <v>65.39</v>
      </c>
      <c r="G4122" s="105">
        <f>SUM($E$2:E4122)-SUM($F$2:F4122)</f>
        <v>1726226.7100000232</v>
      </c>
      <c r="H4122" s="20"/>
      <c r="I4122" s="20"/>
      <c r="J4122" s="20"/>
      <c r="K4122" s="20"/>
      <c r="L4122" s="8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5">
      <c r="A4123" s="78">
        <v>44257.444849537038</v>
      </c>
      <c r="B4123" s="79">
        <v>44234</v>
      </c>
      <c r="C4123" s="20" t="s">
        <v>1</v>
      </c>
      <c r="D4123" s="20">
        <v>3755</v>
      </c>
      <c r="F4123" s="114">
        <v>590.42999999999995</v>
      </c>
      <c r="G4123" s="105">
        <f>SUM($E$2:E4123)-SUM($F$2:F4123)</f>
        <v>1725636.2800000235</v>
      </c>
      <c r="H4123" s="20"/>
      <c r="I4123" s="20"/>
      <c r="J4123" s="20"/>
      <c r="K4123" s="20"/>
      <c r="L4123" s="8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5">
      <c r="A4124" s="78">
        <v>44257.444849537038</v>
      </c>
      <c r="B4124" s="79">
        <v>44234</v>
      </c>
      <c r="C4124" s="20" t="s">
        <v>1</v>
      </c>
      <c r="D4124" s="20">
        <v>3756</v>
      </c>
      <c r="F4124" s="114">
        <v>370.35</v>
      </c>
      <c r="G4124" s="105">
        <f>SUM($E$2:E4124)-SUM($F$2:F4124)</f>
        <v>1725265.9300000221</v>
      </c>
      <c r="H4124" s="20"/>
      <c r="I4124" s="20"/>
      <c r="J4124" s="20"/>
      <c r="K4124" s="20"/>
      <c r="L4124" s="8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5">
      <c r="A4125" s="78">
        <v>44257.444849537038</v>
      </c>
      <c r="B4125" s="79">
        <v>44234</v>
      </c>
      <c r="C4125" s="20" t="s">
        <v>1</v>
      </c>
      <c r="D4125" s="20">
        <v>3757</v>
      </c>
      <c r="F4125" s="114">
        <v>285.48</v>
      </c>
      <c r="G4125" s="105">
        <f>SUM($E$2:E4125)-SUM($F$2:F4125)</f>
        <v>1724980.4500000253</v>
      </c>
      <c r="H4125" s="20"/>
      <c r="I4125" s="20"/>
      <c r="J4125" s="20"/>
      <c r="K4125" s="20"/>
      <c r="L4125" s="8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5">
      <c r="A4126" s="78">
        <v>44257.444849537038</v>
      </c>
      <c r="B4126" s="79">
        <v>44234</v>
      </c>
      <c r="C4126" s="20" t="s">
        <v>1</v>
      </c>
      <c r="D4126" s="20">
        <v>3758</v>
      </c>
      <c r="F4126" s="114">
        <v>300</v>
      </c>
      <c r="G4126" s="105">
        <f>SUM($E$2:E4126)-SUM($F$2:F4126)</f>
        <v>1724680.4500000253</v>
      </c>
      <c r="H4126" s="20"/>
      <c r="I4126" s="20"/>
      <c r="J4126" s="20"/>
      <c r="K4126" s="20"/>
      <c r="L4126" s="8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5">
      <c r="A4127" s="78">
        <v>44257.444849537038</v>
      </c>
      <c r="B4127" s="79">
        <v>44234</v>
      </c>
      <c r="C4127" s="20" t="s">
        <v>1</v>
      </c>
      <c r="D4127" s="20">
        <v>3759</v>
      </c>
      <c r="F4127" s="114">
        <v>2466.1999999999998</v>
      </c>
      <c r="G4127" s="105">
        <f>SUM($E$2:E4127)-SUM($F$2:F4127)</f>
        <v>1722214.2500000224</v>
      </c>
      <c r="H4127" s="20"/>
      <c r="I4127" s="20"/>
      <c r="J4127" s="20"/>
      <c r="K4127" s="20"/>
      <c r="L4127" s="8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5">
      <c r="A4128" s="78">
        <v>44257.444849537038</v>
      </c>
      <c r="B4128" s="79">
        <v>44234</v>
      </c>
      <c r="C4128" s="20" t="s">
        <v>1</v>
      </c>
      <c r="D4128" s="20">
        <v>3760</v>
      </c>
      <c r="F4128" s="114">
        <v>2687.4</v>
      </c>
      <c r="G4128" s="105">
        <f>SUM($E$2:E4128)-SUM($F$2:F4128)</f>
        <v>1719526.8500000238</v>
      </c>
      <c r="H4128" s="20"/>
      <c r="I4128" s="20"/>
      <c r="J4128" s="20"/>
      <c r="K4128" s="20"/>
      <c r="L4128" s="8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5">
      <c r="A4129" s="78">
        <v>44257.444849537038</v>
      </c>
      <c r="B4129" s="79">
        <v>44234</v>
      </c>
      <c r="C4129" s="20" t="s">
        <v>1</v>
      </c>
      <c r="D4129" s="20">
        <v>3761</v>
      </c>
      <c r="F4129" s="114">
        <v>1324</v>
      </c>
      <c r="G4129" s="105">
        <f>SUM($E$2:E4129)-SUM($F$2:F4129)</f>
        <v>1718202.8500000238</v>
      </c>
      <c r="H4129" s="20"/>
      <c r="I4129" s="20"/>
      <c r="J4129" s="20"/>
      <c r="K4129" s="20"/>
      <c r="L4129" s="8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5">
      <c r="A4130" s="78">
        <v>44257.444849537038</v>
      </c>
      <c r="B4130" s="79">
        <v>44234</v>
      </c>
      <c r="C4130" s="20" t="s">
        <v>1</v>
      </c>
      <c r="D4130" s="20">
        <v>3762</v>
      </c>
      <c r="F4130" s="114">
        <v>1493</v>
      </c>
      <c r="G4130" s="105">
        <f>SUM($E$2:E4130)-SUM($F$2:F4130)</f>
        <v>1716709.8500000238</v>
      </c>
      <c r="H4130" s="20"/>
      <c r="I4130" s="20"/>
      <c r="J4130" s="20"/>
      <c r="K4130" s="20"/>
      <c r="L4130" s="8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5">
      <c r="A4131" s="78">
        <v>44257.444849537038</v>
      </c>
      <c r="B4131" s="79">
        <v>44234</v>
      </c>
      <c r="C4131" s="20" t="s">
        <v>1</v>
      </c>
      <c r="D4131" s="20">
        <v>3763</v>
      </c>
      <c r="F4131" s="114">
        <v>1668</v>
      </c>
      <c r="G4131" s="105">
        <f>SUM($E$2:E4131)-SUM($F$2:F4131)</f>
        <v>1715041.8500000238</v>
      </c>
      <c r="H4131" s="20"/>
      <c r="I4131" s="20"/>
      <c r="J4131" s="20"/>
      <c r="K4131" s="20"/>
      <c r="L4131" s="8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5">
      <c r="A4132" s="78">
        <v>44257.444849537038</v>
      </c>
      <c r="B4132" s="79">
        <v>44234</v>
      </c>
      <c r="C4132" s="20" t="s">
        <v>1</v>
      </c>
      <c r="D4132" s="20">
        <v>3764</v>
      </c>
      <c r="F4132" s="114">
        <v>1500</v>
      </c>
      <c r="G4132" s="105">
        <f>SUM($E$2:E4132)-SUM($F$2:F4132)</f>
        <v>1713541.8500000238</v>
      </c>
      <c r="H4132" s="20"/>
      <c r="I4132" s="20"/>
      <c r="J4132" s="20"/>
      <c r="K4132" s="20"/>
      <c r="L4132" s="8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5">
      <c r="A4133" s="78">
        <v>44257.444849537038</v>
      </c>
      <c r="B4133" s="79">
        <v>44234</v>
      </c>
      <c r="C4133" s="20" t="s">
        <v>1</v>
      </c>
      <c r="D4133" s="20">
        <v>3765</v>
      </c>
      <c r="F4133" s="114">
        <v>216</v>
      </c>
      <c r="G4133" s="105">
        <f>SUM($E$2:E4133)-SUM($F$2:F4133)</f>
        <v>1713325.8500000238</v>
      </c>
      <c r="H4133" s="20"/>
      <c r="I4133" s="20"/>
      <c r="J4133" s="20"/>
      <c r="K4133" s="20"/>
      <c r="L4133" s="8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5">
      <c r="A4134" s="78">
        <v>44257.444849537038</v>
      </c>
      <c r="B4134" s="79">
        <v>44234</v>
      </c>
      <c r="C4134" s="20" t="s">
        <v>1</v>
      </c>
      <c r="D4134" s="20">
        <v>3766</v>
      </c>
      <c r="F4134" s="114">
        <v>2292.33</v>
      </c>
      <c r="G4134" s="105">
        <f>SUM($E$2:E4134)-SUM($F$2:F4134)</f>
        <v>1711033.5200000256</v>
      </c>
      <c r="H4134" s="20"/>
      <c r="I4134" s="20"/>
      <c r="J4134" s="20"/>
      <c r="K4134" s="20"/>
      <c r="L4134" s="8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5">
      <c r="A4135" s="78">
        <v>44257.444849537038</v>
      </c>
      <c r="B4135" s="79">
        <v>44234</v>
      </c>
      <c r="C4135" s="20" t="s">
        <v>1</v>
      </c>
      <c r="D4135" s="20">
        <v>3767</v>
      </c>
      <c r="F4135" s="114">
        <v>4641.09</v>
      </c>
      <c r="G4135" s="105">
        <f>SUM($E$2:E4135)-SUM($F$2:F4135)</f>
        <v>1706392.4300000221</v>
      </c>
      <c r="H4135" s="20"/>
      <c r="I4135" s="20"/>
      <c r="J4135" s="20"/>
      <c r="K4135" s="20"/>
      <c r="L4135" s="8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5">
      <c r="A4136" s="78">
        <v>44257.444849537038</v>
      </c>
      <c r="B4136" s="79">
        <v>44235</v>
      </c>
      <c r="C4136" s="20" t="s">
        <v>1</v>
      </c>
      <c r="D4136" s="20">
        <v>3768</v>
      </c>
      <c r="F4136" s="114">
        <v>1200</v>
      </c>
      <c r="G4136" s="105">
        <f>SUM($E$2:E4136)-SUM($F$2:F4136)</f>
        <v>1705192.4300000221</v>
      </c>
      <c r="H4136" s="20"/>
      <c r="I4136" s="20"/>
      <c r="J4136" s="20"/>
      <c r="K4136" s="20"/>
      <c r="L4136" s="8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5">
      <c r="A4137" s="78">
        <v>44257.444849537038</v>
      </c>
      <c r="B4137" s="79">
        <v>44235</v>
      </c>
      <c r="C4137" s="20" t="s">
        <v>1</v>
      </c>
      <c r="D4137" s="20">
        <v>3769</v>
      </c>
      <c r="F4137" s="114">
        <v>1990</v>
      </c>
      <c r="G4137" s="105">
        <f>SUM($E$2:E4137)-SUM($F$2:F4137)</f>
        <v>1703202.4300000221</v>
      </c>
      <c r="H4137" s="20"/>
      <c r="I4137" s="20"/>
      <c r="J4137" s="20"/>
      <c r="K4137" s="20"/>
      <c r="L4137" s="8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5">
      <c r="A4138" s="78">
        <v>44257.444849537038</v>
      </c>
      <c r="B4138" s="79">
        <v>44235</v>
      </c>
      <c r="C4138" s="20" t="s">
        <v>1</v>
      </c>
      <c r="D4138" s="20">
        <v>3770</v>
      </c>
      <c r="F4138" s="114">
        <v>1980</v>
      </c>
      <c r="G4138" s="105">
        <f>SUM($E$2:E4138)-SUM($F$2:F4138)</f>
        <v>1701222.4300000221</v>
      </c>
      <c r="H4138" s="20"/>
      <c r="I4138" s="20"/>
      <c r="J4138" s="20"/>
      <c r="K4138" s="20"/>
      <c r="L4138" s="8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5">
      <c r="A4139" s="78">
        <v>44257.444849537038</v>
      </c>
      <c r="B4139" s="79">
        <v>44235</v>
      </c>
      <c r="C4139" s="20" t="s">
        <v>1</v>
      </c>
      <c r="D4139" s="20">
        <v>3771</v>
      </c>
      <c r="F4139" s="114">
        <v>97</v>
      </c>
      <c r="G4139" s="105">
        <f>SUM($E$2:E4139)-SUM($F$2:F4139)</f>
        <v>1701125.4300000221</v>
      </c>
      <c r="H4139" s="20"/>
      <c r="I4139" s="20"/>
      <c r="J4139" s="20"/>
      <c r="K4139" s="20"/>
      <c r="L4139" s="8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5">
      <c r="A4140" s="78">
        <v>44257.444849537038</v>
      </c>
      <c r="B4140" s="79">
        <v>44235</v>
      </c>
      <c r="C4140" s="20" t="s">
        <v>1</v>
      </c>
      <c r="D4140" s="20">
        <v>3772</v>
      </c>
      <c r="F4140" s="114">
        <v>1352</v>
      </c>
      <c r="G4140" s="105">
        <f>SUM($E$2:E4140)-SUM($F$2:F4140)</f>
        <v>1699773.4300000221</v>
      </c>
      <c r="H4140" s="20"/>
      <c r="I4140" s="20"/>
      <c r="J4140" s="20"/>
      <c r="K4140" s="20"/>
      <c r="L4140" s="8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5">
      <c r="A4141" s="78">
        <v>44257.444849537038</v>
      </c>
      <c r="B4141" s="79">
        <v>44235</v>
      </c>
      <c r="C4141" s="20" t="s">
        <v>1</v>
      </c>
      <c r="D4141" s="20">
        <v>3773</v>
      </c>
      <c r="F4141" s="114">
        <v>1098</v>
      </c>
      <c r="G4141" s="105">
        <f>SUM($E$2:E4141)-SUM($F$2:F4141)</f>
        <v>1698675.4300000221</v>
      </c>
      <c r="H4141" s="20"/>
      <c r="I4141" s="20"/>
      <c r="J4141" s="20"/>
      <c r="K4141" s="20"/>
      <c r="L4141" s="8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5">
      <c r="A4142" s="78">
        <v>44257.444849537038</v>
      </c>
      <c r="B4142" s="79">
        <v>44235</v>
      </c>
      <c r="C4142" s="20" t="s">
        <v>1</v>
      </c>
      <c r="D4142" s="20">
        <v>3774</v>
      </c>
      <c r="F4142" s="114">
        <v>3761</v>
      </c>
      <c r="G4142" s="105">
        <f>SUM($E$2:E4142)-SUM($F$2:F4142)</f>
        <v>1694914.4300000221</v>
      </c>
      <c r="H4142" s="20"/>
      <c r="I4142" s="20"/>
      <c r="J4142" s="20"/>
      <c r="K4142" s="20"/>
      <c r="L4142" s="8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5">
      <c r="A4143" s="78">
        <v>44257.444849537038</v>
      </c>
      <c r="B4143" s="79">
        <v>44235</v>
      </c>
      <c r="C4143" s="20" t="s">
        <v>1</v>
      </c>
      <c r="D4143" s="20">
        <v>3775</v>
      </c>
      <c r="F4143" s="114">
        <v>1775</v>
      </c>
      <c r="G4143" s="105">
        <f>SUM($E$2:E4143)-SUM($F$2:F4143)</f>
        <v>1693139.4300000221</v>
      </c>
      <c r="H4143" s="20"/>
      <c r="I4143" s="20"/>
      <c r="J4143" s="20"/>
      <c r="K4143" s="20"/>
      <c r="L4143" s="8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5">
      <c r="A4144" s="78">
        <v>44257.444849537038</v>
      </c>
      <c r="B4144" s="79">
        <v>44235</v>
      </c>
      <c r="C4144" s="20" t="s">
        <v>1</v>
      </c>
      <c r="D4144" s="20">
        <v>3776</v>
      </c>
      <c r="F4144" s="114">
        <v>9880</v>
      </c>
      <c r="G4144" s="105">
        <f>SUM($E$2:E4144)-SUM($F$2:F4144)</f>
        <v>1683259.4300000221</v>
      </c>
      <c r="H4144" s="20"/>
      <c r="I4144" s="20"/>
      <c r="J4144" s="20"/>
      <c r="K4144" s="20"/>
      <c r="L4144" s="8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5">
      <c r="A4145" s="78">
        <v>44257.444849537038</v>
      </c>
      <c r="B4145" s="79">
        <v>44235</v>
      </c>
      <c r="C4145" s="20" t="s">
        <v>1</v>
      </c>
      <c r="D4145" s="20">
        <v>3777</v>
      </c>
      <c r="F4145" s="114">
        <v>640</v>
      </c>
      <c r="G4145" s="105">
        <f>SUM($E$2:E4145)-SUM($F$2:F4145)</f>
        <v>1682619.4300000221</v>
      </c>
      <c r="H4145" s="20"/>
      <c r="I4145" s="20"/>
      <c r="J4145" s="20"/>
      <c r="K4145" s="20"/>
      <c r="L4145" s="8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5">
      <c r="A4146" s="78">
        <v>44257.444861111115</v>
      </c>
      <c r="B4146" s="79">
        <v>44235</v>
      </c>
      <c r="C4146" s="20" t="s">
        <v>1</v>
      </c>
      <c r="D4146" s="20">
        <v>3778</v>
      </c>
      <c r="F4146" s="114">
        <v>2639</v>
      </c>
      <c r="G4146" s="105">
        <f>SUM($E$2:E4146)-SUM($F$2:F4146)</f>
        <v>1679980.4300000221</v>
      </c>
      <c r="H4146" s="20"/>
      <c r="I4146" s="20"/>
      <c r="J4146" s="20"/>
      <c r="K4146" s="20"/>
      <c r="L4146" s="8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5">
      <c r="A4147" s="78">
        <v>44257.444861111115</v>
      </c>
      <c r="B4147" s="79">
        <v>44235</v>
      </c>
      <c r="C4147" s="20" t="s">
        <v>1</v>
      </c>
      <c r="D4147" s="20">
        <v>3779</v>
      </c>
      <c r="F4147" s="114">
        <v>350.53</v>
      </c>
      <c r="G4147" s="105">
        <f>SUM($E$2:E4147)-SUM($F$2:F4147)</f>
        <v>1679629.9000000209</v>
      </c>
      <c r="H4147" s="20"/>
      <c r="I4147" s="20"/>
      <c r="J4147" s="20"/>
      <c r="K4147" s="20"/>
      <c r="L4147" s="8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5">
      <c r="A4148" s="78">
        <v>44257.444861111115</v>
      </c>
      <c r="B4148" s="79">
        <v>44235</v>
      </c>
      <c r="C4148" s="20" t="s">
        <v>1</v>
      </c>
      <c r="D4148" s="20">
        <v>3780</v>
      </c>
      <c r="F4148" s="114">
        <v>237.65</v>
      </c>
      <c r="G4148" s="105">
        <f>SUM($E$2:E4148)-SUM($F$2:F4148)</f>
        <v>1679392.2500000224</v>
      </c>
      <c r="H4148" s="20"/>
      <c r="I4148" s="20"/>
      <c r="J4148" s="20"/>
      <c r="K4148" s="20"/>
      <c r="L4148" s="8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5">
      <c r="A4149" s="78">
        <v>44257.444861111115</v>
      </c>
      <c r="B4149" s="79">
        <v>44235</v>
      </c>
      <c r="C4149" s="20" t="s">
        <v>1</v>
      </c>
      <c r="D4149" s="20">
        <v>3781</v>
      </c>
      <c r="F4149" s="114">
        <v>291.79000000000002</v>
      </c>
      <c r="G4149" s="105">
        <f>SUM($E$2:E4149)-SUM($F$2:F4149)</f>
        <v>1679100.4600000232</v>
      </c>
      <c r="H4149" s="20"/>
      <c r="I4149" s="20"/>
      <c r="J4149" s="20"/>
      <c r="K4149" s="20"/>
      <c r="L4149" s="8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5">
      <c r="A4150" s="78">
        <v>44257.444861111115</v>
      </c>
      <c r="B4150" s="79">
        <v>44235</v>
      </c>
      <c r="C4150" s="20" t="s">
        <v>1</v>
      </c>
      <c r="D4150" s="20">
        <v>3782</v>
      </c>
      <c r="F4150" s="114">
        <v>308.08</v>
      </c>
      <c r="G4150" s="105">
        <f>SUM($E$2:E4150)-SUM($F$2:F4150)</f>
        <v>1678792.380000025</v>
      </c>
      <c r="H4150" s="20"/>
      <c r="I4150" s="20"/>
      <c r="J4150" s="20"/>
      <c r="K4150" s="20"/>
      <c r="L4150" s="8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5">
      <c r="A4151" s="78">
        <v>44257.444861111115</v>
      </c>
      <c r="B4151" s="79">
        <v>44235</v>
      </c>
      <c r="C4151" s="20" t="s">
        <v>1</v>
      </c>
      <c r="D4151" s="20">
        <v>3783</v>
      </c>
      <c r="F4151" s="114">
        <v>423.73</v>
      </c>
      <c r="G4151" s="105">
        <f>SUM($E$2:E4151)-SUM($F$2:F4151)</f>
        <v>1678368.6500000283</v>
      </c>
      <c r="H4151" s="20"/>
      <c r="I4151" s="20"/>
      <c r="J4151" s="20"/>
      <c r="K4151" s="20"/>
      <c r="L4151" s="8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5">
      <c r="A4152" s="78">
        <v>44257.444861111115</v>
      </c>
      <c r="B4152" s="79">
        <v>44235</v>
      </c>
      <c r="C4152" s="20" t="s">
        <v>1</v>
      </c>
      <c r="D4152" s="20">
        <v>3784</v>
      </c>
      <c r="F4152" s="114">
        <v>400</v>
      </c>
      <c r="G4152" s="105">
        <f>SUM($E$2:E4152)-SUM($F$2:F4152)</f>
        <v>1677968.6500000283</v>
      </c>
      <c r="H4152" s="20"/>
      <c r="I4152" s="20"/>
      <c r="J4152" s="20"/>
      <c r="K4152" s="20"/>
      <c r="L4152" s="8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5">
      <c r="A4153" s="78">
        <v>44257.444861111115</v>
      </c>
      <c r="B4153" s="79">
        <v>44235</v>
      </c>
      <c r="C4153" s="20" t="s">
        <v>1</v>
      </c>
      <c r="D4153" s="20">
        <v>3785</v>
      </c>
      <c r="F4153" s="114">
        <v>312.66000000000003</v>
      </c>
      <c r="G4153" s="105">
        <f>SUM($E$2:E4153)-SUM($F$2:F4153)</f>
        <v>1677655.9900000319</v>
      </c>
      <c r="H4153" s="20"/>
      <c r="I4153" s="20"/>
      <c r="J4153" s="20"/>
      <c r="K4153" s="20"/>
      <c r="L4153" s="8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5">
      <c r="A4154" s="78">
        <v>44257.444861111115</v>
      </c>
      <c r="B4154" s="79">
        <v>44235</v>
      </c>
      <c r="C4154" s="20" t="s">
        <v>1</v>
      </c>
      <c r="D4154" s="20">
        <v>3786</v>
      </c>
      <c r="F4154" s="114">
        <v>1627</v>
      </c>
      <c r="G4154" s="105">
        <f>SUM($E$2:E4154)-SUM($F$2:F4154)</f>
        <v>1676028.9900000319</v>
      </c>
      <c r="H4154" s="20"/>
      <c r="I4154" s="20"/>
      <c r="J4154" s="20"/>
      <c r="K4154" s="20"/>
      <c r="L4154" s="8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5">
      <c r="A4155" s="78">
        <v>44257.444861111115</v>
      </c>
      <c r="B4155" s="79">
        <v>44235</v>
      </c>
      <c r="C4155" s="20" t="s">
        <v>1</v>
      </c>
      <c r="D4155" s="20">
        <v>3787</v>
      </c>
      <c r="F4155" s="114">
        <v>2656</v>
      </c>
      <c r="G4155" s="105">
        <f>SUM($E$2:E4155)-SUM($F$2:F4155)</f>
        <v>1673372.9900000319</v>
      </c>
      <c r="H4155" s="20"/>
      <c r="I4155" s="20"/>
      <c r="J4155" s="20"/>
      <c r="K4155" s="20"/>
      <c r="L4155" s="8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5">
      <c r="A4156" s="78">
        <v>44257.444861111115</v>
      </c>
      <c r="B4156" s="79">
        <v>44235</v>
      </c>
      <c r="C4156" s="20" t="s">
        <v>1</v>
      </c>
      <c r="D4156" s="20">
        <v>3788</v>
      </c>
      <c r="F4156" s="114">
        <v>747</v>
      </c>
      <c r="G4156" s="105">
        <f>SUM($E$2:E4156)-SUM($F$2:F4156)</f>
        <v>1672625.9900000319</v>
      </c>
      <c r="H4156" s="20"/>
      <c r="I4156" s="20"/>
      <c r="J4156" s="20"/>
      <c r="K4156" s="20"/>
      <c r="L4156" s="8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5">
      <c r="A4157" s="78">
        <v>44257.444861111115</v>
      </c>
      <c r="B4157" s="79">
        <v>44235</v>
      </c>
      <c r="C4157" s="20" t="s">
        <v>1</v>
      </c>
      <c r="D4157" s="20">
        <v>3789</v>
      </c>
      <c r="F4157" s="114">
        <v>1238</v>
      </c>
      <c r="G4157" s="105">
        <f>SUM($E$2:E4157)-SUM($F$2:F4157)</f>
        <v>1671387.9900000319</v>
      </c>
      <c r="H4157" s="20"/>
      <c r="I4157" s="20"/>
      <c r="J4157" s="20"/>
      <c r="K4157" s="20"/>
      <c r="L4157" s="8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5">
      <c r="A4158" s="78">
        <v>44257.444861111115</v>
      </c>
      <c r="B4158" s="79">
        <v>44235</v>
      </c>
      <c r="C4158" s="20" t="s">
        <v>1</v>
      </c>
      <c r="D4158" s="20">
        <v>3790</v>
      </c>
      <c r="F4158" s="114">
        <v>2858</v>
      </c>
      <c r="G4158" s="105">
        <f>SUM($E$2:E4158)-SUM($F$2:F4158)</f>
        <v>1668529.9900000319</v>
      </c>
      <c r="H4158" s="20"/>
      <c r="I4158" s="20"/>
      <c r="J4158" s="20"/>
      <c r="K4158" s="20"/>
      <c r="L4158" s="8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5">
      <c r="A4159" s="78">
        <v>44257.444861111115</v>
      </c>
      <c r="B4159" s="79">
        <v>44235</v>
      </c>
      <c r="C4159" s="20" t="s">
        <v>1</v>
      </c>
      <c r="D4159" s="20">
        <v>3791</v>
      </c>
      <c r="F4159" s="114">
        <v>2891.73</v>
      </c>
      <c r="G4159" s="105">
        <f>SUM($E$2:E4159)-SUM($F$2:F4159)</f>
        <v>1665638.2600000352</v>
      </c>
      <c r="H4159" s="20"/>
      <c r="I4159" s="20"/>
      <c r="J4159" s="20"/>
      <c r="K4159" s="20"/>
      <c r="L4159" s="8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5">
      <c r="A4160" s="78">
        <v>44257.444861111115</v>
      </c>
      <c r="B4160" s="79">
        <v>44235</v>
      </c>
      <c r="C4160" s="20" t="s">
        <v>1</v>
      </c>
      <c r="D4160" s="20">
        <v>3792</v>
      </c>
      <c r="F4160" s="114">
        <v>1751</v>
      </c>
      <c r="G4160" s="105">
        <f>SUM($E$2:E4160)-SUM($F$2:F4160)</f>
        <v>1663887.2600000352</v>
      </c>
      <c r="H4160" s="20"/>
      <c r="I4160" s="20"/>
      <c r="J4160" s="20"/>
      <c r="K4160" s="20"/>
      <c r="L4160" s="8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5">
      <c r="A4161" s="78">
        <v>44257.444861111115</v>
      </c>
      <c r="B4161" s="79">
        <v>44235</v>
      </c>
      <c r="C4161" s="20" t="s">
        <v>1</v>
      </c>
      <c r="D4161" s="20">
        <v>3793</v>
      </c>
      <c r="F4161" s="114">
        <v>1886</v>
      </c>
      <c r="G4161" s="105">
        <f>SUM($E$2:E4161)-SUM($F$2:F4161)</f>
        <v>1662001.2600000352</v>
      </c>
      <c r="H4161" s="20"/>
      <c r="I4161" s="20"/>
      <c r="J4161" s="20"/>
      <c r="K4161" s="20"/>
      <c r="L4161" s="8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5">
      <c r="A4162" s="78">
        <v>44257.444861111115</v>
      </c>
      <c r="B4162" s="79">
        <v>44235</v>
      </c>
      <c r="C4162" s="20" t="s">
        <v>1</v>
      </c>
      <c r="D4162" s="20">
        <v>3794</v>
      </c>
      <c r="F4162" s="114">
        <v>2520</v>
      </c>
      <c r="G4162" s="105">
        <f>SUM($E$2:E4162)-SUM($F$2:F4162)</f>
        <v>1659481.2600000352</v>
      </c>
      <c r="H4162" s="20"/>
      <c r="I4162" s="20"/>
      <c r="J4162" s="20"/>
      <c r="K4162" s="20"/>
      <c r="L4162" s="8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5">
      <c r="A4163" s="78">
        <v>44257.444861111115</v>
      </c>
      <c r="B4163" s="79">
        <v>44235</v>
      </c>
      <c r="C4163" s="20" t="s">
        <v>1</v>
      </c>
      <c r="D4163" s="20">
        <v>3795</v>
      </c>
      <c r="F4163" s="114">
        <v>858</v>
      </c>
      <c r="G4163" s="105">
        <f>SUM($E$2:E4163)-SUM($F$2:F4163)</f>
        <v>1658623.2600000352</v>
      </c>
      <c r="H4163" s="20"/>
      <c r="I4163" s="20"/>
      <c r="J4163" s="20"/>
      <c r="K4163" s="20"/>
      <c r="L4163" s="8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5">
      <c r="A4164" s="78">
        <v>44257.444861111115</v>
      </c>
      <c r="B4164" s="79">
        <v>44235</v>
      </c>
      <c r="C4164" s="20" t="s">
        <v>1</v>
      </c>
      <c r="D4164" s="20">
        <v>3796</v>
      </c>
      <c r="F4164" s="114">
        <v>1440</v>
      </c>
      <c r="G4164" s="105">
        <f>SUM($E$2:E4164)-SUM($F$2:F4164)</f>
        <v>1657183.2600000352</v>
      </c>
      <c r="H4164" s="20"/>
      <c r="I4164" s="20"/>
      <c r="J4164" s="20"/>
      <c r="K4164" s="20"/>
      <c r="L4164" s="8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5">
      <c r="A4165" s="78">
        <v>44257.444861111115</v>
      </c>
      <c r="B4165" s="79">
        <v>44235</v>
      </c>
      <c r="C4165" s="20" t="s">
        <v>1</v>
      </c>
      <c r="D4165" s="20">
        <v>3797</v>
      </c>
      <c r="F4165" s="114">
        <v>1280</v>
      </c>
      <c r="G4165" s="105">
        <f>SUM($E$2:E4165)-SUM($F$2:F4165)</f>
        <v>1655903.2600000352</v>
      </c>
      <c r="H4165" s="20"/>
      <c r="I4165" s="20"/>
      <c r="J4165" s="20"/>
      <c r="K4165" s="20"/>
      <c r="L4165" s="8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5">
      <c r="A4166" s="78">
        <v>44257.444861111115</v>
      </c>
      <c r="B4166" s="79">
        <v>44235</v>
      </c>
      <c r="C4166" s="20" t="s">
        <v>1</v>
      </c>
      <c r="D4166" s="20">
        <v>3798</v>
      </c>
      <c r="F4166" s="114">
        <v>1800</v>
      </c>
      <c r="G4166" s="105">
        <f>SUM($E$2:E4166)-SUM($F$2:F4166)</f>
        <v>1654103.2600000352</v>
      </c>
      <c r="H4166" s="20"/>
      <c r="I4166" s="20"/>
      <c r="J4166" s="20"/>
      <c r="K4166" s="20"/>
      <c r="L4166" s="8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5">
      <c r="A4167" s="78">
        <v>44257.444861111115</v>
      </c>
      <c r="B4167" s="79">
        <v>44235</v>
      </c>
      <c r="C4167" s="20" t="s">
        <v>1</v>
      </c>
      <c r="D4167" s="20">
        <v>3799</v>
      </c>
      <c r="F4167" s="114">
        <v>541</v>
      </c>
      <c r="G4167" s="105">
        <f>SUM($E$2:E4167)-SUM($F$2:F4167)</f>
        <v>1653562.2600000352</v>
      </c>
      <c r="H4167" s="20"/>
      <c r="I4167" s="20"/>
      <c r="J4167" s="20"/>
      <c r="K4167" s="20"/>
      <c r="L4167" s="8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5">
      <c r="A4168" s="78">
        <v>44257.444861111115</v>
      </c>
      <c r="B4168" s="79">
        <v>44235</v>
      </c>
      <c r="C4168" s="20" t="s">
        <v>1</v>
      </c>
      <c r="D4168" s="20">
        <v>3800</v>
      </c>
      <c r="F4168" s="114">
        <v>2812</v>
      </c>
      <c r="G4168" s="105">
        <f>SUM($E$2:E4168)-SUM($F$2:F4168)</f>
        <v>1650750.2600000352</v>
      </c>
      <c r="H4168" s="20"/>
      <c r="I4168" s="20"/>
      <c r="J4168" s="20"/>
      <c r="K4168" s="20"/>
      <c r="L4168" s="8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5">
      <c r="A4169" s="78">
        <v>44257.444861111115</v>
      </c>
      <c r="B4169" s="79">
        <v>44235</v>
      </c>
      <c r="C4169" s="20" t="s">
        <v>1</v>
      </c>
      <c r="D4169" s="20">
        <v>3801</v>
      </c>
      <c r="F4169" s="114">
        <v>1934</v>
      </c>
      <c r="G4169" s="105">
        <f>SUM($E$2:E4169)-SUM($F$2:F4169)</f>
        <v>1648816.2600000352</v>
      </c>
      <c r="H4169" s="20"/>
      <c r="I4169" s="20"/>
      <c r="J4169" s="20"/>
      <c r="K4169" s="20"/>
      <c r="L4169" s="8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5">
      <c r="A4170" s="78">
        <v>44257.444861111115</v>
      </c>
      <c r="B4170" s="79">
        <v>44235</v>
      </c>
      <c r="C4170" s="20" t="s">
        <v>1</v>
      </c>
      <c r="D4170" s="20">
        <v>3802</v>
      </c>
      <c r="F4170" s="114">
        <v>2375</v>
      </c>
      <c r="G4170" s="105">
        <f>SUM($E$2:E4170)-SUM($F$2:F4170)</f>
        <v>1646441.2600000352</v>
      </c>
      <c r="H4170" s="20"/>
      <c r="I4170" s="20"/>
      <c r="J4170" s="20"/>
      <c r="K4170" s="20"/>
      <c r="L4170" s="8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5">
      <c r="A4171" s="78">
        <v>44257.444861111115</v>
      </c>
      <c r="B4171" s="79">
        <v>44235</v>
      </c>
      <c r="C4171" s="20" t="s">
        <v>1</v>
      </c>
      <c r="D4171" s="20">
        <v>3803</v>
      </c>
      <c r="F4171" s="114">
        <v>2029</v>
      </c>
      <c r="G4171" s="105">
        <f>SUM($E$2:E4171)-SUM($F$2:F4171)</f>
        <v>1644412.2600000352</v>
      </c>
      <c r="H4171" s="20"/>
      <c r="I4171" s="20"/>
      <c r="J4171" s="20"/>
      <c r="K4171" s="20"/>
      <c r="L4171" s="8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5">
      <c r="A4172" s="78">
        <v>44257.444861111115</v>
      </c>
      <c r="B4172" s="79">
        <v>44235</v>
      </c>
      <c r="C4172" s="20" t="s">
        <v>1</v>
      </c>
      <c r="D4172" s="20">
        <v>3804</v>
      </c>
      <c r="F4172" s="114">
        <v>1866.8</v>
      </c>
      <c r="G4172" s="105">
        <f>SUM($E$2:E4172)-SUM($F$2:F4172)</f>
        <v>1642545.4600000381</v>
      </c>
      <c r="H4172" s="20"/>
      <c r="I4172" s="20"/>
      <c r="J4172" s="20"/>
      <c r="K4172" s="20"/>
      <c r="L4172" s="8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5">
      <c r="A4173" s="78">
        <v>44257.444861111115</v>
      </c>
      <c r="B4173" s="79">
        <v>44235</v>
      </c>
      <c r="C4173" s="20" t="s">
        <v>1</v>
      </c>
      <c r="D4173" s="20">
        <v>3805</v>
      </c>
      <c r="F4173" s="114">
        <v>1490</v>
      </c>
      <c r="G4173" s="105">
        <f>SUM($E$2:E4173)-SUM($F$2:F4173)</f>
        <v>1641055.4600000381</v>
      </c>
      <c r="H4173" s="20"/>
      <c r="I4173" s="20"/>
      <c r="J4173" s="20"/>
      <c r="K4173" s="20"/>
      <c r="L4173" s="8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5">
      <c r="A4174" s="78">
        <v>44257.444861111115</v>
      </c>
      <c r="B4174" s="79">
        <v>44235</v>
      </c>
      <c r="C4174" s="20" t="s">
        <v>1</v>
      </c>
      <c r="D4174" s="20">
        <v>3806</v>
      </c>
      <c r="F4174" s="114">
        <v>437.4</v>
      </c>
      <c r="G4174" s="105">
        <f>SUM($E$2:E4174)-SUM($F$2:F4174)</f>
        <v>1640618.0600000396</v>
      </c>
      <c r="H4174" s="20"/>
      <c r="I4174" s="20"/>
      <c r="J4174" s="20"/>
      <c r="K4174" s="20"/>
      <c r="L4174" s="8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5">
      <c r="A4175" s="78">
        <v>44257.444872685184</v>
      </c>
      <c r="B4175" s="79">
        <v>44236</v>
      </c>
      <c r="C4175" s="20" t="s">
        <v>1</v>
      </c>
      <c r="D4175" s="20">
        <v>3807</v>
      </c>
      <c r="F4175" s="114">
        <v>34350</v>
      </c>
      <c r="G4175" s="105">
        <f>SUM($E$2:E4175)-SUM($F$2:F4175)</f>
        <v>1606268.0600000396</v>
      </c>
      <c r="H4175" s="20"/>
      <c r="I4175" s="20"/>
      <c r="J4175" s="20"/>
      <c r="K4175" s="20"/>
      <c r="L4175" s="8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5">
      <c r="A4176" s="78">
        <v>44257.444872685184</v>
      </c>
      <c r="B4176" s="79">
        <v>44246</v>
      </c>
      <c r="C4176" s="20" t="s">
        <v>1</v>
      </c>
      <c r="D4176" s="20">
        <v>3808</v>
      </c>
      <c r="F4176" s="114">
        <v>2397</v>
      </c>
      <c r="G4176" s="105">
        <f>SUM($E$2:E4176)-SUM($F$2:F4176)</f>
        <v>1603871.0600000396</v>
      </c>
      <c r="H4176" s="20"/>
      <c r="I4176" s="20"/>
      <c r="J4176" s="20"/>
      <c r="K4176" s="20"/>
      <c r="L4176" s="8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5">
      <c r="A4177" s="78">
        <v>44257.444872685184</v>
      </c>
      <c r="B4177" s="79">
        <v>44247</v>
      </c>
      <c r="C4177" s="20" t="s">
        <v>1</v>
      </c>
      <c r="D4177" s="20">
        <v>3809</v>
      </c>
      <c r="F4177" s="114">
        <v>217693.07</v>
      </c>
      <c r="G4177" s="105">
        <f>SUM($E$2:E4177)-SUM($F$2:F4177)</f>
        <v>1386177.9900000393</v>
      </c>
      <c r="H4177" s="20"/>
      <c r="I4177" s="20"/>
      <c r="J4177" s="20"/>
      <c r="K4177" s="20"/>
      <c r="L4177" s="8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5">
      <c r="A4178" s="78">
        <v>44257.444872685184</v>
      </c>
      <c r="B4178" s="79">
        <v>44247</v>
      </c>
      <c r="C4178" s="20" t="s">
        <v>1</v>
      </c>
      <c r="D4178" s="20">
        <v>3810</v>
      </c>
      <c r="F4178" s="114">
        <v>222025.1</v>
      </c>
      <c r="G4178" s="105">
        <f>SUM($E$2:E4178)-SUM($F$2:F4178)</f>
        <v>1164152.8900000378</v>
      </c>
      <c r="H4178" s="20"/>
      <c r="I4178" s="20"/>
      <c r="J4178" s="20"/>
      <c r="K4178" s="20"/>
      <c r="L4178" s="8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5">
      <c r="A4179" s="78">
        <v>44257.444872685184</v>
      </c>
      <c r="B4179" s="79">
        <v>44247</v>
      </c>
      <c r="C4179" s="20" t="s">
        <v>1</v>
      </c>
      <c r="D4179" s="20">
        <v>3811</v>
      </c>
      <c r="F4179" s="114">
        <v>26643.01</v>
      </c>
      <c r="G4179" s="105">
        <f>SUM($E$2:E4179)-SUM($F$2:F4179)</f>
        <v>1137509.8800000399</v>
      </c>
      <c r="H4179" s="20"/>
      <c r="I4179" s="20"/>
      <c r="J4179" s="20"/>
      <c r="K4179" s="20"/>
      <c r="L4179" s="8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5">
      <c r="A4180" s="78">
        <v>44257.444872685184</v>
      </c>
      <c r="B4180" s="79">
        <v>44247</v>
      </c>
      <c r="C4180" s="20" t="s">
        <v>1</v>
      </c>
      <c r="D4180" s="20">
        <v>3812</v>
      </c>
      <c r="F4180" s="114">
        <v>1466.49</v>
      </c>
      <c r="G4180" s="105">
        <f>SUM($E$2:E4180)-SUM($F$2:F4180)</f>
        <v>1136043.3900000378</v>
      </c>
      <c r="H4180" s="20"/>
      <c r="I4180" s="20"/>
      <c r="J4180" s="20"/>
      <c r="K4180" s="20"/>
      <c r="L4180" s="8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5">
      <c r="A4181" s="78">
        <v>44257.444872685184</v>
      </c>
      <c r="B4181" s="79">
        <v>44246</v>
      </c>
      <c r="C4181" s="20" t="s">
        <v>1</v>
      </c>
      <c r="D4181" s="20">
        <v>3813</v>
      </c>
      <c r="F4181" s="114">
        <v>11998.62</v>
      </c>
      <c r="G4181" s="105">
        <f>SUM($E$2:E4181)-SUM($F$2:F4181)</f>
        <v>1124044.7700000405</v>
      </c>
      <c r="H4181" s="20"/>
      <c r="I4181" s="20"/>
      <c r="J4181" s="20"/>
      <c r="K4181" s="20"/>
      <c r="L4181" s="8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5">
      <c r="A4182" s="78">
        <v>44257.444872685184</v>
      </c>
      <c r="B4182" s="79">
        <v>44249</v>
      </c>
      <c r="C4182" s="20" t="s">
        <v>1</v>
      </c>
      <c r="D4182" s="20">
        <v>3814</v>
      </c>
      <c r="F4182" s="114">
        <v>135862.38</v>
      </c>
      <c r="G4182" s="105">
        <f>SUM($E$2:E4182)-SUM($F$2:F4182)</f>
        <v>988182.39000003785</v>
      </c>
      <c r="H4182" s="20"/>
      <c r="I4182" s="20"/>
      <c r="J4182" s="20"/>
      <c r="K4182" s="20"/>
      <c r="L4182" s="8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5">
      <c r="A4183" s="78">
        <v>44257.444872685184</v>
      </c>
      <c r="B4183" s="79">
        <v>44253</v>
      </c>
      <c r="C4183" s="20" t="s">
        <v>1</v>
      </c>
      <c r="D4183" s="20">
        <v>3815</v>
      </c>
      <c r="F4183" s="114">
        <v>3403</v>
      </c>
      <c r="G4183" s="105">
        <f>SUM($E$2:E4183)-SUM($F$2:F4183)</f>
        <v>984779.39000003785</v>
      </c>
      <c r="H4183" s="20"/>
      <c r="I4183" s="20"/>
      <c r="J4183" s="20"/>
      <c r="K4183" s="20"/>
      <c r="L4183" s="8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5">
      <c r="A4184" s="78">
        <v>44257.444872685184</v>
      </c>
      <c r="B4184" s="79">
        <v>44253</v>
      </c>
      <c r="C4184" s="20" t="s">
        <v>1</v>
      </c>
      <c r="D4184" s="20">
        <v>3816</v>
      </c>
      <c r="F4184" s="114">
        <v>425</v>
      </c>
      <c r="G4184" s="105">
        <f>SUM($E$2:E4184)-SUM($F$2:F4184)</f>
        <v>984354.39000003785</v>
      </c>
      <c r="H4184" s="20"/>
      <c r="I4184" s="20"/>
      <c r="J4184" s="20"/>
      <c r="K4184" s="20"/>
      <c r="L4184" s="8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5">
      <c r="A4185" s="78">
        <v>44257.444872685184</v>
      </c>
      <c r="B4185" s="79">
        <v>44253</v>
      </c>
      <c r="C4185" s="20" t="s">
        <v>1</v>
      </c>
      <c r="D4185" s="20">
        <v>3817</v>
      </c>
      <c r="F4185" s="114">
        <v>2108</v>
      </c>
      <c r="G4185" s="105">
        <f>SUM($E$2:E4185)-SUM($F$2:F4185)</f>
        <v>982246.39000003785</v>
      </c>
      <c r="H4185" s="20"/>
      <c r="I4185" s="20"/>
      <c r="J4185" s="20"/>
      <c r="K4185" s="20"/>
      <c r="L4185" s="8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5">
      <c r="A4186" s="78">
        <v>44257.444872685184</v>
      </c>
      <c r="B4186" s="79">
        <v>44253</v>
      </c>
      <c r="C4186" s="20" t="s">
        <v>1</v>
      </c>
      <c r="D4186" s="20">
        <v>3818</v>
      </c>
      <c r="F4186" s="114">
        <v>174032.66</v>
      </c>
      <c r="G4186" s="105">
        <f>SUM($E$2:E4186)-SUM($F$2:F4186)</f>
        <v>808213.73000004143</v>
      </c>
      <c r="H4186" s="20"/>
      <c r="I4186" s="20"/>
      <c r="J4186" s="20"/>
      <c r="K4186" s="20"/>
      <c r="L4186" s="8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5">
      <c r="A4187" s="78">
        <v>44257.444872685184</v>
      </c>
      <c r="B4187" s="79">
        <v>44256</v>
      </c>
      <c r="C4187" s="20" t="s">
        <v>1</v>
      </c>
      <c r="D4187" s="20">
        <v>3819</v>
      </c>
      <c r="E4187" s="114">
        <v>2100000</v>
      </c>
      <c r="G4187" s="105">
        <f>SUM($E$2:E4187)-SUM($F$2:F4187)</f>
        <v>2908213.7300000414</v>
      </c>
      <c r="H4187" s="20"/>
      <c r="I4187" s="20"/>
      <c r="J4187" s="20"/>
      <c r="K4187" s="20"/>
      <c r="L4187" s="8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5">
      <c r="A4188" s="78">
        <v>44257.444872685184</v>
      </c>
      <c r="B4188" s="79">
        <v>44257</v>
      </c>
      <c r="C4188" s="20" t="s">
        <v>1</v>
      </c>
      <c r="D4188" s="20">
        <v>3820</v>
      </c>
      <c r="F4188" s="114">
        <v>130</v>
      </c>
      <c r="G4188" s="105">
        <f>SUM($E$2:E4188)-SUM($F$2:F4188)</f>
        <v>2908083.7300000414</v>
      </c>
      <c r="H4188" s="20"/>
      <c r="I4188" s="20"/>
      <c r="J4188" s="20"/>
      <c r="K4188" s="20"/>
      <c r="L4188" s="8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5">
      <c r="A4189" s="78">
        <v>44287.730914351851</v>
      </c>
      <c r="B4189" s="79">
        <v>44257</v>
      </c>
      <c r="C4189" s="20" t="s">
        <v>1</v>
      </c>
      <c r="D4189" s="20">
        <v>3821</v>
      </c>
      <c r="F4189" s="114">
        <v>1447</v>
      </c>
      <c r="G4189" s="105">
        <f>SUM($E$2:E4189)-SUM($F$2:F4189)</f>
        <v>2906636.7300000414</v>
      </c>
      <c r="H4189" s="20"/>
      <c r="I4189" s="20"/>
      <c r="J4189" s="20"/>
      <c r="K4189" s="20"/>
      <c r="L4189" s="8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5">
      <c r="A4190" s="78">
        <v>44287.730914351851</v>
      </c>
      <c r="B4190" s="79">
        <v>44263</v>
      </c>
      <c r="C4190" s="20" t="s">
        <v>1</v>
      </c>
      <c r="D4190" s="20">
        <v>3822</v>
      </c>
      <c r="F4190" s="114">
        <v>14728.44</v>
      </c>
      <c r="G4190" s="105">
        <f>SUM($E$2:E4190)-SUM($F$2:F4190)</f>
        <v>2891908.2900000438</v>
      </c>
      <c r="H4190" s="20"/>
      <c r="I4190" s="20"/>
      <c r="J4190" s="20"/>
      <c r="K4190" s="20"/>
      <c r="L4190" s="8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5">
      <c r="A4191" s="78">
        <v>44287.730914351851</v>
      </c>
      <c r="B4191" s="79">
        <v>44263</v>
      </c>
      <c r="C4191" s="20" t="s">
        <v>1</v>
      </c>
      <c r="D4191" s="20">
        <v>3823</v>
      </c>
      <c r="F4191" s="114">
        <v>5465.35</v>
      </c>
      <c r="G4191" s="105">
        <f>SUM($E$2:E4191)-SUM($F$2:F4191)</f>
        <v>2886442.9400000423</v>
      </c>
      <c r="H4191" s="20"/>
      <c r="I4191" s="20"/>
      <c r="J4191" s="20"/>
      <c r="K4191" s="20"/>
      <c r="L4191" s="8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5">
      <c r="A4192" s="78">
        <v>44287.730914351851</v>
      </c>
      <c r="B4192" s="79">
        <v>44260</v>
      </c>
      <c r="C4192" s="20" t="s">
        <v>1</v>
      </c>
      <c r="D4192" s="20">
        <v>3824</v>
      </c>
      <c r="F4192" s="114">
        <v>130</v>
      </c>
      <c r="G4192" s="105">
        <f>SUM($E$2:E4192)-SUM($F$2:F4192)</f>
        <v>2886312.9400000423</v>
      </c>
      <c r="H4192" s="20"/>
      <c r="I4192" s="20"/>
      <c r="J4192" s="20"/>
      <c r="K4192" s="20"/>
      <c r="L4192" s="8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5">
      <c r="A4193" s="78">
        <v>44287.730914351851</v>
      </c>
      <c r="B4193" s="79">
        <v>44264</v>
      </c>
      <c r="C4193" s="20" t="s">
        <v>1</v>
      </c>
      <c r="D4193" s="20">
        <v>3825</v>
      </c>
      <c r="F4193" s="114">
        <v>656</v>
      </c>
      <c r="G4193" s="105">
        <f>SUM($E$2:E4193)-SUM($F$2:F4193)</f>
        <v>2885656.9400000423</v>
      </c>
      <c r="H4193" s="20"/>
      <c r="I4193" s="20"/>
      <c r="J4193" s="20"/>
      <c r="K4193" s="20"/>
      <c r="L4193" s="8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5">
      <c r="A4194" s="78">
        <v>44287.730914351851</v>
      </c>
      <c r="B4194" s="79">
        <v>44264</v>
      </c>
      <c r="C4194" s="20" t="s">
        <v>1</v>
      </c>
      <c r="D4194" s="20">
        <v>3826</v>
      </c>
      <c r="F4194" s="114">
        <v>1697.4</v>
      </c>
      <c r="G4194" s="105">
        <f>SUM($E$2:E4194)-SUM($F$2:F4194)</f>
        <v>2883959.5400000438</v>
      </c>
      <c r="H4194" s="20"/>
      <c r="I4194" s="20"/>
      <c r="J4194" s="20"/>
      <c r="K4194" s="20"/>
      <c r="L4194" s="8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5">
      <c r="A4195" s="78">
        <v>44287.730914351851</v>
      </c>
      <c r="B4195" s="79">
        <v>44264</v>
      </c>
      <c r="C4195" s="20" t="s">
        <v>1</v>
      </c>
      <c r="D4195" s="20">
        <v>3827</v>
      </c>
      <c r="F4195" s="114">
        <v>884.15</v>
      </c>
      <c r="G4195" s="105">
        <f>SUM($E$2:E4195)-SUM($F$2:F4195)</f>
        <v>2883075.3900000453</v>
      </c>
      <c r="H4195" s="20"/>
      <c r="I4195" s="20"/>
      <c r="J4195" s="20"/>
      <c r="K4195" s="20"/>
      <c r="L4195" s="8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5">
      <c r="A4196" s="78">
        <v>44287.730914351851</v>
      </c>
      <c r="B4196" s="79">
        <v>44264</v>
      </c>
      <c r="C4196" s="20" t="s">
        <v>1</v>
      </c>
      <c r="D4196" s="20">
        <v>3828</v>
      </c>
      <c r="F4196" s="114">
        <v>400</v>
      </c>
      <c r="G4196" s="105">
        <f>SUM($E$2:E4196)-SUM($F$2:F4196)</f>
        <v>2882675.3900000453</v>
      </c>
      <c r="H4196" s="20"/>
      <c r="I4196" s="20"/>
      <c r="J4196" s="20"/>
      <c r="K4196" s="20"/>
      <c r="L4196" s="8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5">
      <c r="A4197" s="78">
        <v>44287.730914351851</v>
      </c>
      <c r="B4197" s="79">
        <v>44264</v>
      </c>
      <c r="C4197" s="20" t="s">
        <v>1</v>
      </c>
      <c r="D4197" s="20">
        <v>3829</v>
      </c>
      <c r="F4197" s="114">
        <v>388.68</v>
      </c>
      <c r="G4197" s="105">
        <f>SUM($E$2:E4197)-SUM($F$2:F4197)</f>
        <v>2882286.7100000456</v>
      </c>
      <c r="H4197" s="20"/>
      <c r="I4197" s="20"/>
      <c r="J4197" s="20"/>
      <c r="K4197" s="20"/>
      <c r="L4197" s="8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5">
      <c r="A4198" s="78">
        <v>44287.730914351851</v>
      </c>
      <c r="B4198" s="79">
        <v>44264</v>
      </c>
      <c r="C4198" s="20" t="s">
        <v>1</v>
      </c>
      <c r="D4198" s="20">
        <v>3830</v>
      </c>
      <c r="F4198" s="114">
        <v>300</v>
      </c>
      <c r="G4198" s="105">
        <f>SUM($E$2:E4198)-SUM($F$2:F4198)</f>
        <v>2881986.7100000456</v>
      </c>
      <c r="H4198" s="20"/>
      <c r="I4198" s="20"/>
      <c r="J4198" s="20"/>
      <c r="K4198" s="20"/>
      <c r="L4198" s="8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5">
      <c r="A4199" s="78">
        <v>44287.730914351851</v>
      </c>
      <c r="B4199" s="79">
        <v>44264</v>
      </c>
      <c r="C4199" s="20" t="s">
        <v>1</v>
      </c>
      <c r="D4199" s="20">
        <v>3831</v>
      </c>
      <c r="F4199" s="114">
        <v>1929</v>
      </c>
      <c r="G4199" s="105">
        <f>SUM($E$2:E4199)-SUM($F$2:F4199)</f>
        <v>2880057.7100000456</v>
      </c>
      <c r="H4199" s="20"/>
      <c r="I4199" s="20"/>
      <c r="J4199" s="20"/>
      <c r="K4199" s="20"/>
      <c r="L4199" s="8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5">
      <c r="A4200" s="78">
        <v>44287.730914351851</v>
      </c>
      <c r="B4200" s="79">
        <v>44264</v>
      </c>
      <c r="C4200" s="20" t="s">
        <v>1</v>
      </c>
      <c r="D4200" s="20">
        <v>3832</v>
      </c>
      <c r="F4200" s="114">
        <v>239710.41</v>
      </c>
      <c r="G4200" s="105">
        <f>SUM($E$2:E4200)-SUM($F$2:F4200)</f>
        <v>2640347.3000000492</v>
      </c>
      <c r="H4200" s="20"/>
      <c r="I4200" s="20"/>
      <c r="J4200" s="20"/>
      <c r="K4200" s="20"/>
      <c r="L4200" s="8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5">
      <c r="A4201" s="78">
        <v>44287.730914351851</v>
      </c>
      <c r="B4201" s="79">
        <v>44264</v>
      </c>
      <c r="C4201" s="20" t="s">
        <v>1</v>
      </c>
      <c r="D4201" s="20">
        <v>3833</v>
      </c>
      <c r="F4201" s="114">
        <v>98390</v>
      </c>
      <c r="G4201" s="105">
        <f>SUM($E$2:E4201)-SUM($F$2:F4201)</f>
        <v>2541957.3000000492</v>
      </c>
      <c r="H4201" s="20"/>
      <c r="I4201" s="20"/>
      <c r="J4201" s="20"/>
      <c r="K4201" s="20"/>
      <c r="L4201" s="8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5">
      <c r="A4202" s="78">
        <v>44287.730914351851</v>
      </c>
      <c r="B4202" s="79">
        <v>44264</v>
      </c>
      <c r="C4202" s="20" t="s">
        <v>1</v>
      </c>
      <c r="D4202" s="20">
        <v>3834</v>
      </c>
      <c r="F4202" s="114">
        <v>3526.47</v>
      </c>
      <c r="G4202" s="105">
        <f>SUM($E$2:E4202)-SUM($F$2:F4202)</f>
        <v>2538430.8300000504</v>
      </c>
      <c r="H4202" s="20"/>
      <c r="I4202" s="20"/>
      <c r="J4202" s="20"/>
      <c r="K4202" s="20"/>
      <c r="L4202" s="8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5">
      <c r="A4203" s="78">
        <v>44287.730914351851</v>
      </c>
      <c r="B4203" s="79">
        <v>44264</v>
      </c>
      <c r="C4203" s="20" t="s">
        <v>1</v>
      </c>
      <c r="D4203" s="20">
        <v>3835</v>
      </c>
      <c r="F4203" s="114">
        <v>134525.35</v>
      </c>
      <c r="G4203" s="105">
        <f>SUM($E$2:E4203)-SUM($F$2:F4203)</f>
        <v>2403905.4800000489</v>
      </c>
      <c r="H4203" s="20"/>
      <c r="I4203" s="20"/>
      <c r="J4203" s="20"/>
      <c r="K4203" s="20"/>
      <c r="L4203" s="8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5">
      <c r="A4204" s="78">
        <v>44287.730914351851</v>
      </c>
      <c r="B4204" s="79">
        <v>44264</v>
      </c>
      <c r="C4204" s="20" t="s">
        <v>1</v>
      </c>
      <c r="D4204" s="20">
        <v>3836</v>
      </c>
      <c r="F4204" s="114">
        <v>24950</v>
      </c>
      <c r="G4204" s="105">
        <f>SUM($E$2:E4204)-SUM($F$2:F4204)</f>
        <v>2378955.4800000489</v>
      </c>
      <c r="H4204" s="20"/>
      <c r="I4204" s="20"/>
      <c r="J4204" s="20"/>
      <c r="K4204" s="20"/>
      <c r="L4204" s="8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5">
      <c r="A4205" s="78">
        <v>44287.730914351851</v>
      </c>
      <c r="B4205" s="79">
        <v>44264</v>
      </c>
      <c r="C4205" s="20" t="s">
        <v>1</v>
      </c>
      <c r="D4205" s="20">
        <v>3837</v>
      </c>
      <c r="F4205" s="114">
        <v>130</v>
      </c>
      <c r="G4205" s="105">
        <f>SUM($E$2:E4205)-SUM($F$2:F4205)</f>
        <v>2378825.4800000489</v>
      </c>
      <c r="H4205" s="20"/>
      <c r="I4205" s="20"/>
      <c r="J4205" s="20"/>
      <c r="K4205" s="20"/>
      <c r="L4205" s="8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5">
      <c r="A4206" s="78">
        <v>44287.730914351851</v>
      </c>
      <c r="B4206" s="79">
        <v>44266</v>
      </c>
      <c r="C4206" s="20" t="s">
        <v>1</v>
      </c>
      <c r="D4206" s="20">
        <v>3838</v>
      </c>
      <c r="F4206" s="114">
        <v>1085.3800000000001</v>
      </c>
      <c r="G4206" s="105">
        <f>SUM($E$2:E4206)-SUM($F$2:F4206)</f>
        <v>2377740.1000000462</v>
      </c>
      <c r="H4206" s="20"/>
      <c r="I4206" s="20"/>
      <c r="J4206" s="20"/>
      <c r="K4206" s="20"/>
      <c r="L4206" s="8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5">
      <c r="A4207" s="78">
        <v>44287.730914351851</v>
      </c>
      <c r="B4207" s="79">
        <v>44266</v>
      </c>
      <c r="C4207" s="20" t="s">
        <v>1</v>
      </c>
      <c r="D4207" s="20">
        <v>3839</v>
      </c>
      <c r="F4207" s="114">
        <v>1473</v>
      </c>
      <c r="G4207" s="105">
        <f>SUM($E$2:E4207)-SUM($F$2:F4207)</f>
        <v>2376267.1000000462</v>
      </c>
      <c r="H4207" s="20"/>
      <c r="I4207" s="20"/>
      <c r="J4207" s="20"/>
      <c r="K4207" s="20"/>
      <c r="L4207" s="8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5">
      <c r="A4208" s="78">
        <v>44287.730925925927</v>
      </c>
      <c r="B4208" s="79">
        <v>44266</v>
      </c>
      <c r="C4208" s="20" t="s">
        <v>1</v>
      </c>
      <c r="D4208" s="20">
        <v>3840</v>
      </c>
      <c r="F4208" s="114">
        <v>1367</v>
      </c>
      <c r="G4208" s="105">
        <f>SUM($E$2:E4208)-SUM($F$2:F4208)</f>
        <v>2374900.1000000462</v>
      </c>
      <c r="H4208" s="20"/>
      <c r="I4208" s="20"/>
      <c r="J4208" s="20"/>
      <c r="K4208" s="20"/>
      <c r="L4208" s="8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5">
      <c r="A4209" s="78">
        <v>44287.730925925927</v>
      </c>
      <c r="B4209" s="79">
        <v>44266</v>
      </c>
      <c r="C4209" s="20" t="s">
        <v>1</v>
      </c>
      <c r="D4209" s="20">
        <v>3841</v>
      </c>
      <c r="F4209" s="114">
        <v>2779</v>
      </c>
      <c r="G4209" s="105">
        <f>SUM($E$2:E4209)-SUM($F$2:F4209)</f>
        <v>2372121.1000000462</v>
      </c>
      <c r="H4209" s="20"/>
      <c r="I4209" s="20"/>
      <c r="J4209" s="20"/>
      <c r="K4209" s="20"/>
      <c r="L4209" s="8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5">
      <c r="A4210" s="78">
        <v>44287.730925925927</v>
      </c>
      <c r="B4210" s="79">
        <v>44266</v>
      </c>
      <c r="C4210" s="20" t="s">
        <v>1</v>
      </c>
      <c r="D4210" s="20">
        <v>3842</v>
      </c>
      <c r="F4210" s="114">
        <v>215194.72</v>
      </c>
      <c r="G4210" s="105">
        <f>SUM($E$2:E4210)-SUM($F$2:F4210)</f>
        <v>2156926.3800000474</v>
      </c>
      <c r="H4210" s="20"/>
      <c r="I4210" s="20"/>
      <c r="J4210" s="20"/>
      <c r="K4210" s="20"/>
      <c r="L4210" s="8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5">
      <c r="A4211" s="78">
        <v>44287.730925925927</v>
      </c>
      <c r="B4211" s="79">
        <v>44266</v>
      </c>
      <c r="C4211" s="20" t="s">
        <v>1</v>
      </c>
      <c r="D4211" s="20">
        <v>3843</v>
      </c>
      <c r="F4211" s="114">
        <v>213160.35</v>
      </c>
      <c r="G4211" s="105">
        <f>SUM($E$2:E4211)-SUM($F$2:F4211)</f>
        <v>1943766.0300000459</v>
      </c>
      <c r="H4211" s="20"/>
      <c r="I4211" s="20"/>
      <c r="J4211" s="20"/>
      <c r="K4211" s="20"/>
      <c r="L4211" s="8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5">
      <c r="A4212" s="78">
        <v>44287.730925925927</v>
      </c>
      <c r="B4212" s="79">
        <v>44266</v>
      </c>
      <c r="C4212" s="20" t="s">
        <v>1</v>
      </c>
      <c r="D4212" s="20">
        <v>3844</v>
      </c>
      <c r="F4212" s="114">
        <v>25579.24</v>
      </c>
      <c r="G4212" s="105">
        <f>SUM($E$2:E4212)-SUM($F$2:F4212)</f>
        <v>1918186.7900000438</v>
      </c>
      <c r="H4212" s="20"/>
      <c r="I4212" s="20"/>
      <c r="J4212" s="20"/>
      <c r="K4212" s="20"/>
      <c r="L4212" s="8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5">
      <c r="A4213" s="78">
        <v>44287.730925925927</v>
      </c>
      <c r="B4213" s="79">
        <v>44266</v>
      </c>
      <c r="C4213" s="20" t="s">
        <v>1</v>
      </c>
      <c r="D4213" s="20">
        <v>3845</v>
      </c>
      <c r="F4213" s="114">
        <v>1439.75</v>
      </c>
      <c r="G4213" s="105">
        <f>SUM($E$2:E4213)-SUM($F$2:F4213)</f>
        <v>1916747.0400000438</v>
      </c>
      <c r="H4213" s="20"/>
      <c r="I4213" s="20"/>
      <c r="J4213" s="20"/>
      <c r="K4213" s="20"/>
      <c r="L4213" s="8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5">
      <c r="A4214" s="78">
        <v>44287.730925925927</v>
      </c>
      <c r="B4214" s="79">
        <v>44266</v>
      </c>
      <c r="C4214" s="20" t="s">
        <v>1</v>
      </c>
      <c r="D4214" s="20">
        <v>3846</v>
      </c>
      <c r="F4214" s="114">
        <v>6600</v>
      </c>
      <c r="G4214" s="105">
        <f>SUM($E$2:E4214)-SUM($F$2:F4214)</f>
        <v>1910147.0400000438</v>
      </c>
      <c r="H4214" s="20"/>
      <c r="I4214" s="20"/>
      <c r="J4214" s="20"/>
      <c r="K4214" s="20"/>
      <c r="L4214" s="8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5">
      <c r="A4215" s="78">
        <v>44287.730925925927</v>
      </c>
      <c r="B4215" s="79">
        <v>44267</v>
      </c>
      <c r="C4215" s="20" t="s">
        <v>1</v>
      </c>
      <c r="D4215" s="20">
        <v>3847</v>
      </c>
      <c r="F4215" s="114">
        <v>11920.56</v>
      </c>
      <c r="G4215" s="105">
        <f>SUM($E$2:E4215)-SUM($F$2:F4215)</f>
        <v>1898226.4800000414</v>
      </c>
      <c r="H4215" s="20"/>
      <c r="I4215" s="20"/>
      <c r="J4215" s="20"/>
      <c r="K4215" s="20"/>
      <c r="L4215" s="8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5">
      <c r="A4216" s="78">
        <v>44287.730925925927</v>
      </c>
      <c r="B4216" s="79">
        <v>44267</v>
      </c>
      <c r="C4216" s="20" t="s">
        <v>1</v>
      </c>
      <c r="D4216" s="20">
        <v>3848</v>
      </c>
      <c r="F4216" s="114">
        <v>1760</v>
      </c>
      <c r="G4216" s="105">
        <f>SUM($E$2:E4216)-SUM($F$2:F4216)</f>
        <v>1896466.4800000414</v>
      </c>
      <c r="H4216" s="20"/>
      <c r="I4216" s="20"/>
      <c r="J4216" s="20"/>
      <c r="K4216" s="20"/>
      <c r="L4216" s="8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5">
      <c r="A4217" s="78">
        <v>44287.730925925927</v>
      </c>
      <c r="B4217" s="79">
        <v>44267</v>
      </c>
      <c r="C4217" s="20" t="s">
        <v>1</v>
      </c>
      <c r="D4217" s="20">
        <v>3849</v>
      </c>
      <c r="F4217" s="114">
        <v>1480</v>
      </c>
      <c r="G4217" s="105">
        <f>SUM($E$2:E4217)-SUM($F$2:F4217)</f>
        <v>1894986.4800000414</v>
      </c>
      <c r="H4217" s="20"/>
      <c r="I4217" s="20"/>
      <c r="J4217" s="20"/>
      <c r="K4217" s="20"/>
      <c r="L4217" s="8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5">
      <c r="A4218" s="78">
        <v>44287.730925925927</v>
      </c>
      <c r="B4218" s="79">
        <v>44267</v>
      </c>
      <c r="C4218" s="20" t="s">
        <v>1</v>
      </c>
      <c r="D4218" s="20">
        <v>3850</v>
      </c>
      <c r="F4218" s="114">
        <v>936</v>
      </c>
      <c r="G4218" s="105">
        <f>SUM($E$2:E4218)-SUM($F$2:F4218)</f>
        <v>1894050.4800000414</v>
      </c>
      <c r="H4218" s="20"/>
      <c r="I4218" s="20"/>
      <c r="J4218" s="20"/>
      <c r="K4218" s="20"/>
      <c r="L4218" s="8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5">
      <c r="A4219" s="78">
        <v>44287.730925925927</v>
      </c>
      <c r="B4219" s="79">
        <v>44267</v>
      </c>
      <c r="C4219" s="20" t="s">
        <v>1</v>
      </c>
      <c r="D4219" s="20">
        <v>3851</v>
      </c>
      <c r="F4219" s="114">
        <v>130</v>
      </c>
      <c r="G4219" s="105">
        <f>SUM($E$2:E4219)-SUM($F$2:F4219)</f>
        <v>1893920.4800000414</v>
      </c>
      <c r="H4219" s="20"/>
      <c r="I4219" s="20"/>
      <c r="J4219" s="20"/>
      <c r="K4219" s="20"/>
      <c r="L4219" s="8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5">
      <c r="A4220" s="78">
        <v>44287.730925925927</v>
      </c>
      <c r="B4220" s="79">
        <v>44270</v>
      </c>
      <c r="C4220" s="20" t="s">
        <v>1</v>
      </c>
      <c r="D4220" s="20">
        <v>3852</v>
      </c>
      <c r="F4220" s="114">
        <v>410</v>
      </c>
      <c r="G4220" s="105">
        <f>SUM($E$2:E4220)-SUM($F$2:F4220)</f>
        <v>1893510.4800000414</v>
      </c>
      <c r="H4220" s="20"/>
      <c r="I4220" s="20"/>
      <c r="J4220" s="20"/>
      <c r="K4220" s="20"/>
      <c r="L4220" s="8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5">
      <c r="A4221" s="78">
        <v>44287.730925925927</v>
      </c>
      <c r="B4221" s="79">
        <v>44270</v>
      </c>
      <c r="C4221" s="20" t="s">
        <v>1</v>
      </c>
      <c r="D4221" s="20">
        <v>3853</v>
      </c>
      <c r="F4221" s="114">
        <v>2778</v>
      </c>
      <c r="G4221" s="105">
        <f>SUM($E$2:E4221)-SUM($F$2:F4221)</f>
        <v>1890732.4800000414</v>
      </c>
      <c r="H4221" s="20"/>
      <c r="I4221" s="20"/>
      <c r="J4221" s="20"/>
      <c r="K4221" s="20"/>
      <c r="L4221" s="8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5">
      <c r="A4222" s="78">
        <v>44287.730925925927</v>
      </c>
      <c r="B4222" s="79">
        <v>44270</v>
      </c>
      <c r="C4222" s="20" t="s">
        <v>1</v>
      </c>
      <c r="D4222" s="20">
        <v>3854</v>
      </c>
      <c r="F4222" s="114">
        <v>3269</v>
      </c>
      <c r="G4222" s="105">
        <f>SUM($E$2:E4222)-SUM($F$2:F4222)</f>
        <v>1887463.4800000414</v>
      </c>
      <c r="H4222" s="20"/>
      <c r="I4222" s="20"/>
      <c r="J4222" s="20"/>
      <c r="K4222" s="20"/>
      <c r="L4222" s="8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5">
      <c r="A4223" s="78">
        <v>44287.730925925927</v>
      </c>
      <c r="B4223" s="79">
        <v>44270</v>
      </c>
      <c r="C4223" s="20" t="s">
        <v>1</v>
      </c>
      <c r="D4223" s="20">
        <v>3855</v>
      </c>
      <c r="F4223" s="114">
        <v>2670</v>
      </c>
      <c r="G4223" s="105">
        <f>SUM($E$2:E4223)-SUM($F$2:F4223)</f>
        <v>1884793.4800000414</v>
      </c>
      <c r="H4223" s="20"/>
      <c r="I4223" s="20"/>
      <c r="J4223" s="20"/>
      <c r="K4223" s="20"/>
      <c r="L4223" s="8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5">
      <c r="A4224" s="78">
        <v>44287.730925925927</v>
      </c>
      <c r="B4224" s="79">
        <v>44270</v>
      </c>
      <c r="C4224" s="20" t="s">
        <v>1</v>
      </c>
      <c r="D4224" s="20">
        <v>3856</v>
      </c>
      <c r="F4224" s="114">
        <v>8840</v>
      </c>
      <c r="G4224" s="105">
        <f>SUM($E$2:E4224)-SUM($F$2:F4224)</f>
        <v>1875953.4800000414</v>
      </c>
      <c r="H4224" s="20"/>
      <c r="I4224" s="20"/>
      <c r="J4224" s="20"/>
      <c r="K4224" s="20"/>
      <c r="L4224" s="8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5">
      <c r="A4225" s="78">
        <v>44287.730925925927</v>
      </c>
      <c r="B4225" s="79">
        <v>44270</v>
      </c>
      <c r="C4225" s="20" t="s">
        <v>1</v>
      </c>
      <c r="D4225" s="20">
        <v>3857</v>
      </c>
      <c r="F4225" s="114">
        <v>3565</v>
      </c>
      <c r="G4225" s="105">
        <f>SUM($E$2:E4225)-SUM($F$2:F4225)</f>
        <v>1872388.4800000414</v>
      </c>
      <c r="H4225" s="20"/>
      <c r="I4225" s="20"/>
      <c r="J4225" s="20"/>
      <c r="K4225" s="20"/>
      <c r="L4225" s="8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5">
      <c r="A4226" s="78">
        <v>44287.730925925927</v>
      </c>
      <c r="B4226" s="79">
        <v>44270</v>
      </c>
      <c r="C4226" s="20" t="s">
        <v>1</v>
      </c>
      <c r="D4226" s="20">
        <v>3858</v>
      </c>
      <c r="F4226" s="114">
        <v>1560</v>
      </c>
      <c r="G4226" s="105">
        <f>SUM($E$2:E4226)-SUM($F$2:F4226)</f>
        <v>1870828.4800000414</v>
      </c>
      <c r="H4226" s="20"/>
      <c r="I4226" s="20"/>
      <c r="J4226" s="20"/>
      <c r="K4226" s="20"/>
      <c r="L4226" s="8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5">
      <c r="A4227" s="78">
        <v>44287.730925925927</v>
      </c>
      <c r="B4227" s="79">
        <v>44272</v>
      </c>
      <c r="C4227" s="20" t="s">
        <v>1</v>
      </c>
      <c r="D4227" s="20">
        <v>3859</v>
      </c>
      <c r="F4227" s="114">
        <v>293.04000000000002</v>
      </c>
      <c r="G4227" s="105">
        <f>SUM($E$2:E4227)-SUM($F$2:F4227)</f>
        <v>1870535.4400000423</v>
      </c>
      <c r="H4227" s="20"/>
      <c r="I4227" s="20"/>
      <c r="J4227" s="20"/>
      <c r="K4227" s="20"/>
      <c r="L4227" s="8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5">
      <c r="A4228" s="78">
        <v>44287.730925925927</v>
      </c>
      <c r="B4228" s="79">
        <v>44272</v>
      </c>
      <c r="C4228" s="20" t="s">
        <v>1</v>
      </c>
      <c r="D4228" s="20">
        <v>3860</v>
      </c>
      <c r="F4228" s="114">
        <v>332.56</v>
      </c>
      <c r="G4228" s="105">
        <f>SUM($E$2:E4228)-SUM($F$2:F4228)</f>
        <v>1870202.8800000399</v>
      </c>
      <c r="H4228" s="20"/>
      <c r="I4228" s="20"/>
      <c r="J4228" s="20"/>
      <c r="K4228" s="20"/>
      <c r="L4228" s="8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5">
      <c r="A4229" s="78">
        <v>44287.730925925927</v>
      </c>
      <c r="B4229" s="79">
        <v>44272</v>
      </c>
      <c r="C4229" s="20" t="s">
        <v>1</v>
      </c>
      <c r="D4229" s="20">
        <v>3861</v>
      </c>
      <c r="F4229" s="114">
        <v>323.83</v>
      </c>
      <c r="G4229" s="105">
        <f>SUM($E$2:E4229)-SUM($F$2:F4229)</f>
        <v>1869879.0500000417</v>
      </c>
      <c r="H4229" s="20"/>
      <c r="I4229" s="20"/>
      <c r="J4229" s="20"/>
      <c r="K4229" s="20"/>
      <c r="L4229" s="8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5">
      <c r="A4230" s="78">
        <v>44287.730925925927</v>
      </c>
      <c r="B4230" s="79">
        <v>44273</v>
      </c>
      <c r="C4230" s="20" t="s">
        <v>1</v>
      </c>
      <c r="D4230" s="20">
        <v>3862</v>
      </c>
      <c r="F4230" s="114">
        <v>3870</v>
      </c>
      <c r="G4230" s="105">
        <f>SUM($E$2:E4230)-SUM($F$2:F4230)</f>
        <v>1866009.0500000417</v>
      </c>
      <c r="H4230" s="20"/>
      <c r="I4230" s="20"/>
      <c r="J4230" s="20"/>
      <c r="K4230" s="20"/>
      <c r="L4230" s="8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5">
      <c r="A4231" s="78">
        <v>44287.730925925927</v>
      </c>
      <c r="B4231" s="79">
        <v>44274</v>
      </c>
      <c r="C4231" s="20" t="s">
        <v>1</v>
      </c>
      <c r="D4231" s="20">
        <v>3863</v>
      </c>
      <c r="F4231" s="114">
        <v>17500</v>
      </c>
      <c r="G4231" s="105">
        <f>SUM($E$2:E4231)-SUM($F$2:F4231)</f>
        <v>1848509.0500000417</v>
      </c>
      <c r="H4231" s="20"/>
      <c r="I4231" s="20"/>
      <c r="J4231" s="20"/>
      <c r="K4231" s="20"/>
      <c r="L4231" s="8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5">
      <c r="A4232" s="78">
        <v>44287.730925925927</v>
      </c>
      <c r="B4232" s="79">
        <v>44274</v>
      </c>
      <c r="C4232" s="20" t="s">
        <v>1</v>
      </c>
      <c r="D4232" s="20">
        <v>3864</v>
      </c>
      <c r="G4232" s="105">
        <f>SUM($E$2:E4232)-SUM($F$2:F4232)</f>
        <v>1848509.0500000417</v>
      </c>
      <c r="H4232" s="20"/>
      <c r="I4232" s="20"/>
      <c r="J4232" s="20"/>
      <c r="K4232" s="20"/>
      <c r="L4232" s="8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5">
      <c r="A4233" s="78">
        <v>44287.730925925927</v>
      </c>
      <c r="B4233" s="79">
        <v>44274</v>
      </c>
      <c r="C4233" s="20" t="s">
        <v>1</v>
      </c>
      <c r="D4233" s="20">
        <v>3865</v>
      </c>
      <c r="F4233" s="114">
        <v>35000</v>
      </c>
      <c r="G4233" s="105">
        <f>SUM($E$2:E4233)-SUM($F$2:F4233)</f>
        <v>1813509.0500000417</v>
      </c>
      <c r="H4233" s="20"/>
      <c r="I4233" s="20"/>
      <c r="J4233" s="20"/>
      <c r="K4233" s="20"/>
      <c r="L4233" s="8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5">
      <c r="A4234" s="78">
        <v>44287.730925925927</v>
      </c>
      <c r="B4234" s="79">
        <v>44276</v>
      </c>
      <c r="C4234" s="20" t="s">
        <v>1</v>
      </c>
      <c r="D4234" s="20">
        <v>3866</v>
      </c>
      <c r="E4234" s="114">
        <v>850.35</v>
      </c>
      <c r="G4234" s="105">
        <f>SUM($E$2:E4234)-SUM($F$2:F4234)</f>
        <v>1814359.4000000432</v>
      </c>
      <c r="H4234" s="20"/>
      <c r="I4234" s="20"/>
      <c r="J4234" s="20"/>
      <c r="K4234" s="20"/>
      <c r="L4234" s="8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5">
      <c r="A4235" s="78">
        <v>44287.730925925927</v>
      </c>
      <c r="B4235" s="79">
        <v>44277</v>
      </c>
      <c r="C4235" s="20" t="s">
        <v>1</v>
      </c>
      <c r="D4235" s="20">
        <v>3867</v>
      </c>
      <c r="E4235" s="114">
        <v>14226.91</v>
      </c>
      <c r="G4235" s="105">
        <f>SUM($E$2:E4235)-SUM($F$2:F4235)</f>
        <v>1828586.3100000396</v>
      </c>
      <c r="H4235" s="20"/>
      <c r="I4235" s="20"/>
      <c r="J4235" s="20"/>
      <c r="K4235" s="20"/>
      <c r="L4235" s="8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5">
      <c r="A4236" s="78">
        <v>44287.730925925927</v>
      </c>
      <c r="B4236" s="79">
        <v>44278</v>
      </c>
      <c r="C4236" s="20" t="s">
        <v>1</v>
      </c>
      <c r="D4236" s="20">
        <v>3868</v>
      </c>
      <c r="F4236" s="114">
        <v>660</v>
      </c>
      <c r="G4236" s="105">
        <f>SUM($E$2:E4236)-SUM($F$2:F4236)</f>
        <v>1827926.3100000396</v>
      </c>
      <c r="H4236" s="20"/>
      <c r="I4236" s="20"/>
      <c r="J4236" s="20"/>
      <c r="K4236" s="20"/>
      <c r="L4236" s="8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5">
      <c r="A4237" s="78">
        <v>44287.730937499997</v>
      </c>
      <c r="B4237" s="79">
        <v>44278</v>
      </c>
      <c r="C4237" s="20" t="s">
        <v>1</v>
      </c>
      <c r="D4237" s="20">
        <v>3869</v>
      </c>
      <c r="F4237" s="114">
        <v>268.3</v>
      </c>
      <c r="G4237" s="105">
        <f>SUM($E$2:E4237)-SUM($F$2:F4237)</f>
        <v>1827658.0100000426</v>
      </c>
      <c r="H4237" s="20"/>
      <c r="I4237" s="20"/>
      <c r="J4237" s="20"/>
      <c r="K4237" s="20"/>
      <c r="L4237" s="8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5">
      <c r="A4238" s="78">
        <v>44287.730937499997</v>
      </c>
      <c r="B4238" s="79">
        <v>44278</v>
      </c>
      <c r="C4238" s="20" t="s">
        <v>1</v>
      </c>
      <c r="D4238" s="20">
        <v>3870</v>
      </c>
      <c r="F4238" s="114">
        <v>800.34</v>
      </c>
      <c r="G4238" s="105">
        <f>SUM($E$2:E4238)-SUM($F$2:F4238)</f>
        <v>1826857.670000039</v>
      </c>
      <c r="H4238" s="20"/>
      <c r="I4238" s="20"/>
      <c r="J4238" s="20"/>
      <c r="K4238" s="20"/>
      <c r="L4238" s="8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5">
      <c r="A4239" s="78">
        <v>44287.730937499997</v>
      </c>
      <c r="B4239" s="79">
        <v>44278</v>
      </c>
      <c r="C4239" s="20" t="s">
        <v>1</v>
      </c>
      <c r="D4239" s="20">
        <v>3871</v>
      </c>
      <c r="F4239" s="114">
        <v>135.13999999999999</v>
      </c>
      <c r="G4239" s="105">
        <f>SUM($E$2:E4239)-SUM($F$2:F4239)</f>
        <v>1826722.5300000384</v>
      </c>
      <c r="H4239" s="20"/>
      <c r="I4239" s="20"/>
      <c r="J4239" s="20"/>
      <c r="K4239" s="20"/>
      <c r="L4239" s="8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5">
      <c r="A4240" s="78">
        <v>44287.730937499997</v>
      </c>
      <c r="B4240" s="79">
        <v>44278</v>
      </c>
      <c r="C4240" s="20" t="s">
        <v>1</v>
      </c>
      <c r="D4240" s="20">
        <v>3872</v>
      </c>
      <c r="F4240" s="114">
        <v>124.46</v>
      </c>
      <c r="G4240" s="105">
        <f>SUM($E$2:E4240)-SUM($F$2:F4240)</f>
        <v>1826598.0700000376</v>
      </c>
      <c r="H4240" s="20"/>
      <c r="I4240" s="20"/>
      <c r="J4240" s="20"/>
      <c r="K4240" s="20"/>
      <c r="L4240" s="8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5">
      <c r="A4241" s="78">
        <v>44287.730937499997</v>
      </c>
      <c r="B4241" s="79">
        <v>44278</v>
      </c>
      <c r="C4241" s="20" t="s">
        <v>1</v>
      </c>
      <c r="D4241" s="20">
        <v>3873</v>
      </c>
      <c r="F4241" s="114">
        <v>500.5</v>
      </c>
      <c r="G4241" s="105">
        <f>SUM($E$2:E4241)-SUM($F$2:F4241)</f>
        <v>1826097.5700000376</v>
      </c>
      <c r="H4241" s="20"/>
      <c r="I4241" s="20"/>
      <c r="J4241" s="20"/>
      <c r="K4241" s="20"/>
      <c r="L4241" s="8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5">
      <c r="A4242" s="78">
        <v>44287.730937499997</v>
      </c>
      <c r="B4242" s="79">
        <v>44278</v>
      </c>
      <c r="C4242" s="20" t="s">
        <v>1</v>
      </c>
      <c r="D4242" s="20">
        <v>3874</v>
      </c>
      <c r="F4242" s="114">
        <v>1652.43</v>
      </c>
      <c r="G4242" s="105">
        <f>SUM($E$2:E4242)-SUM($F$2:F4242)</f>
        <v>1824445.1400000378</v>
      </c>
      <c r="H4242" s="20"/>
      <c r="I4242" s="20"/>
      <c r="J4242" s="20"/>
      <c r="K4242" s="20"/>
      <c r="L4242" s="8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5">
      <c r="A4243" s="78">
        <v>44287.730937499997</v>
      </c>
      <c r="B4243" s="79">
        <v>44279</v>
      </c>
      <c r="C4243" s="20" t="s">
        <v>1</v>
      </c>
      <c r="D4243" s="20">
        <v>3875</v>
      </c>
      <c r="F4243" s="114">
        <v>2756</v>
      </c>
      <c r="G4243" s="105">
        <f>SUM($E$2:E4243)-SUM($F$2:F4243)</f>
        <v>1821689.1400000378</v>
      </c>
      <c r="H4243" s="20"/>
      <c r="I4243" s="20"/>
      <c r="J4243" s="20"/>
      <c r="K4243" s="20"/>
      <c r="L4243" s="8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5">
      <c r="A4244" s="78">
        <v>44287.730937499997</v>
      </c>
      <c r="B4244" s="79">
        <v>44279</v>
      </c>
      <c r="C4244" s="20" t="s">
        <v>1</v>
      </c>
      <c r="D4244" s="20">
        <v>3876</v>
      </c>
      <c r="F4244" s="114">
        <v>1114</v>
      </c>
      <c r="G4244" s="105">
        <f>SUM($E$2:E4244)-SUM($F$2:F4244)</f>
        <v>1820575.1400000378</v>
      </c>
      <c r="H4244" s="20"/>
      <c r="I4244" s="20"/>
      <c r="J4244" s="20"/>
      <c r="K4244" s="20"/>
      <c r="L4244" s="8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5">
      <c r="A4245" s="78">
        <v>44287.730937499997</v>
      </c>
      <c r="B4245" s="79">
        <v>44279</v>
      </c>
      <c r="C4245" s="20" t="s">
        <v>1</v>
      </c>
      <c r="D4245" s="20">
        <v>3877</v>
      </c>
      <c r="F4245" s="114">
        <v>1626</v>
      </c>
      <c r="G4245" s="105">
        <f>SUM($E$2:E4245)-SUM($F$2:F4245)</f>
        <v>1818949.1400000378</v>
      </c>
      <c r="H4245" s="20"/>
      <c r="I4245" s="20"/>
      <c r="J4245" s="20"/>
      <c r="K4245" s="20"/>
      <c r="L4245" s="8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5">
      <c r="A4246" s="78">
        <v>44287.730937499997</v>
      </c>
      <c r="B4246" s="79">
        <v>44279</v>
      </c>
      <c r="C4246" s="20" t="s">
        <v>1</v>
      </c>
      <c r="D4246" s="20">
        <v>3878</v>
      </c>
      <c r="F4246" s="114">
        <v>596</v>
      </c>
      <c r="G4246" s="105">
        <f>SUM($E$2:E4246)-SUM($F$2:F4246)</f>
        <v>1818353.1400000378</v>
      </c>
      <c r="H4246" s="20"/>
      <c r="I4246" s="20"/>
      <c r="J4246" s="20"/>
      <c r="K4246" s="20"/>
      <c r="L4246" s="8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5">
      <c r="A4247" s="78">
        <v>44287.730937499997</v>
      </c>
      <c r="B4247" s="79">
        <v>44279</v>
      </c>
      <c r="C4247" s="20" t="s">
        <v>1</v>
      </c>
      <c r="D4247" s="20">
        <v>3879</v>
      </c>
      <c r="F4247" s="114">
        <v>865</v>
      </c>
      <c r="G4247" s="105">
        <f>SUM($E$2:E4247)-SUM($F$2:F4247)</f>
        <v>1817488.1400000378</v>
      </c>
      <c r="H4247" s="20"/>
      <c r="I4247" s="20"/>
      <c r="J4247" s="20"/>
      <c r="K4247" s="20"/>
      <c r="L4247" s="8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5">
      <c r="A4248" s="78">
        <v>44287.730937499997</v>
      </c>
      <c r="B4248" s="79">
        <v>44279</v>
      </c>
      <c r="C4248" s="20" t="s">
        <v>1</v>
      </c>
      <c r="D4248" s="20">
        <v>3880</v>
      </c>
      <c r="F4248" s="114">
        <v>1734</v>
      </c>
      <c r="G4248" s="105">
        <f>SUM($E$2:E4248)-SUM($F$2:F4248)</f>
        <v>1815754.1400000378</v>
      </c>
      <c r="H4248" s="20"/>
      <c r="I4248" s="20"/>
      <c r="J4248" s="20"/>
      <c r="K4248" s="20"/>
      <c r="L4248" s="8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5">
      <c r="A4249" s="78">
        <v>44287.730937499997</v>
      </c>
      <c r="B4249" s="79">
        <v>44279</v>
      </c>
      <c r="C4249" s="20" t="s">
        <v>1</v>
      </c>
      <c r="D4249" s="20">
        <v>3881</v>
      </c>
      <c r="F4249" s="114">
        <v>2790</v>
      </c>
      <c r="G4249" s="105">
        <f>SUM($E$2:E4249)-SUM($F$2:F4249)</f>
        <v>1812964.1400000378</v>
      </c>
      <c r="H4249" s="20"/>
      <c r="I4249" s="20"/>
      <c r="J4249" s="20"/>
      <c r="K4249" s="20"/>
      <c r="L4249" s="8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5">
      <c r="A4250" s="78">
        <v>44287.730937499997</v>
      </c>
      <c r="B4250" s="79">
        <v>44279</v>
      </c>
      <c r="C4250" s="20" t="s">
        <v>1</v>
      </c>
      <c r="D4250" s="20">
        <v>3882</v>
      </c>
      <c r="F4250" s="114">
        <v>2006.8</v>
      </c>
      <c r="G4250" s="105">
        <f>SUM($E$2:E4250)-SUM($F$2:F4250)</f>
        <v>1810957.3400000408</v>
      </c>
      <c r="H4250" s="20"/>
      <c r="I4250" s="20"/>
      <c r="J4250" s="20"/>
      <c r="K4250" s="20"/>
      <c r="L4250" s="8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5">
      <c r="A4251" s="78">
        <v>44287.730937499997</v>
      </c>
      <c r="B4251" s="79">
        <v>44279</v>
      </c>
      <c r="C4251" s="20" t="s">
        <v>1</v>
      </c>
      <c r="D4251" s="20">
        <v>3883</v>
      </c>
      <c r="F4251" s="114">
        <v>2241.4</v>
      </c>
      <c r="G4251" s="105">
        <f>SUM($E$2:E4251)-SUM($F$2:F4251)</f>
        <v>1808715.9400000423</v>
      </c>
      <c r="H4251" s="20"/>
      <c r="I4251" s="20"/>
      <c r="J4251" s="20"/>
      <c r="K4251" s="20"/>
      <c r="L4251" s="8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5">
      <c r="A4252" s="78">
        <v>44287.730937499997</v>
      </c>
      <c r="B4252" s="79">
        <v>44279</v>
      </c>
      <c r="C4252" s="20" t="s">
        <v>1</v>
      </c>
      <c r="D4252" s="20">
        <v>3884</v>
      </c>
      <c r="F4252" s="114">
        <v>2552</v>
      </c>
      <c r="G4252" s="105">
        <f>SUM($E$2:E4252)-SUM($F$2:F4252)</f>
        <v>1806163.9400000423</v>
      </c>
      <c r="H4252" s="20"/>
      <c r="I4252" s="20"/>
      <c r="J4252" s="20"/>
      <c r="K4252" s="20"/>
      <c r="L4252" s="8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5">
      <c r="A4253" s="78">
        <v>44287.730937499997</v>
      </c>
      <c r="B4253" s="79">
        <v>44279</v>
      </c>
      <c r="C4253" s="20" t="s">
        <v>1</v>
      </c>
      <c r="D4253" s="20">
        <v>3885</v>
      </c>
      <c r="F4253" s="114">
        <v>847</v>
      </c>
      <c r="G4253" s="105">
        <f>SUM($E$2:E4253)-SUM($F$2:F4253)</f>
        <v>1805316.9400000423</v>
      </c>
      <c r="H4253" s="20"/>
      <c r="I4253" s="20"/>
      <c r="J4253" s="20"/>
      <c r="K4253" s="20"/>
      <c r="L4253" s="8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5">
      <c r="A4254" s="78">
        <v>44287.730937499997</v>
      </c>
      <c r="B4254" s="79">
        <v>44284</v>
      </c>
      <c r="C4254" s="20" t="s">
        <v>1</v>
      </c>
      <c r="D4254" s="20">
        <v>3886</v>
      </c>
      <c r="F4254" s="114">
        <v>1305.99</v>
      </c>
      <c r="G4254" s="105">
        <f>SUM($E$2:E4254)-SUM($F$2:F4254)</f>
        <v>1804010.9500000402</v>
      </c>
      <c r="H4254" s="20"/>
      <c r="I4254" s="20"/>
      <c r="J4254" s="20"/>
      <c r="K4254" s="20"/>
      <c r="L4254" s="8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5">
      <c r="A4255" s="78">
        <v>44287.730937499997</v>
      </c>
      <c r="B4255" s="79">
        <v>44284</v>
      </c>
      <c r="C4255" s="20" t="s">
        <v>1</v>
      </c>
      <c r="D4255" s="20">
        <v>3887</v>
      </c>
      <c r="F4255" s="114">
        <v>2095.1999999999998</v>
      </c>
      <c r="G4255" s="105">
        <f>SUM($E$2:E4255)-SUM($F$2:F4255)</f>
        <v>1801915.7500000373</v>
      </c>
      <c r="H4255" s="20"/>
      <c r="I4255" s="20"/>
      <c r="J4255" s="20"/>
      <c r="K4255" s="20"/>
      <c r="L4255" s="8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5">
      <c r="A4256" s="78">
        <v>44287.730937499997</v>
      </c>
      <c r="B4256" s="79">
        <v>44284</v>
      </c>
      <c r="C4256" s="20" t="s">
        <v>1</v>
      </c>
      <c r="D4256" s="20">
        <v>3888</v>
      </c>
      <c r="F4256" s="114">
        <v>1000.62</v>
      </c>
      <c r="G4256" s="105">
        <f>SUM($E$2:E4256)-SUM($F$2:F4256)</f>
        <v>1800915.1300000399</v>
      </c>
      <c r="H4256" s="20"/>
      <c r="I4256" s="20"/>
      <c r="J4256" s="20"/>
      <c r="K4256" s="20"/>
      <c r="L4256" s="8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5">
      <c r="A4257" s="78">
        <v>44287.730937499997</v>
      </c>
      <c r="B4257" s="79">
        <v>44284</v>
      </c>
      <c r="C4257" s="20" t="s">
        <v>1</v>
      </c>
      <c r="D4257" s="20">
        <v>3889</v>
      </c>
      <c r="F4257" s="114">
        <v>288.82</v>
      </c>
      <c r="G4257" s="105">
        <f>SUM($E$2:E4257)-SUM($F$2:F4257)</f>
        <v>1800626.3100000396</v>
      </c>
      <c r="H4257" s="20"/>
      <c r="I4257" s="20"/>
      <c r="J4257" s="20"/>
      <c r="K4257" s="20"/>
      <c r="L4257" s="8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5">
      <c r="A4258" s="78">
        <v>44287.730937499997</v>
      </c>
      <c r="B4258" s="79">
        <v>44284</v>
      </c>
      <c r="C4258" s="20" t="s">
        <v>1</v>
      </c>
      <c r="D4258" s="20">
        <v>3890</v>
      </c>
      <c r="F4258" s="114">
        <v>985.13</v>
      </c>
      <c r="G4258" s="105">
        <f>SUM($E$2:E4258)-SUM($F$2:F4258)</f>
        <v>1799641.180000037</v>
      </c>
      <c r="H4258" s="20"/>
      <c r="I4258" s="20"/>
      <c r="J4258" s="20"/>
      <c r="K4258" s="20"/>
      <c r="L4258" s="8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5">
      <c r="A4259" s="78">
        <v>44287.730937499997</v>
      </c>
      <c r="B4259" s="79">
        <v>44285</v>
      </c>
      <c r="C4259" s="20" t="s">
        <v>1</v>
      </c>
      <c r="D4259" s="20">
        <v>3891</v>
      </c>
      <c r="F4259" s="114">
        <v>954978.03</v>
      </c>
      <c r="G4259" s="105">
        <f>SUM($E$2:E4259)-SUM($F$2:F4259)</f>
        <v>844663.15000003576</v>
      </c>
      <c r="H4259" s="20"/>
      <c r="I4259" s="20"/>
      <c r="J4259" s="20"/>
      <c r="K4259" s="20"/>
      <c r="L4259" s="8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5">
      <c r="A4260" s="78">
        <v>44287.730937499997</v>
      </c>
      <c r="B4260" s="79">
        <v>44279</v>
      </c>
      <c r="C4260" s="20" t="s">
        <v>1</v>
      </c>
      <c r="D4260" s="20">
        <v>3892</v>
      </c>
      <c r="F4260" s="114">
        <v>11902</v>
      </c>
      <c r="G4260" s="105">
        <f>SUM($E$2:E4260)-SUM($F$2:F4260)</f>
        <v>832761.15000003576</v>
      </c>
      <c r="H4260" s="20"/>
      <c r="I4260" s="20"/>
      <c r="J4260" s="20"/>
      <c r="K4260" s="20"/>
      <c r="L4260" s="8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5">
      <c r="A4261" s="78">
        <v>44287.730937499997</v>
      </c>
      <c r="B4261" s="79">
        <v>44285</v>
      </c>
      <c r="C4261" s="20" t="s">
        <v>1</v>
      </c>
      <c r="D4261" s="20">
        <v>3893</v>
      </c>
      <c r="F4261" s="114">
        <v>1344.65</v>
      </c>
      <c r="G4261" s="105">
        <f>SUM($E$2:E4261)-SUM($F$2:F4261)</f>
        <v>831416.50000003725</v>
      </c>
      <c r="H4261" s="20"/>
      <c r="I4261" s="20"/>
      <c r="J4261" s="20"/>
      <c r="K4261" s="20"/>
      <c r="L4261" s="8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5">
      <c r="A4262" s="78">
        <v>44287.730937499997</v>
      </c>
      <c r="B4262" s="79">
        <v>44285</v>
      </c>
      <c r="C4262" s="20" t="s">
        <v>1</v>
      </c>
      <c r="D4262" s="20">
        <v>3894</v>
      </c>
      <c r="F4262" s="114">
        <v>3489</v>
      </c>
      <c r="G4262" s="105">
        <f>SUM($E$2:E4262)-SUM($F$2:F4262)</f>
        <v>827927.50000003725</v>
      </c>
      <c r="H4262" s="20"/>
      <c r="I4262" s="20"/>
      <c r="J4262" s="20"/>
      <c r="K4262" s="20"/>
      <c r="L4262" s="8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5">
      <c r="A4263" s="78">
        <v>44287.730937499997</v>
      </c>
      <c r="B4263" s="79">
        <v>44285</v>
      </c>
      <c r="C4263" s="20" t="s">
        <v>1</v>
      </c>
      <c r="D4263" s="20">
        <v>3895</v>
      </c>
      <c r="F4263" s="114">
        <v>2265</v>
      </c>
      <c r="G4263" s="105">
        <f>SUM($E$2:E4263)-SUM($F$2:F4263)</f>
        <v>825662.50000003725</v>
      </c>
      <c r="H4263" s="20"/>
      <c r="I4263" s="20"/>
      <c r="J4263" s="20"/>
      <c r="K4263" s="20"/>
      <c r="L4263" s="8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5">
      <c r="A4264" s="78">
        <v>44287.730937499997</v>
      </c>
      <c r="B4264" s="79">
        <v>44285</v>
      </c>
      <c r="C4264" s="20" t="s">
        <v>1</v>
      </c>
      <c r="D4264" s="20">
        <v>3896</v>
      </c>
      <c r="F4264" s="114">
        <v>3773</v>
      </c>
      <c r="G4264" s="105">
        <f>SUM($E$2:E4264)-SUM($F$2:F4264)</f>
        <v>821889.50000003725</v>
      </c>
      <c r="H4264" s="20"/>
      <c r="I4264" s="20"/>
      <c r="J4264" s="20"/>
      <c r="K4264" s="20"/>
      <c r="L4264" s="8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5">
      <c r="A4265" s="78">
        <v>44287.730937499997</v>
      </c>
      <c r="B4265" s="79">
        <v>44285</v>
      </c>
      <c r="C4265" s="20" t="s">
        <v>1</v>
      </c>
      <c r="D4265" s="20">
        <v>3897</v>
      </c>
      <c r="F4265" s="114">
        <v>2194</v>
      </c>
      <c r="G4265" s="105">
        <f>SUM($E$2:E4265)-SUM($F$2:F4265)</f>
        <v>819695.50000003725</v>
      </c>
      <c r="H4265" s="20"/>
      <c r="I4265" s="20"/>
      <c r="J4265" s="20"/>
      <c r="K4265" s="20"/>
      <c r="L4265" s="8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5">
      <c r="A4266" s="78">
        <v>44287.730937499997</v>
      </c>
      <c r="B4266" s="79">
        <v>44285</v>
      </c>
      <c r="C4266" s="20" t="s">
        <v>1</v>
      </c>
      <c r="D4266" s="20">
        <v>3898</v>
      </c>
      <c r="F4266" s="114">
        <v>3015</v>
      </c>
      <c r="G4266" s="105">
        <f>SUM($E$2:E4266)-SUM($F$2:F4266)</f>
        <v>816680.50000003725</v>
      </c>
      <c r="H4266" s="20"/>
      <c r="I4266" s="20"/>
      <c r="J4266" s="20"/>
      <c r="K4266" s="20"/>
      <c r="L4266" s="8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5">
      <c r="A4267" s="78">
        <v>44287.730949074074</v>
      </c>
      <c r="B4267" s="79">
        <v>44285</v>
      </c>
      <c r="C4267" s="20" t="s">
        <v>1</v>
      </c>
      <c r="D4267" s="20">
        <v>3899</v>
      </c>
      <c r="F4267" s="114">
        <v>2800</v>
      </c>
      <c r="G4267" s="105">
        <f>SUM($E$2:E4267)-SUM($F$2:F4267)</f>
        <v>813880.50000003725</v>
      </c>
      <c r="H4267" s="20"/>
      <c r="I4267" s="20"/>
      <c r="J4267" s="20"/>
      <c r="K4267" s="20"/>
      <c r="L4267" s="8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5">
      <c r="A4268" s="78">
        <v>44287.730949074074</v>
      </c>
      <c r="B4268" s="79">
        <v>44285</v>
      </c>
      <c r="C4268" s="20" t="s">
        <v>1</v>
      </c>
      <c r="D4268" s="20">
        <v>3900</v>
      </c>
      <c r="F4268" s="114">
        <v>5800</v>
      </c>
      <c r="G4268" s="105">
        <f>SUM($E$2:E4268)-SUM($F$2:F4268)</f>
        <v>808080.50000003725</v>
      </c>
      <c r="H4268" s="20"/>
      <c r="I4268" s="20"/>
      <c r="J4268" s="20"/>
      <c r="K4268" s="20"/>
      <c r="L4268" s="8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5">
      <c r="A4269" s="78">
        <v>44287.730949074074</v>
      </c>
      <c r="B4269" s="79">
        <v>44285</v>
      </c>
      <c r="C4269" s="20" t="s">
        <v>1</v>
      </c>
      <c r="D4269" s="20">
        <v>3901</v>
      </c>
      <c r="F4269" s="114">
        <v>17600</v>
      </c>
      <c r="G4269" s="105">
        <f>SUM($E$2:E4269)-SUM($F$2:F4269)</f>
        <v>790480.50000003725</v>
      </c>
      <c r="H4269" s="20"/>
      <c r="I4269" s="20"/>
      <c r="J4269" s="20"/>
      <c r="K4269" s="20"/>
      <c r="L4269" s="8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5">
      <c r="A4270" s="78">
        <v>44287.730949074074</v>
      </c>
      <c r="B4270" s="79">
        <v>44285</v>
      </c>
      <c r="C4270" s="20" t="s">
        <v>1</v>
      </c>
      <c r="D4270" s="20">
        <v>3902</v>
      </c>
      <c r="F4270" s="114">
        <v>16129.82</v>
      </c>
      <c r="G4270" s="105">
        <f>SUM($E$2:E4270)-SUM($F$2:F4270)</f>
        <v>774350.68000003695</v>
      </c>
      <c r="H4270" s="20"/>
      <c r="I4270" s="20"/>
      <c r="J4270" s="20"/>
      <c r="K4270" s="20"/>
      <c r="L4270" s="8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5">
      <c r="A4271" s="78">
        <v>44287.730949074074</v>
      </c>
      <c r="B4271" s="79">
        <v>44285</v>
      </c>
      <c r="C4271" s="20" t="s">
        <v>1</v>
      </c>
      <c r="D4271" s="20">
        <v>3903</v>
      </c>
      <c r="F4271" s="114">
        <v>900</v>
      </c>
      <c r="G4271" s="105">
        <f>SUM($E$2:E4271)-SUM($F$2:F4271)</f>
        <v>773450.68000003695</v>
      </c>
      <c r="H4271" s="20"/>
      <c r="I4271" s="20"/>
      <c r="J4271" s="20"/>
      <c r="K4271" s="20"/>
      <c r="L4271" s="8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5">
      <c r="A4272" s="78">
        <v>44287.730949074074</v>
      </c>
      <c r="B4272" s="79">
        <v>44285</v>
      </c>
      <c r="C4272" s="20" t="s">
        <v>1</v>
      </c>
      <c r="D4272" s="20">
        <v>3904</v>
      </c>
      <c r="F4272" s="114">
        <v>1850</v>
      </c>
      <c r="G4272" s="105">
        <f>SUM($E$2:E4272)-SUM($F$2:F4272)</f>
        <v>771600.68000003695</v>
      </c>
      <c r="H4272" s="20"/>
      <c r="I4272" s="20"/>
      <c r="J4272" s="20"/>
      <c r="K4272" s="20"/>
      <c r="L4272" s="8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5">
      <c r="A4273" s="78">
        <v>44287.730949074074</v>
      </c>
      <c r="B4273" s="79">
        <v>44285</v>
      </c>
      <c r="C4273" s="20" t="s">
        <v>1</v>
      </c>
      <c r="D4273" s="20">
        <v>3905</v>
      </c>
      <c r="F4273" s="114">
        <v>500</v>
      </c>
      <c r="G4273" s="105">
        <f>SUM($E$2:E4273)-SUM($F$2:F4273)</f>
        <v>771100.68000003695</v>
      </c>
      <c r="H4273" s="20"/>
      <c r="I4273" s="20"/>
      <c r="J4273" s="20"/>
      <c r="K4273" s="20"/>
      <c r="L4273" s="8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5">
      <c r="A4274" s="78">
        <v>44287.730949074074</v>
      </c>
      <c r="B4274" s="79">
        <v>44285</v>
      </c>
      <c r="C4274" s="20" t="s">
        <v>1</v>
      </c>
      <c r="D4274" s="20">
        <v>3906</v>
      </c>
      <c r="F4274" s="114">
        <v>1600</v>
      </c>
      <c r="G4274" s="105">
        <f>SUM($E$2:E4274)-SUM($F$2:F4274)</f>
        <v>769500.68000003695</v>
      </c>
      <c r="H4274" s="20"/>
      <c r="I4274" s="20"/>
      <c r="J4274" s="20"/>
      <c r="K4274" s="20"/>
      <c r="L4274" s="8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5">
      <c r="A4275" s="78">
        <v>44287.730949074074</v>
      </c>
      <c r="B4275" s="79">
        <v>44285</v>
      </c>
      <c r="C4275" s="20" t="s">
        <v>1</v>
      </c>
      <c r="D4275" s="20">
        <v>3907</v>
      </c>
      <c r="F4275" s="114">
        <v>1500</v>
      </c>
      <c r="G4275" s="105">
        <f>SUM($E$2:E4275)-SUM($F$2:F4275)</f>
        <v>768000.68000003695</v>
      </c>
      <c r="H4275" s="20"/>
      <c r="I4275" s="20"/>
      <c r="J4275" s="20"/>
      <c r="K4275" s="20"/>
      <c r="L4275" s="8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5">
      <c r="A4276" s="78">
        <v>44287.730949074074</v>
      </c>
      <c r="B4276" s="79">
        <v>44285</v>
      </c>
      <c r="C4276" s="20" t="s">
        <v>1</v>
      </c>
      <c r="D4276" s="20">
        <v>3908</v>
      </c>
      <c r="F4276" s="114">
        <v>1820</v>
      </c>
      <c r="G4276" s="105">
        <f>SUM($E$2:E4276)-SUM($F$2:F4276)</f>
        <v>766180.68000003695</v>
      </c>
      <c r="H4276" s="20"/>
      <c r="I4276" s="20"/>
      <c r="J4276" s="20"/>
      <c r="K4276" s="20"/>
      <c r="L4276" s="8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5">
      <c r="A4277" s="78">
        <v>44287.730949074074</v>
      </c>
      <c r="B4277" s="79">
        <v>44285</v>
      </c>
      <c r="C4277" s="20" t="s">
        <v>1</v>
      </c>
      <c r="D4277" s="20">
        <v>3909</v>
      </c>
      <c r="F4277" s="114">
        <v>990</v>
      </c>
      <c r="G4277" s="105">
        <f>SUM($E$2:E4277)-SUM($F$2:F4277)</f>
        <v>765190.68000003695</v>
      </c>
      <c r="H4277" s="20"/>
      <c r="I4277" s="20"/>
      <c r="J4277" s="20"/>
      <c r="K4277" s="20"/>
      <c r="L4277" s="8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5">
      <c r="A4278" s="78">
        <v>44287.730949074074</v>
      </c>
      <c r="B4278" s="79">
        <v>44285</v>
      </c>
      <c r="C4278" s="20" t="s">
        <v>1</v>
      </c>
      <c r="D4278" s="20">
        <v>3910</v>
      </c>
      <c r="F4278" s="114">
        <v>1800</v>
      </c>
      <c r="G4278" s="105">
        <f>SUM($E$2:E4278)-SUM($F$2:F4278)</f>
        <v>763390.68000003695</v>
      </c>
      <c r="H4278" s="20"/>
      <c r="I4278" s="20"/>
      <c r="J4278" s="20"/>
      <c r="K4278" s="20"/>
      <c r="L4278" s="8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5">
      <c r="A4279" s="78">
        <v>44287.730949074074</v>
      </c>
      <c r="B4279" s="79">
        <v>44285</v>
      </c>
      <c r="C4279" s="20" t="s">
        <v>1</v>
      </c>
      <c r="D4279" s="20">
        <v>3911</v>
      </c>
      <c r="F4279" s="114">
        <v>880</v>
      </c>
      <c r="G4279" s="105">
        <f>SUM($E$2:E4279)-SUM($F$2:F4279)</f>
        <v>762510.68000003695</v>
      </c>
      <c r="H4279" s="20"/>
      <c r="I4279" s="20"/>
      <c r="J4279" s="20"/>
      <c r="K4279" s="20"/>
      <c r="L4279" s="8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5">
      <c r="A4280" s="78">
        <v>44287.730949074074</v>
      </c>
      <c r="B4280" s="79">
        <v>44285</v>
      </c>
      <c r="C4280" s="20" t="s">
        <v>1</v>
      </c>
      <c r="D4280" s="20">
        <v>3912</v>
      </c>
      <c r="F4280" s="114">
        <v>1260</v>
      </c>
      <c r="G4280" s="105">
        <f>SUM($E$2:E4280)-SUM($F$2:F4280)</f>
        <v>761250.68000003695</v>
      </c>
      <c r="H4280" s="20"/>
      <c r="I4280" s="20"/>
      <c r="J4280" s="20"/>
      <c r="K4280" s="20"/>
      <c r="L4280" s="8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5">
      <c r="A4281" s="78">
        <v>44287.730949074074</v>
      </c>
      <c r="B4281" s="79">
        <v>44285</v>
      </c>
      <c r="C4281" s="20" t="s">
        <v>1</v>
      </c>
      <c r="D4281" s="20">
        <v>3913</v>
      </c>
      <c r="F4281" s="114">
        <v>7600</v>
      </c>
      <c r="G4281" s="105">
        <f>SUM($E$2:E4281)-SUM($F$2:F4281)</f>
        <v>753650.68000003695</v>
      </c>
      <c r="H4281" s="20"/>
      <c r="I4281" s="20"/>
      <c r="J4281" s="20"/>
      <c r="K4281" s="20"/>
      <c r="L4281" s="8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5">
      <c r="A4282" s="78">
        <v>44287.730949074074</v>
      </c>
      <c r="B4282" s="79">
        <v>44285</v>
      </c>
      <c r="C4282" s="20" t="s">
        <v>1</v>
      </c>
      <c r="D4282" s="20">
        <v>3914</v>
      </c>
      <c r="F4282" s="114">
        <v>1030</v>
      </c>
      <c r="G4282" s="105">
        <f>SUM($E$2:E4282)-SUM($F$2:F4282)</f>
        <v>752620.68000003695</v>
      </c>
      <c r="H4282" s="20"/>
      <c r="I4282" s="20"/>
      <c r="J4282" s="20"/>
      <c r="K4282" s="20"/>
      <c r="L4282" s="8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5">
      <c r="A4283" s="78">
        <v>44287.730949074074</v>
      </c>
      <c r="B4283" s="79">
        <v>44285</v>
      </c>
      <c r="C4283" s="20" t="s">
        <v>1</v>
      </c>
      <c r="D4283" s="20">
        <v>3915</v>
      </c>
      <c r="F4283" s="114">
        <v>2562</v>
      </c>
      <c r="G4283" s="105">
        <f>SUM($E$2:E4283)-SUM($F$2:F4283)</f>
        <v>750058.68000003695</v>
      </c>
      <c r="H4283" s="20"/>
      <c r="I4283" s="20"/>
      <c r="J4283" s="20"/>
      <c r="K4283" s="20"/>
      <c r="L4283" s="8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5">
      <c r="A4284" s="78">
        <v>44287.730949074074</v>
      </c>
      <c r="B4284" s="79">
        <v>44285</v>
      </c>
      <c r="C4284" s="20" t="s">
        <v>1</v>
      </c>
      <c r="D4284" s="20">
        <v>3916</v>
      </c>
      <c r="F4284" s="114">
        <v>4065</v>
      </c>
      <c r="G4284" s="105">
        <f>SUM($E$2:E4284)-SUM($F$2:F4284)</f>
        <v>745993.68000003695</v>
      </c>
      <c r="H4284" s="20"/>
      <c r="I4284" s="20"/>
      <c r="J4284" s="20"/>
      <c r="K4284" s="20"/>
      <c r="L4284" s="8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5">
      <c r="A4285" s="78">
        <v>44287.730949074074</v>
      </c>
      <c r="B4285" s="79">
        <v>44285</v>
      </c>
      <c r="C4285" s="20" t="s">
        <v>1</v>
      </c>
      <c r="D4285" s="20">
        <v>3917</v>
      </c>
      <c r="F4285" s="114">
        <v>5592</v>
      </c>
      <c r="G4285" s="105">
        <f>SUM($E$2:E4285)-SUM($F$2:F4285)</f>
        <v>740401.68000003695</v>
      </c>
      <c r="H4285" s="20"/>
      <c r="I4285" s="20"/>
      <c r="J4285" s="20"/>
      <c r="K4285" s="20"/>
      <c r="L4285" s="8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5">
      <c r="A4286" s="78">
        <v>44287.730949074074</v>
      </c>
      <c r="B4286" s="79">
        <v>44285</v>
      </c>
      <c r="C4286" s="20" t="s">
        <v>1</v>
      </c>
      <c r="D4286" s="20">
        <v>3918</v>
      </c>
      <c r="F4286" s="114">
        <v>985</v>
      </c>
      <c r="G4286" s="105">
        <f>SUM($E$2:E4286)-SUM($F$2:F4286)</f>
        <v>739416.68000003695</v>
      </c>
      <c r="H4286" s="20"/>
      <c r="I4286" s="20"/>
      <c r="J4286" s="20"/>
      <c r="K4286" s="20"/>
      <c r="L4286" s="8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5">
      <c r="A4287" s="78">
        <v>44287.730949074074</v>
      </c>
      <c r="B4287" s="79">
        <v>44285</v>
      </c>
      <c r="C4287" s="20" t="s">
        <v>1</v>
      </c>
      <c r="D4287" s="20">
        <v>3919</v>
      </c>
      <c r="F4287" s="114">
        <v>1860</v>
      </c>
      <c r="G4287" s="105">
        <f>SUM($E$2:E4287)-SUM($F$2:F4287)</f>
        <v>737556.68000003695</v>
      </c>
      <c r="H4287" s="20"/>
      <c r="I4287" s="20"/>
      <c r="J4287" s="20"/>
      <c r="K4287" s="20"/>
      <c r="L4287" s="8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5">
      <c r="A4288" s="78">
        <v>44287.730949074074</v>
      </c>
      <c r="B4288" s="79">
        <v>44285</v>
      </c>
      <c r="C4288" s="20" t="s">
        <v>1</v>
      </c>
      <c r="D4288" s="20">
        <v>3920</v>
      </c>
      <c r="F4288" s="114">
        <v>118.8</v>
      </c>
      <c r="G4288" s="105">
        <f>SUM($E$2:E4288)-SUM($F$2:F4288)</f>
        <v>737437.88000003994</v>
      </c>
      <c r="H4288" s="20"/>
      <c r="I4288" s="20"/>
      <c r="J4288" s="20"/>
      <c r="K4288" s="20"/>
      <c r="L4288" s="8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5">
      <c r="A4289" s="78">
        <v>44287.730949074074</v>
      </c>
      <c r="B4289" s="79">
        <v>44285</v>
      </c>
      <c r="C4289" s="20" t="s">
        <v>1</v>
      </c>
      <c r="D4289" s="20">
        <v>3921</v>
      </c>
      <c r="F4289" s="114">
        <v>2247</v>
      </c>
      <c r="G4289" s="105">
        <f>SUM($E$2:E4289)-SUM($F$2:F4289)</f>
        <v>735190.88000003994</v>
      </c>
      <c r="H4289" s="20"/>
      <c r="I4289" s="20"/>
      <c r="J4289" s="20"/>
      <c r="K4289" s="20"/>
      <c r="L4289" s="8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5">
      <c r="A4290" s="78">
        <v>44287.730949074074</v>
      </c>
      <c r="B4290" s="79">
        <v>44285</v>
      </c>
      <c r="C4290" s="20" t="s">
        <v>1</v>
      </c>
      <c r="D4290" s="20">
        <v>3922</v>
      </c>
      <c r="F4290" s="114">
        <v>349.64</v>
      </c>
      <c r="G4290" s="105">
        <f>SUM($E$2:E4290)-SUM($F$2:F4290)</f>
        <v>734841.24000003934</v>
      </c>
      <c r="H4290" s="20"/>
      <c r="I4290" s="20"/>
      <c r="J4290" s="20"/>
      <c r="K4290" s="20"/>
      <c r="L4290" s="8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5">
      <c r="A4291" s="78">
        <v>44287.730949074074</v>
      </c>
      <c r="B4291" s="79">
        <v>44285</v>
      </c>
      <c r="C4291" s="20" t="s">
        <v>1</v>
      </c>
      <c r="D4291" s="20">
        <v>3923</v>
      </c>
      <c r="F4291" s="114">
        <v>658</v>
      </c>
      <c r="G4291" s="105">
        <f>SUM($E$2:E4291)-SUM($F$2:F4291)</f>
        <v>734183.24000003934</v>
      </c>
      <c r="H4291" s="20"/>
      <c r="I4291" s="20"/>
      <c r="J4291" s="20"/>
      <c r="K4291" s="20"/>
      <c r="L4291" s="8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5">
      <c r="A4292" s="78">
        <v>44287.730949074074</v>
      </c>
      <c r="B4292" s="79">
        <v>44285</v>
      </c>
      <c r="C4292" s="20" t="s">
        <v>1</v>
      </c>
      <c r="D4292" s="20">
        <v>3924</v>
      </c>
      <c r="F4292" s="114">
        <v>982.48</v>
      </c>
      <c r="G4292" s="105">
        <f>SUM($E$2:E4292)-SUM($F$2:F4292)</f>
        <v>733200.76000004262</v>
      </c>
      <c r="H4292" s="20"/>
      <c r="I4292" s="20"/>
      <c r="J4292" s="20"/>
      <c r="K4292" s="20"/>
      <c r="L4292" s="8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5">
      <c r="A4293" s="78">
        <v>44287.730949074074</v>
      </c>
      <c r="B4293" s="79">
        <v>44285</v>
      </c>
      <c r="C4293" s="20" t="s">
        <v>1</v>
      </c>
      <c r="D4293" s="20">
        <v>3925</v>
      </c>
      <c r="F4293" s="114">
        <v>1986</v>
      </c>
      <c r="G4293" s="105">
        <f>SUM($E$2:E4293)-SUM($F$2:F4293)</f>
        <v>731214.76000004262</v>
      </c>
      <c r="H4293" s="20"/>
      <c r="I4293" s="20"/>
      <c r="J4293" s="20"/>
      <c r="K4293" s="20"/>
      <c r="L4293" s="8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5">
      <c r="A4294" s="78">
        <v>44287.730949074074</v>
      </c>
      <c r="B4294" s="79">
        <v>44285</v>
      </c>
      <c r="C4294" s="20" t="s">
        <v>1</v>
      </c>
      <c r="D4294" s="20">
        <v>3926</v>
      </c>
      <c r="F4294" s="114">
        <v>2195</v>
      </c>
      <c r="G4294" s="105">
        <f>SUM($E$2:E4294)-SUM($F$2:F4294)</f>
        <v>729019.76000004262</v>
      </c>
      <c r="H4294" s="20"/>
      <c r="I4294" s="20"/>
      <c r="J4294" s="20"/>
      <c r="K4294" s="20"/>
      <c r="L4294" s="8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5">
      <c r="A4295" s="78">
        <v>44287.730949074074</v>
      </c>
      <c r="B4295" s="79">
        <v>44285</v>
      </c>
      <c r="C4295" s="20" t="s">
        <v>1</v>
      </c>
      <c r="D4295" s="20">
        <v>3927</v>
      </c>
      <c r="F4295" s="114">
        <v>2177</v>
      </c>
      <c r="G4295" s="105">
        <f>SUM($E$2:E4295)-SUM($F$2:F4295)</f>
        <v>726842.76000004262</v>
      </c>
      <c r="H4295" s="20"/>
      <c r="I4295" s="20"/>
      <c r="J4295" s="20"/>
      <c r="K4295" s="20"/>
      <c r="L4295" s="8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5">
      <c r="A4296" s="78">
        <v>44287.730949074074</v>
      </c>
      <c r="B4296" s="79">
        <v>44285</v>
      </c>
      <c r="C4296" s="20" t="s">
        <v>1</v>
      </c>
      <c r="D4296" s="20">
        <v>3928</v>
      </c>
      <c r="F4296" s="114">
        <v>2772</v>
      </c>
      <c r="G4296" s="105">
        <f>SUM($E$2:E4296)-SUM($F$2:F4296)</f>
        <v>724070.76000004262</v>
      </c>
      <c r="H4296" s="20"/>
      <c r="I4296" s="20"/>
      <c r="J4296" s="20"/>
      <c r="K4296" s="20"/>
      <c r="L4296" s="8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5">
      <c r="A4297" s="78">
        <v>44287.73096064815</v>
      </c>
      <c r="B4297" s="79">
        <v>44285</v>
      </c>
      <c r="C4297" s="20" t="s">
        <v>1</v>
      </c>
      <c r="D4297" s="20">
        <v>3929</v>
      </c>
      <c r="F4297" s="114">
        <v>555</v>
      </c>
      <c r="G4297" s="105">
        <f>SUM($E$2:E4297)-SUM($F$2:F4297)</f>
        <v>723515.76000004262</v>
      </c>
      <c r="H4297" s="20"/>
      <c r="I4297" s="20"/>
      <c r="J4297" s="20"/>
      <c r="K4297" s="20"/>
      <c r="L4297" s="8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5">
      <c r="A4298" s="78">
        <v>44287.73096064815</v>
      </c>
      <c r="B4298" s="79">
        <v>44285</v>
      </c>
      <c r="C4298" s="20" t="s">
        <v>1</v>
      </c>
      <c r="D4298" s="20">
        <v>3930</v>
      </c>
      <c r="F4298" s="114">
        <v>2109.6</v>
      </c>
      <c r="G4298" s="105">
        <f>SUM($E$2:E4298)-SUM($F$2:F4298)</f>
        <v>721406.16000004113</v>
      </c>
      <c r="H4298" s="20"/>
      <c r="I4298" s="20"/>
      <c r="J4298" s="20"/>
      <c r="K4298" s="20"/>
      <c r="L4298" s="8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5">
      <c r="A4299" s="78">
        <v>44287.73096064815</v>
      </c>
      <c r="B4299" s="79">
        <v>44285</v>
      </c>
      <c r="C4299" s="20" t="s">
        <v>1</v>
      </c>
      <c r="D4299" s="20">
        <v>3931</v>
      </c>
      <c r="F4299" s="114">
        <v>1414</v>
      </c>
      <c r="G4299" s="105">
        <f>SUM($E$2:E4299)-SUM($F$2:F4299)</f>
        <v>719992.16000004113</v>
      </c>
      <c r="H4299" s="20"/>
      <c r="I4299" s="20"/>
      <c r="J4299" s="20"/>
      <c r="K4299" s="20"/>
      <c r="L4299" s="8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5">
      <c r="A4300" s="78">
        <v>44287.73096064815</v>
      </c>
      <c r="B4300" s="79">
        <v>44286</v>
      </c>
      <c r="C4300" s="20" t="s">
        <v>1</v>
      </c>
      <c r="D4300" s="20">
        <v>3932</v>
      </c>
      <c r="F4300" s="114">
        <v>5000</v>
      </c>
      <c r="G4300" s="105">
        <f>SUM($E$2:E4300)-SUM($F$2:F4300)</f>
        <v>714992.16000004113</v>
      </c>
      <c r="H4300" s="20"/>
      <c r="I4300" s="20"/>
      <c r="J4300" s="20"/>
      <c r="K4300" s="20"/>
      <c r="L4300" s="8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5">
      <c r="A4301" s="78">
        <v>44287.73096064815</v>
      </c>
      <c r="B4301" s="79">
        <v>44286</v>
      </c>
      <c r="C4301" s="20" t="s">
        <v>1</v>
      </c>
      <c r="D4301" s="20">
        <v>3933</v>
      </c>
      <c r="F4301" s="114">
        <v>2340</v>
      </c>
      <c r="G4301" s="105">
        <f>SUM($E$2:E4301)-SUM($F$2:F4301)</f>
        <v>712652.16000004113</v>
      </c>
      <c r="H4301" s="20"/>
      <c r="I4301" s="20"/>
      <c r="J4301" s="20"/>
      <c r="K4301" s="20"/>
      <c r="L4301" s="8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5">
      <c r="A4302" s="78">
        <v>44287.73096064815</v>
      </c>
      <c r="B4302" s="79">
        <v>44286</v>
      </c>
      <c r="C4302" s="20" t="s">
        <v>1</v>
      </c>
      <c r="D4302" s="20">
        <v>3934</v>
      </c>
      <c r="F4302" s="114">
        <v>1760</v>
      </c>
      <c r="G4302" s="105">
        <f>SUM($E$2:E4302)-SUM($F$2:F4302)</f>
        <v>710892.16000004113</v>
      </c>
      <c r="H4302" s="20"/>
      <c r="I4302" s="20"/>
      <c r="J4302" s="20"/>
      <c r="K4302" s="20"/>
      <c r="L4302" s="8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5">
      <c r="A4303" s="78">
        <v>44287.73096064815</v>
      </c>
      <c r="B4303" s="79">
        <v>44286</v>
      </c>
      <c r="C4303" s="20" t="s">
        <v>1</v>
      </c>
      <c r="D4303" s="20">
        <v>3935</v>
      </c>
      <c r="F4303" s="114">
        <v>2080</v>
      </c>
      <c r="G4303" s="105">
        <f>SUM($E$2:E4303)-SUM($F$2:F4303)</f>
        <v>708812.16000004113</v>
      </c>
      <c r="H4303" s="20"/>
      <c r="I4303" s="20"/>
      <c r="J4303" s="20"/>
      <c r="K4303" s="20"/>
      <c r="L4303" s="8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5">
      <c r="A4304" s="78">
        <v>44287.73096064815</v>
      </c>
      <c r="B4304" s="79">
        <v>44286</v>
      </c>
      <c r="C4304" s="20" t="s">
        <v>1</v>
      </c>
      <c r="D4304" s="20">
        <v>3936</v>
      </c>
      <c r="F4304" s="114">
        <v>3356</v>
      </c>
      <c r="G4304" s="105">
        <f>SUM($E$2:E4304)-SUM($F$2:F4304)</f>
        <v>705456.16000004113</v>
      </c>
      <c r="H4304" s="20"/>
      <c r="I4304" s="20"/>
      <c r="J4304" s="20"/>
      <c r="K4304" s="20"/>
      <c r="L4304" s="8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5">
      <c r="A4305" s="78">
        <v>44287.73096064815</v>
      </c>
      <c r="B4305" s="79">
        <v>44286</v>
      </c>
      <c r="C4305" s="20" t="s">
        <v>1</v>
      </c>
      <c r="D4305" s="20">
        <v>3937</v>
      </c>
      <c r="F4305" s="114">
        <v>445.48</v>
      </c>
      <c r="G4305" s="105">
        <f>SUM($E$2:E4305)-SUM($F$2:F4305)</f>
        <v>705010.68000004441</v>
      </c>
      <c r="H4305" s="20"/>
      <c r="I4305" s="20"/>
      <c r="J4305" s="20"/>
      <c r="K4305" s="20"/>
      <c r="L4305" s="8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5">
      <c r="A4306" s="78">
        <v>44287.73096064815</v>
      </c>
      <c r="B4306" s="79">
        <v>44286</v>
      </c>
      <c r="C4306" s="20" t="s">
        <v>1</v>
      </c>
      <c r="D4306" s="20">
        <v>3938</v>
      </c>
      <c r="F4306" s="114">
        <v>1762</v>
      </c>
      <c r="G4306" s="105">
        <f>SUM($E$2:E4306)-SUM($F$2:F4306)</f>
        <v>703248.68000004441</v>
      </c>
      <c r="H4306" s="20"/>
      <c r="I4306" s="20"/>
      <c r="J4306" s="20"/>
      <c r="K4306" s="20"/>
      <c r="L4306" s="8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5">
      <c r="A4307" s="78">
        <v>44287.73096064815</v>
      </c>
      <c r="B4307" s="79">
        <v>44286</v>
      </c>
      <c r="C4307" s="20" t="s">
        <v>1</v>
      </c>
      <c r="D4307" s="20">
        <v>3939</v>
      </c>
      <c r="F4307" s="114">
        <v>14958</v>
      </c>
      <c r="G4307" s="105">
        <f>SUM($E$2:E4307)-SUM($F$2:F4307)</f>
        <v>688290.68000004441</v>
      </c>
      <c r="H4307" s="20"/>
      <c r="I4307" s="20"/>
      <c r="J4307" s="20"/>
      <c r="K4307" s="20"/>
      <c r="L4307" s="8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5">
      <c r="A4308" s="78">
        <v>44287.73096064815</v>
      </c>
      <c r="B4308" s="79">
        <v>44286</v>
      </c>
      <c r="C4308" s="20" t="s">
        <v>1</v>
      </c>
      <c r="D4308" s="20">
        <v>3940</v>
      </c>
      <c r="F4308" s="114">
        <v>3485</v>
      </c>
      <c r="G4308" s="105">
        <f>SUM($E$2:E4308)-SUM($F$2:F4308)</f>
        <v>684805.68000004441</v>
      </c>
      <c r="H4308" s="20"/>
      <c r="I4308" s="20"/>
      <c r="J4308" s="20"/>
      <c r="K4308" s="20"/>
      <c r="L4308" s="8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5">
      <c r="A4309" s="78">
        <v>44287.73096064815</v>
      </c>
      <c r="B4309" s="79">
        <v>44286</v>
      </c>
      <c r="C4309" s="20" t="s">
        <v>1</v>
      </c>
      <c r="D4309" s="20">
        <v>3941</v>
      </c>
      <c r="F4309" s="114">
        <v>750</v>
      </c>
      <c r="G4309" s="105">
        <f>SUM($E$2:E4309)-SUM($F$2:F4309)</f>
        <v>684055.68000004441</v>
      </c>
      <c r="H4309" s="20"/>
      <c r="I4309" s="20"/>
      <c r="J4309" s="20"/>
      <c r="K4309" s="20"/>
      <c r="L4309" s="8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5">
      <c r="A4310" s="78">
        <v>44287.73096064815</v>
      </c>
      <c r="B4310" s="79">
        <v>44286</v>
      </c>
      <c r="C4310" s="20" t="s">
        <v>1</v>
      </c>
      <c r="D4310" s="20">
        <v>3942</v>
      </c>
      <c r="F4310" s="114">
        <v>1950</v>
      </c>
      <c r="G4310" s="105">
        <f>SUM($E$2:E4310)-SUM($F$2:F4310)</f>
        <v>682105.68000004441</v>
      </c>
      <c r="H4310" s="20"/>
      <c r="I4310" s="20"/>
      <c r="J4310" s="20"/>
      <c r="K4310" s="20"/>
      <c r="L4310" s="8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5">
      <c r="A4311" s="78">
        <v>44287.73096064815</v>
      </c>
      <c r="B4311" s="79">
        <v>44286</v>
      </c>
      <c r="C4311" s="20" t="s">
        <v>1</v>
      </c>
      <c r="D4311" s="20">
        <v>3943</v>
      </c>
      <c r="F4311" s="114">
        <v>2530</v>
      </c>
      <c r="G4311" s="105">
        <f>SUM($E$2:E4311)-SUM($F$2:F4311)</f>
        <v>679575.68000004441</v>
      </c>
      <c r="H4311" s="20"/>
      <c r="I4311" s="20"/>
      <c r="J4311" s="20"/>
      <c r="K4311" s="20"/>
      <c r="L4311" s="8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5">
      <c r="A4312" s="78">
        <v>44287.73096064815</v>
      </c>
      <c r="B4312" s="79">
        <v>44286</v>
      </c>
      <c r="C4312" s="20" t="s">
        <v>1</v>
      </c>
      <c r="D4312" s="20">
        <v>3944</v>
      </c>
      <c r="F4312" s="114">
        <v>5799</v>
      </c>
      <c r="G4312" s="105">
        <f>SUM($E$2:E4312)-SUM($F$2:F4312)</f>
        <v>673776.68000004441</v>
      </c>
      <c r="H4312" s="20"/>
      <c r="I4312" s="20"/>
      <c r="J4312" s="20"/>
      <c r="K4312" s="20"/>
      <c r="L4312" s="8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5">
      <c r="A4313" s="78">
        <v>44287.73096064815</v>
      </c>
      <c r="B4313" s="79">
        <v>44286</v>
      </c>
      <c r="C4313" s="20" t="s">
        <v>1</v>
      </c>
      <c r="D4313" s="20">
        <v>3945</v>
      </c>
      <c r="F4313" s="114">
        <v>1230</v>
      </c>
      <c r="G4313" s="105">
        <f>SUM($E$2:E4313)-SUM($F$2:F4313)</f>
        <v>672546.68000004441</v>
      </c>
      <c r="H4313" s="20"/>
      <c r="I4313" s="20"/>
      <c r="J4313" s="20"/>
      <c r="K4313" s="20"/>
      <c r="L4313" s="8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5">
      <c r="A4314" s="78">
        <v>44287.73096064815</v>
      </c>
      <c r="B4314" s="79">
        <v>44286</v>
      </c>
      <c r="C4314" s="20" t="s">
        <v>1</v>
      </c>
      <c r="D4314" s="20">
        <v>3946</v>
      </c>
      <c r="F4314" s="114">
        <v>3430</v>
      </c>
      <c r="G4314" s="105">
        <f>SUM($E$2:E4314)-SUM($F$2:F4314)</f>
        <v>669116.68000004441</v>
      </c>
      <c r="H4314" s="20"/>
      <c r="I4314" s="20"/>
      <c r="J4314" s="20"/>
      <c r="K4314" s="20"/>
      <c r="L4314" s="8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5">
      <c r="A4315" s="78">
        <v>44287.73096064815</v>
      </c>
      <c r="B4315" s="79">
        <v>44286</v>
      </c>
      <c r="C4315" s="20" t="s">
        <v>1</v>
      </c>
      <c r="D4315" s="20">
        <v>3947</v>
      </c>
      <c r="F4315" s="114">
        <v>155</v>
      </c>
      <c r="G4315" s="105">
        <f>SUM($E$2:E4315)-SUM($F$2:F4315)</f>
        <v>668961.68000004441</v>
      </c>
      <c r="H4315" s="20"/>
      <c r="I4315" s="20"/>
      <c r="J4315" s="20"/>
      <c r="K4315" s="20"/>
      <c r="L4315" s="8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5">
      <c r="A4316" s="78">
        <v>44287.73096064815</v>
      </c>
      <c r="B4316" s="79">
        <v>44286</v>
      </c>
      <c r="C4316" s="20" t="s">
        <v>1</v>
      </c>
      <c r="D4316" s="20">
        <v>3948</v>
      </c>
      <c r="F4316" s="114">
        <v>407.07</v>
      </c>
      <c r="G4316" s="105">
        <f>SUM($E$2:E4316)-SUM($F$2:F4316)</f>
        <v>668554.61000004411</v>
      </c>
      <c r="H4316" s="20"/>
      <c r="I4316" s="20"/>
      <c r="J4316" s="20"/>
      <c r="K4316" s="20"/>
      <c r="L4316" s="8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5">
      <c r="A4317" s="78">
        <v>44287.73096064815</v>
      </c>
      <c r="B4317" s="79">
        <v>44286</v>
      </c>
      <c r="C4317" s="20" t="s">
        <v>1</v>
      </c>
      <c r="D4317" s="20">
        <v>3949</v>
      </c>
      <c r="F4317" s="114">
        <v>653.95000000000005</v>
      </c>
      <c r="G4317" s="105">
        <f>SUM($E$2:E4317)-SUM($F$2:F4317)</f>
        <v>667900.66000004113</v>
      </c>
      <c r="H4317" s="20"/>
      <c r="I4317" s="20"/>
      <c r="J4317" s="20"/>
      <c r="K4317" s="20"/>
      <c r="L4317" s="8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5">
      <c r="A4318" s="78">
        <v>44287.73096064815</v>
      </c>
      <c r="B4318" s="79">
        <v>44286</v>
      </c>
      <c r="C4318" s="20" t="s">
        <v>1</v>
      </c>
      <c r="D4318" s="20">
        <v>3950</v>
      </c>
      <c r="F4318" s="114">
        <v>753.67</v>
      </c>
      <c r="G4318" s="105">
        <f>SUM($E$2:E4318)-SUM($F$2:F4318)</f>
        <v>667146.99000003934</v>
      </c>
      <c r="H4318" s="20"/>
      <c r="I4318" s="20"/>
      <c r="J4318" s="20"/>
      <c r="K4318" s="20"/>
      <c r="L4318" s="8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5">
      <c r="A4319" s="78">
        <v>44287.73096064815</v>
      </c>
      <c r="B4319" s="79">
        <v>44286</v>
      </c>
      <c r="C4319" s="20" t="s">
        <v>1</v>
      </c>
      <c r="D4319" s="20">
        <v>3951</v>
      </c>
      <c r="F4319" s="114">
        <v>2988</v>
      </c>
      <c r="G4319" s="105">
        <f>SUM($E$2:E4319)-SUM($F$2:F4319)</f>
        <v>664158.99000003934</v>
      </c>
      <c r="H4319" s="20"/>
      <c r="I4319" s="20"/>
      <c r="J4319" s="20"/>
      <c r="K4319" s="20"/>
      <c r="L4319" s="8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5">
      <c r="A4320" s="78">
        <v>44287.73096064815</v>
      </c>
      <c r="B4320" s="79">
        <v>44286</v>
      </c>
      <c r="C4320" s="20" t="s">
        <v>1</v>
      </c>
      <c r="D4320" s="20">
        <v>3952</v>
      </c>
      <c r="F4320" s="114">
        <v>2893</v>
      </c>
      <c r="G4320" s="105">
        <f>SUM($E$2:E4320)-SUM($F$2:F4320)</f>
        <v>661265.99000003934</v>
      </c>
      <c r="H4320" s="20"/>
      <c r="I4320" s="20"/>
      <c r="J4320" s="20"/>
      <c r="K4320" s="20"/>
      <c r="L4320" s="8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5">
      <c r="A4321" s="78">
        <v>44287.73096064815</v>
      </c>
      <c r="B4321" s="79">
        <v>44286</v>
      </c>
      <c r="C4321" s="20" t="s">
        <v>1</v>
      </c>
      <c r="D4321" s="20">
        <v>3953</v>
      </c>
      <c r="F4321" s="114">
        <v>2898</v>
      </c>
      <c r="G4321" s="105">
        <f>SUM($E$2:E4321)-SUM($F$2:F4321)</f>
        <v>658367.99000003934</v>
      </c>
      <c r="H4321" s="20"/>
      <c r="I4321" s="20"/>
      <c r="J4321" s="20"/>
      <c r="K4321" s="20"/>
      <c r="L4321" s="8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5">
      <c r="A4322" s="78">
        <v>44287.73096064815</v>
      </c>
      <c r="B4322" s="79">
        <v>44286</v>
      </c>
      <c r="C4322" s="20" t="s">
        <v>1</v>
      </c>
      <c r="D4322" s="20">
        <v>3954</v>
      </c>
      <c r="F4322" s="114">
        <v>2963</v>
      </c>
      <c r="G4322" s="105">
        <f>SUM($E$2:E4322)-SUM($F$2:F4322)</f>
        <v>655404.99000003934</v>
      </c>
      <c r="H4322" s="20"/>
      <c r="I4322" s="20"/>
      <c r="J4322" s="20"/>
      <c r="K4322" s="20"/>
      <c r="L4322" s="8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5">
      <c r="A4323" s="78">
        <v>44287.73096064815</v>
      </c>
      <c r="B4323" s="79">
        <v>44286</v>
      </c>
      <c r="C4323" s="20" t="s">
        <v>1</v>
      </c>
      <c r="D4323" s="20">
        <v>3955</v>
      </c>
      <c r="F4323" s="114">
        <v>2240</v>
      </c>
      <c r="G4323" s="105">
        <f>SUM($E$2:E4323)-SUM($F$2:F4323)</f>
        <v>653164.99000003934</v>
      </c>
      <c r="H4323" s="20"/>
      <c r="I4323" s="20"/>
      <c r="J4323" s="20"/>
      <c r="K4323" s="20"/>
      <c r="L4323" s="8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5">
      <c r="A4324" s="78">
        <v>44287.73096064815</v>
      </c>
      <c r="B4324" s="79">
        <v>44286</v>
      </c>
      <c r="C4324" s="20" t="s">
        <v>1</v>
      </c>
      <c r="D4324" s="20">
        <v>3956</v>
      </c>
      <c r="F4324" s="114">
        <v>1786.2</v>
      </c>
      <c r="G4324" s="105">
        <f>SUM($E$2:E4324)-SUM($F$2:F4324)</f>
        <v>651378.79000003636</v>
      </c>
      <c r="H4324" s="20"/>
      <c r="I4324" s="20"/>
      <c r="J4324" s="20"/>
      <c r="K4324" s="20"/>
      <c r="L4324" s="8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5">
      <c r="A4325" s="78">
        <v>44287.73096064815</v>
      </c>
      <c r="B4325" s="79">
        <v>44286</v>
      </c>
      <c r="C4325" s="20" t="s">
        <v>1</v>
      </c>
      <c r="D4325" s="20">
        <v>3957</v>
      </c>
      <c r="F4325" s="114">
        <v>2993</v>
      </c>
      <c r="G4325" s="105">
        <f>SUM($E$2:E4325)-SUM($F$2:F4325)</f>
        <v>648385.79000003636</v>
      </c>
      <c r="H4325" s="20"/>
      <c r="I4325" s="20"/>
      <c r="J4325" s="20"/>
      <c r="K4325" s="20"/>
      <c r="L4325" s="8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5">
      <c r="A4326" s="78">
        <v>44287.73096064815</v>
      </c>
      <c r="B4326" s="79">
        <v>44286</v>
      </c>
      <c r="C4326" s="20" t="s">
        <v>1</v>
      </c>
      <c r="D4326" s="20">
        <v>3958</v>
      </c>
      <c r="F4326" s="114">
        <v>1643</v>
      </c>
      <c r="G4326" s="105">
        <f>SUM($E$2:E4326)-SUM($F$2:F4326)</f>
        <v>646742.79000003636</v>
      </c>
      <c r="H4326" s="20"/>
      <c r="I4326" s="20"/>
      <c r="J4326" s="20"/>
      <c r="K4326" s="20"/>
      <c r="L4326" s="8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5">
      <c r="A4327" s="78">
        <v>44287.73097222222</v>
      </c>
      <c r="B4327" s="79">
        <v>44286</v>
      </c>
      <c r="C4327" s="20" t="s">
        <v>1</v>
      </c>
      <c r="D4327" s="20">
        <v>3959</v>
      </c>
      <c r="F4327" s="114">
        <v>713.81</v>
      </c>
      <c r="G4327" s="105">
        <f>SUM($E$2:E4327)-SUM($F$2:F4327)</f>
        <v>646028.98000003397</v>
      </c>
      <c r="H4327" s="20"/>
      <c r="I4327" s="20"/>
      <c r="J4327" s="20"/>
      <c r="K4327" s="20"/>
      <c r="L4327" s="8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5">
      <c r="A4328" s="78">
        <v>44287.73097222222</v>
      </c>
      <c r="B4328" s="79">
        <v>44286</v>
      </c>
      <c r="C4328" s="20" t="s">
        <v>1</v>
      </c>
      <c r="D4328" s="20">
        <v>3960</v>
      </c>
      <c r="F4328" s="114">
        <v>2095</v>
      </c>
      <c r="G4328" s="105">
        <f>SUM($E$2:E4328)-SUM($F$2:F4328)</f>
        <v>643933.98000003397</v>
      </c>
      <c r="H4328" s="20"/>
      <c r="I4328" s="20"/>
      <c r="J4328" s="20"/>
      <c r="K4328" s="20"/>
      <c r="L4328" s="8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5">
      <c r="A4329" s="78">
        <v>44287.73097222222</v>
      </c>
      <c r="B4329" s="79">
        <v>44286</v>
      </c>
      <c r="C4329" s="20" t="s">
        <v>1</v>
      </c>
      <c r="D4329" s="20">
        <v>3961</v>
      </c>
      <c r="F4329" s="114">
        <v>200</v>
      </c>
      <c r="G4329" s="105">
        <f>SUM($E$2:E4329)-SUM($F$2:F4329)</f>
        <v>643733.98000003397</v>
      </c>
      <c r="H4329" s="20"/>
      <c r="I4329" s="20"/>
      <c r="J4329" s="20"/>
      <c r="K4329" s="20"/>
      <c r="L4329" s="8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5">
      <c r="A4330" s="78">
        <v>44287.73097222222</v>
      </c>
      <c r="B4330" s="79">
        <v>44286</v>
      </c>
      <c r="C4330" s="20" t="s">
        <v>1</v>
      </c>
      <c r="D4330" s="20">
        <v>3962</v>
      </c>
      <c r="F4330" s="114">
        <v>759.9</v>
      </c>
      <c r="G4330" s="105">
        <f>SUM($E$2:E4330)-SUM($F$2:F4330)</f>
        <v>642974.08000003546</v>
      </c>
      <c r="H4330" s="20"/>
      <c r="I4330" s="20"/>
      <c r="J4330" s="20"/>
      <c r="K4330" s="20"/>
      <c r="L4330" s="8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5">
      <c r="A4331" s="78">
        <v>44287.73097222222</v>
      </c>
      <c r="B4331" s="79">
        <v>44286</v>
      </c>
      <c r="C4331" s="20" t="s">
        <v>1</v>
      </c>
      <c r="D4331" s="20">
        <v>3963</v>
      </c>
      <c r="F4331" s="114">
        <v>402.25</v>
      </c>
      <c r="G4331" s="105">
        <f>SUM($E$2:E4331)-SUM($F$2:F4331)</f>
        <v>642571.83000003546</v>
      </c>
      <c r="H4331" s="20"/>
      <c r="I4331" s="20"/>
      <c r="J4331" s="20"/>
      <c r="K4331" s="20"/>
      <c r="L4331" s="8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5">
      <c r="A4332" s="78">
        <v>44287.73097222222</v>
      </c>
      <c r="B4332" s="79">
        <v>44286</v>
      </c>
      <c r="C4332" s="20" t="s">
        <v>1</v>
      </c>
      <c r="D4332" s="20">
        <v>3964</v>
      </c>
      <c r="F4332" s="114">
        <v>373.16</v>
      </c>
      <c r="G4332" s="105">
        <f>SUM($E$2:E4332)-SUM($F$2:F4332)</f>
        <v>642198.67000003904</v>
      </c>
      <c r="H4332" s="20"/>
      <c r="I4332" s="20"/>
      <c r="J4332" s="20"/>
      <c r="K4332" s="20"/>
      <c r="L4332" s="8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5">
      <c r="A4333" s="78">
        <v>44287.73097222222</v>
      </c>
      <c r="B4333" s="79">
        <v>44286</v>
      </c>
      <c r="C4333" s="20" t="s">
        <v>1</v>
      </c>
      <c r="D4333" s="20">
        <v>3965</v>
      </c>
      <c r="F4333" s="114">
        <v>3480</v>
      </c>
      <c r="G4333" s="105">
        <f>SUM($E$2:E4333)-SUM($F$2:F4333)</f>
        <v>638718.67000003904</v>
      </c>
      <c r="H4333" s="20"/>
      <c r="I4333" s="20"/>
      <c r="J4333" s="20"/>
      <c r="K4333" s="20"/>
      <c r="L4333" s="8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5">
      <c r="A4334" s="78">
        <v>44287.73097222222</v>
      </c>
      <c r="B4334" s="79">
        <v>44286</v>
      </c>
      <c r="C4334" s="20" t="s">
        <v>1</v>
      </c>
      <c r="D4334" s="20">
        <v>3966</v>
      </c>
      <c r="F4334" s="114">
        <v>543.22</v>
      </c>
      <c r="G4334" s="105">
        <f>SUM($E$2:E4334)-SUM($F$2:F4334)</f>
        <v>638175.45000004023</v>
      </c>
      <c r="H4334" s="20"/>
      <c r="I4334" s="20"/>
      <c r="J4334" s="20"/>
      <c r="K4334" s="20"/>
      <c r="L4334" s="8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5">
      <c r="A4335" s="78">
        <v>44287.73097222222</v>
      </c>
      <c r="B4335" s="79">
        <v>44286</v>
      </c>
      <c r="C4335" s="20" t="s">
        <v>1</v>
      </c>
      <c r="D4335" s="20">
        <v>3967</v>
      </c>
      <c r="F4335" s="114">
        <v>372.77</v>
      </c>
      <c r="G4335" s="105">
        <f>SUM($E$2:E4335)-SUM($F$2:F4335)</f>
        <v>637802.68000003695</v>
      </c>
      <c r="H4335" s="20"/>
      <c r="I4335" s="20"/>
      <c r="J4335" s="20"/>
      <c r="K4335" s="20"/>
      <c r="L4335" s="8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5">
      <c r="A4336" s="78">
        <v>44287.73097222222</v>
      </c>
      <c r="B4336" s="79">
        <v>44286</v>
      </c>
      <c r="C4336" s="20" t="s">
        <v>1</v>
      </c>
      <c r="D4336" s="20">
        <v>3968</v>
      </c>
      <c r="F4336" s="114">
        <v>347.22</v>
      </c>
      <c r="G4336" s="105">
        <f>SUM($E$2:E4336)-SUM($F$2:F4336)</f>
        <v>637455.46000003815</v>
      </c>
      <c r="H4336" s="20"/>
      <c r="I4336" s="20"/>
      <c r="J4336" s="20"/>
      <c r="K4336" s="20"/>
      <c r="L4336" s="8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5">
      <c r="A4337" s="78">
        <v>44287.73097222222</v>
      </c>
      <c r="B4337" s="79">
        <v>44286</v>
      </c>
      <c r="C4337" s="20" t="s">
        <v>1</v>
      </c>
      <c r="D4337" s="20">
        <v>3969</v>
      </c>
      <c r="F4337" s="114">
        <v>1143</v>
      </c>
      <c r="G4337" s="105">
        <f>SUM($E$2:E4337)-SUM($F$2:F4337)</f>
        <v>636312.46000003815</v>
      </c>
      <c r="H4337" s="20"/>
      <c r="I4337" s="20"/>
      <c r="J4337" s="20"/>
      <c r="K4337" s="20"/>
      <c r="L4337" s="8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5">
      <c r="A4338" s="78">
        <v>44287.73097222222</v>
      </c>
      <c r="B4338" s="79">
        <v>44286</v>
      </c>
      <c r="C4338" s="20" t="s">
        <v>1</v>
      </c>
      <c r="D4338" s="20">
        <v>3970</v>
      </c>
      <c r="F4338" s="114">
        <v>390.9</v>
      </c>
      <c r="G4338" s="105">
        <f>SUM($E$2:E4338)-SUM($F$2:F4338)</f>
        <v>635921.56000003964</v>
      </c>
      <c r="H4338" s="20"/>
      <c r="I4338" s="20"/>
      <c r="J4338" s="20"/>
      <c r="K4338" s="20"/>
      <c r="L4338" s="8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5">
      <c r="A4339" s="78">
        <v>44287.73097222222</v>
      </c>
      <c r="B4339" s="79">
        <v>44286</v>
      </c>
      <c r="C4339" s="20" t="s">
        <v>1</v>
      </c>
      <c r="D4339" s="20">
        <v>3971</v>
      </c>
      <c r="F4339" s="114">
        <v>727.8</v>
      </c>
      <c r="G4339" s="105">
        <f>SUM($E$2:E4339)-SUM($F$2:F4339)</f>
        <v>635193.76000004262</v>
      </c>
      <c r="H4339" s="20"/>
      <c r="I4339" s="20"/>
      <c r="J4339" s="20"/>
      <c r="K4339" s="20"/>
      <c r="L4339" s="8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5">
      <c r="A4340" s="78">
        <v>44287.73097222222</v>
      </c>
      <c r="B4340" s="79">
        <v>44286</v>
      </c>
      <c r="C4340" s="20" t="s">
        <v>1</v>
      </c>
      <c r="D4340" s="20">
        <v>3972</v>
      </c>
      <c r="F4340" s="114">
        <v>537.32000000000005</v>
      </c>
      <c r="G4340" s="105">
        <f>SUM($E$2:E4340)-SUM($F$2:F4340)</f>
        <v>634656.44000004232</v>
      </c>
      <c r="H4340" s="20"/>
      <c r="I4340" s="20"/>
      <c r="J4340" s="20"/>
      <c r="K4340" s="20"/>
      <c r="L4340" s="8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5">
      <c r="A4341" s="78">
        <v>44287.73097222222</v>
      </c>
      <c r="B4341" s="79">
        <v>44286</v>
      </c>
      <c r="C4341" s="20" t="s">
        <v>1</v>
      </c>
      <c r="D4341" s="20">
        <v>3973</v>
      </c>
      <c r="F4341" s="114">
        <v>370.55</v>
      </c>
      <c r="G4341" s="105">
        <f>SUM($E$2:E4341)-SUM($F$2:F4341)</f>
        <v>634285.8900000453</v>
      </c>
      <c r="H4341" s="20"/>
      <c r="I4341" s="20"/>
      <c r="J4341" s="20"/>
      <c r="K4341" s="20"/>
      <c r="L4341" s="8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5">
      <c r="A4342" s="78">
        <v>44287.73097222222</v>
      </c>
      <c r="B4342" s="79">
        <v>44286</v>
      </c>
      <c r="C4342" s="20" t="s">
        <v>1</v>
      </c>
      <c r="D4342" s="20">
        <v>3974</v>
      </c>
      <c r="F4342" s="114">
        <v>1781</v>
      </c>
      <c r="G4342" s="105">
        <f>SUM($E$2:E4342)-SUM($F$2:F4342)</f>
        <v>632504.8900000453</v>
      </c>
      <c r="H4342" s="20"/>
      <c r="I4342" s="20"/>
      <c r="J4342" s="20"/>
      <c r="K4342" s="20"/>
      <c r="L4342" s="8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5">
      <c r="A4343" s="78">
        <v>44287.73097222222</v>
      </c>
      <c r="B4343" s="79">
        <v>44286</v>
      </c>
      <c r="C4343" s="20" t="s">
        <v>1</v>
      </c>
      <c r="D4343" s="20">
        <v>3975</v>
      </c>
      <c r="F4343" s="114">
        <v>1990</v>
      </c>
      <c r="G4343" s="105">
        <f>SUM($E$2:E4343)-SUM($F$2:F4343)</f>
        <v>630514.8900000453</v>
      </c>
      <c r="H4343" s="20"/>
      <c r="I4343" s="20"/>
      <c r="J4343" s="20"/>
      <c r="K4343" s="20"/>
      <c r="L4343" s="8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5">
      <c r="A4344" s="78">
        <v>44287.73097222222</v>
      </c>
      <c r="B4344" s="79">
        <v>44286</v>
      </c>
      <c r="C4344" s="20" t="s">
        <v>1</v>
      </c>
      <c r="D4344" s="20">
        <v>3976</v>
      </c>
      <c r="F4344" s="114">
        <v>404</v>
      </c>
      <c r="G4344" s="105">
        <f>SUM($E$2:E4344)-SUM($F$2:F4344)</f>
        <v>630110.8900000453</v>
      </c>
      <c r="H4344" s="20"/>
      <c r="I4344" s="20"/>
      <c r="J4344" s="20"/>
      <c r="K4344" s="20"/>
      <c r="L4344" s="8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5">
      <c r="A4345" s="78">
        <v>44287.73097222222</v>
      </c>
      <c r="B4345" s="79">
        <v>44286</v>
      </c>
      <c r="C4345" s="20" t="s">
        <v>1</v>
      </c>
      <c r="D4345" s="20">
        <v>3977</v>
      </c>
      <c r="F4345" s="114">
        <v>384.79</v>
      </c>
      <c r="G4345" s="105">
        <f>SUM($E$2:E4345)-SUM($F$2:F4345)</f>
        <v>629726.10000004619</v>
      </c>
      <c r="H4345" s="20"/>
      <c r="I4345" s="20"/>
      <c r="J4345" s="20"/>
      <c r="K4345" s="20"/>
      <c r="L4345" s="8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5">
      <c r="A4346" s="78">
        <v>44287.73097222222</v>
      </c>
      <c r="B4346" s="79">
        <v>44286</v>
      </c>
      <c r="C4346" s="20" t="s">
        <v>1</v>
      </c>
      <c r="D4346" s="20">
        <v>3978</v>
      </c>
      <c r="F4346" s="114">
        <v>1970</v>
      </c>
      <c r="G4346" s="105">
        <f>SUM($E$2:E4346)-SUM($F$2:F4346)</f>
        <v>627756.10000004619</v>
      </c>
      <c r="H4346" s="20"/>
      <c r="I4346" s="20"/>
      <c r="J4346" s="20"/>
      <c r="K4346" s="20"/>
      <c r="L4346" s="8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5">
      <c r="A4347" s="78">
        <v>44287.73097222222</v>
      </c>
      <c r="B4347" s="79">
        <v>44286</v>
      </c>
      <c r="C4347" s="20" t="s">
        <v>1</v>
      </c>
      <c r="D4347" s="20">
        <v>3979</v>
      </c>
      <c r="F4347" s="114">
        <v>2034</v>
      </c>
      <c r="G4347" s="105">
        <f>SUM($E$2:E4347)-SUM($F$2:F4347)</f>
        <v>625722.10000004619</v>
      </c>
      <c r="H4347" s="20"/>
      <c r="I4347" s="20"/>
      <c r="J4347" s="20"/>
      <c r="K4347" s="20"/>
      <c r="L4347" s="8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5">
      <c r="A4348" s="78">
        <v>44287.73097222222</v>
      </c>
      <c r="B4348" s="79">
        <v>44286</v>
      </c>
      <c r="C4348" s="20" t="s">
        <v>1</v>
      </c>
      <c r="D4348" s="20">
        <v>3980</v>
      </c>
      <c r="F4348" s="114">
        <v>448</v>
      </c>
      <c r="G4348" s="105">
        <f>SUM($E$2:E4348)-SUM($F$2:F4348)</f>
        <v>625274.10000004619</v>
      </c>
      <c r="H4348" s="20"/>
      <c r="I4348" s="20"/>
      <c r="J4348" s="20"/>
      <c r="K4348" s="20"/>
      <c r="L4348" s="8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5">
      <c r="A4349" s="78">
        <v>44287.73097222222</v>
      </c>
      <c r="B4349" s="79">
        <v>44286</v>
      </c>
      <c r="C4349" s="20" t="s">
        <v>1</v>
      </c>
      <c r="D4349" s="20">
        <v>3981</v>
      </c>
      <c r="F4349" s="114">
        <v>1950</v>
      </c>
      <c r="G4349" s="105">
        <f>SUM($E$2:E4349)-SUM($F$2:F4349)</f>
        <v>623324.10000004619</v>
      </c>
      <c r="H4349" s="20"/>
      <c r="I4349" s="20"/>
      <c r="J4349" s="20"/>
      <c r="K4349" s="20"/>
      <c r="L4349" s="8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5">
      <c r="A4350" s="78">
        <v>44287.73097222222</v>
      </c>
      <c r="B4350" s="79">
        <v>44286</v>
      </c>
      <c r="C4350" s="20" t="s">
        <v>1</v>
      </c>
      <c r="D4350" s="20">
        <v>3982</v>
      </c>
      <c r="F4350" s="114">
        <v>9425</v>
      </c>
      <c r="G4350" s="105">
        <f>SUM($E$2:E4350)-SUM($F$2:F4350)</f>
        <v>613899.10000004619</v>
      </c>
      <c r="H4350" s="20"/>
      <c r="I4350" s="20"/>
      <c r="J4350" s="20"/>
      <c r="K4350" s="20"/>
      <c r="L4350" s="8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5">
      <c r="A4351" s="78">
        <v>44287.73097222222</v>
      </c>
      <c r="B4351" s="79">
        <v>44286</v>
      </c>
      <c r="C4351" s="20" t="s">
        <v>1</v>
      </c>
      <c r="D4351" s="20">
        <v>3983</v>
      </c>
      <c r="F4351" s="114">
        <v>250.93</v>
      </c>
      <c r="G4351" s="105">
        <f>SUM($E$2:E4351)-SUM($F$2:F4351)</f>
        <v>613648.17000004649</v>
      </c>
      <c r="H4351" s="20"/>
      <c r="I4351" s="20"/>
      <c r="J4351" s="20"/>
      <c r="K4351" s="20"/>
      <c r="L4351" s="8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5">
      <c r="A4352" s="78">
        <v>44287.73097222222</v>
      </c>
      <c r="B4352" s="79">
        <v>44286</v>
      </c>
      <c r="C4352" s="20" t="s">
        <v>1</v>
      </c>
      <c r="D4352" s="20">
        <v>3984</v>
      </c>
      <c r="F4352" s="114">
        <v>1890</v>
      </c>
      <c r="G4352" s="105">
        <f>SUM($E$2:E4352)-SUM($F$2:F4352)</f>
        <v>611758.17000004649</v>
      </c>
      <c r="H4352" s="20"/>
      <c r="I4352" s="20"/>
      <c r="J4352" s="20"/>
      <c r="K4352" s="20"/>
      <c r="L4352" s="8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5">
      <c r="A4353" s="78">
        <v>44287.73097222222</v>
      </c>
      <c r="B4353" s="79">
        <v>44286</v>
      </c>
      <c r="C4353" s="20" t="s">
        <v>1</v>
      </c>
      <c r="D4353" s="20">
        <v>3985</v>
      </c>
      <c r="E4353" s="105" t="s">
        <v>13260</v>
      </c>
      <c r="F4353" s="114">
        <v>980</v>
      </c>
      <c r="G4353" s="105">
        <f>SUM($E$2:E4353)-SUM($F$2:F4353)</f>
        <v>610778.17000004649</v>
      </c>
      <c r="H4353" s="20"/>
      <c r="I4353" s="20"/>
      <c r="J4353" s="20"/>
      <c r="K4353" s="20"/>
      <c r="L4353" s="8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5">
      <c r="A4354" s="78">
        <v>44287.73097222222</v>
      </c>
      <c r="B4354" s="79">
        <v>44286</v>
      </c>
      <c r="C4354" s="20" t="s">
        <v>1</v>
      </c>
      <c r="D4354" s="20">
        <v>3986</v>
      </c>
      <c r="F4354" s="114">
        <v>1990</v>
      </c>
      <c r="G4354" s="105">
        <f>SUM($E$2:E4354)-SUM($F$2:F4354)</f>
        <v>608788.17000004649</v>
      </c>
      <c r="H4354" s="20"/>
      <c r="I4354" s="20"/>
      <c r="J4354" s="20"/>
      <c r="K4354" s="20"/>
      <c r="L4354" s="8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5">
      <c r="A4355" s="78">
        <v>44287.73097222222</v>
      </c>
      <c r="B4355" s="79">
        <v>44286</v>
      </c>
      <c r="C4355" s="20" t="s">
        <v>1</v>
      </c>
      <c r="D4355" s="20">
        <v>3987</v>
      </c>
      <c r="F4355" s="114">
        <v>1260</v>
      </c>
      <c r="G4355" s="105">
        <f>SUM($E$2:E4355)-SUM($F$2:F4355)</f>
        <v>607528.17000004649</v>
      </c>
      <c r="H4355" s="20"/>
      <c r="I4355" s="20"/>
      <c r="J4355" s="20"/>
      <c r="K4355" s="20"/>
      <c r="L4355" s="8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5">
      <c r="A4356" s="78">
        <v>44287.73097222222</v>
      </c>
      <c r="B4356" s="79">
        <v>44286</v>
      </c>
      <c r="C4356" s="20" t="s">
        <v>1</v>
      </c>
      <c r="D4356" s="20">
        <v>3988</v>
      </c>
      <c r="F4356" s="114">
        <v>1246</v>
      </c>
      <c r="G4356" s="105">
        <f>SUM($E$2:E4356)-SUM($F$2:F4356)</f>
        <v>606282.17000004649</v>
      </c>
      <c r="H4356" s="20"/>
      <c r="I4356" s="20"/>
      <c r="J4356" s="20"/>
      <c r="K4356" s="20"/>
      <c r="L4356" s="8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5">
      <c r="A4357" s="78">
        <v>44287.73097222222</v>
      </c>
      <c r="B4357" s="79">
        <v>44286</v>
      </c>
      <c r="C4357" s="20" t="s">
        <v>1</v>
      </c>
      <c r="D4357" s="20">
        <v>3989</v>
      </c>
      <c r="F4357" s="114">
        <v>1050</v>
      </c>
      <c r="G4357" s="105">
        <f>SUM($E$2:E4357)-SUM($F$2:F4357)</f>
        <v>605232.17000004649</v>
      </c>
      <c r="H4357" s="20"/>
      <c r="I4357" s="20"/>
      <c r="J4357" s="20"/>
      <c r="K4357" s="20"/>
      <c r="L4357" s="8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5">
      <c r="A4358" s="78">
        <v>44287.730983796297</v>
      </c>
      <c r="B4358" s="79">
        <v>44286</v>
      </c>
      <c r="C4358" s="20" t="s">
        <v>1</v>
      </c>
      <c r="D4358" s="20">
        <v>3990</v>
      </c>
      <c r="F4358" s="114">
        <v>621.47</v>
      </c>
      <c r="G4358" s="105">
        <f>SUM($E$2:E4358)-SUM($F$2:F4358)</f>
        <v>604610.70000004768</v>
      </c>
      <c r="H4358" s="20"/>
      <c r="I4358" s="20"/>
      <c r="J4358" s="20"/>
      <c r="K4358" s="20"/>
      <c r="L4358" s="8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5">
      <c r="A4359" s="78">
        <v>44287.730983796297</v>
      </c>
      <c r="B4359" s="79">
        <v>44286</v>
      </c>
      <c r="C4359" s="20" t="s">
        <v>1</v>
      </c>
      <c r="D4359" s="20">
        <v>3991</v>
      </c>
      <c r="F4359" s="114">
        <v>1188</v>
      </c>
      <c r="G4359" s="105">
        <f>SUM($E$2:E4359)-SUM($F$2:F4359)</f>
        <v>603422.70000004768</v>
      </c>
      <c r="H4359" s="20"/>
      <c r="I4359" s="20"/>
      <c r="J4359" s="20"/>
      <c r="K4359" s="20"/>
      <c r="L4359" s="8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5">
      <c r="A4360" s="78">
        <v>44287.730983796297</v>
      </c>
      <c r="B4360" s="79">
        <v>44286</v>
      </c>
      <c r="C4360" s="20" t="s">
        <v>1</v>
      </c>
      <c r="D4360" s="20">
        <v>3992</v>
      </c>
      <c r="F4360" s="114">
        <v>1568</v>
      </c>
      <c r="G4360" s="105">
        <f>SUM($E$2:E4360)-SUM($F$2:F4360)</f>
        <v>601854.70000004768</v>
      </c>
      <c r="H4360" s="20"/>
      <c r="I4360" s="20"/>
      <c r="J4360" s="20"/>
      <c r="K4360" s="20"/>
      <c r="L4360" s="8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5">
      <c r="A4361" s="78">
        <v>44287.730983796297</v>
      </c>
      <c r="B4361" s="79">
        <v>44286</v>
      </c>
      <c r="C4361" s="20" t="s">
        <v>1</v>
      </c>
      <c r="D4361" s="20">
        <v>3993</v>
      </c>
      <c r="F4361" s="114">
        <v>1080</v>
      </c>
      <c r="G4361" s="105">
        <f>SUM($E$2:E4361)-SUM($F$2:F4361)</f>
        <v>600774.70000004768</v>
      </c>
      <c r="H4361" s="20"/>
      <c r="I4361" s="20"/>
      <c r="J4361" s="20"/>
      <c r="K4361" s="20"/>
      <c r="L4361" s="8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5">
      <c r="A4362" s="78">
        <v>44287.730983796297</v>
      </c>
      <c r="B4362" s="79">
        <v>44286</v>
      </c>
      <c r="C4362" s="20" t="s">
        <v>1</v>
      </c>
      <c r="D4362" s="20">
        <v>3994</v>
      </c>
      <c r="F4362" s="114">
        <v>1880</v>
      </c>
      <c r="G4362" s="105">
        <f>SUM($E$2:E4362)-SUM($F$2:F4362)</f>
        <v>598894.70000004768</v>
      </c>
      <c r="H4362" s="20"/>
      <c r="I4362" s="20"/>
      <c r="J4362" s="20"/>
      <c r="K4362" s="20"/>
      <c r="L4362" s="8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5">
      <c r="A4363" s="78">
        <v>44287.730983796297</v>
      </c>
      <c r="B4363" s="79">
        <v>44286</v>
      </c>
      <c r="C4363" s="20" t="s">
        <v>1</v>
      </c>
      <c r="D4363" s="20">
        <v>3995</v>
      </c>
      <c r="F4363" s="114">
        <v>1920</v>
      </c>
      <c r="G4363" s="105">
        <f>SUM($E$2:E4363)-SUM($F$2:F4363)</f>
        <v>596974.70000004768</v>
      </c>
      <c r="H4363" s="20"/>
      <c r="I4363" s="20"/>
      <c r="J4363" s="20"/>
      <c r="K4363" s="20"/>
      <c r="L4363" s="8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5">
      <c r="A4364" s="78">
        <v>44287.730983796297</v>
      </c>
      <c r="B4364" s="79">
        <v>44286</v>
      </c>
      <c r="C4364" s="20" t="s">
        <v>1</v>
      </c>
      <c r="D4364" s="20">
        <v>3996</v>
      </c>
      <c r="F4364" s="114">
        <v>1365.4</v>
      </c>
      <c r="G4364" s="105">
        <f>SUM($E$2:E4364)-SUM($F$2:F4364)</f>
        <v>595609.30000004917</v>
      </c>
      <c r="H4364" s="20"/>
      <c r="I4364" s="20"/>
      <c r="J4364" s="20"/>
      <c r="K4364" s="20"/>
      <c r="L4364" s="8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5">
      <c r="A4365" s="78">
        <v>44287.730983796297</v>
      </c>
      <c r="B4365" s="79">
        <v>44286</v>
      </c>
      <c r="C4365" s="20" t="s">
        <v>1</v>
      </c>
      <c r="D4365" s="20">
        <v>3997</v>
      </c>
      <c r="F4365" s="114">
        <v>1314</v>
      </c>
      <c r="G4365" s="105">
        <f>SUM($E$2:E4365)-SUM($F$2:F4365)</f>
        <v>594295.30000004917</v>
      </c>
      <c r="H4365" s="20"/>
      <c r="I4365" s="20"/>
      <c r="J4365" s="20"/>
      <c r="K4365" s="20"/>
      <c r="L4365" s="8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5">
      <c r="A4366" s="78">
        <v>44287.730983796297</v>
      </c>
      <c r="B4366" s="79">
        <v>44286</v>
      </c>
      <c r="C4366" s="20" t="s">
        <v>1</v>
      </c>
      <c r="D4366" s="20">
        <v>3998</v>
      </c>
      <c r="F4366" s="114">
        <v>2200</v>
      </c>
      <c r="G4366" s="105">
        <f>SUM($E$2:E4366)-SUM($F$2:F4366)</f>
        <v>592095.30000004917</v>
      </c>
      <c r="H4366" s="20"/>
      <c r="I4366" s="20"/>
      <c r="J4366" s="20"/>
      <c r="K4366" s="20"/>
      <c r="L4366" s="8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5">
      <c r="A4367" s="78">
        <v>44287.730983796297</v>
      </c>
      <c r="B4367" s="79">
        <v>44221</v>
      </c>
      <c r="C4367" s="20" t="s">
        <v>2</v>
      </c>
      <c r="D4367" s="20">
        <v>156</v>
      </c>
      <c r="F4367" s="114">
        <v>10000</v>
      </c>
      <c r="G4367" s="105">
        <f>SUM($E$2:E4367)-SUM($F$2:F4367)</f>
        <v>582095.30000004917</v>
      </c>
      <c r="H4367" s="20"/>
      <c r="I4367" s="20"/>
      <c r="J4367" s="20"/>
      <c r="K4367" s="20"/>
      <c r="L4367" s="8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5">
      <c r="A4368" s="78">
        <v>44287.730983796297</v>
      </c>
      <c r="B4368" s="79">
        <v>44202</v>
      </c>
      <c r="C4368" s="20" t="s">
        <v>2</v>
      </c>
      <c r="D4368" s="20">
        <v>157</v>
      </c>
      <c r="E4368" s="114">
        <v>235265</v>
      </c>
      <c r="G4368" s="105">
        <f>SUM($E$2:E4368)-SUM($F$2:F4368)</f>
        <v>817360.30000004917</v>
      </c>
      <c r="H4368" s="20"/>
      <c r="I4368" s="20"/>
      <c r="J4368" s="20"/>
      <c r="K4368" s="20"/>
      <c r="L4368" s="8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5">
      <c r="A4369" s="78">
        <v>44287.730983796297</v>
      </c>
      <c r="B4369" s="79">
        <v>44260</v>
      </c>
      <c r="C4369" s="20" t="s">
        <v>2</v>
      </c>
      <c r="D4369" s="20">
        <v>158</v>
      </c>
      <c r="F4369" s="114">
        <v>235265</v>
      </c>
      <c r="G4369" s="105">
        <f>SUM($E$2:E4369)-SUM($F$2:F4369)</f>
        <v>582095.30000004917</v>
      </c>
      <c r="H4369" s="20"/>
      <c r="I4369" s="20"/>
      <c r="J4369" s="20"/>
      <c r="K4369" s="20"/>
      <c r="L4369" s="8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5">
      <c r="A4370" s="78">
        <v>44287.730983796297</v>
      </c>
      <c r="B4370" s="79">
        <v>44264</v>
      </c>
      <c r="C4370" s="20" t="s">
        <v>2</v>
      </c>
      <c r="D4370" s="20">
        <v>159</v>
      </c>
      <c r="E4370" s="114">
        <v>71906</v>
      </c>
      <c r="G4370" s="105">
        <f>SUM($E$2:E4370)-SUM($F$2:F4370)</f>
        <v>654001.30000004917</v>
      </c>
      <c r="H4370" s="20"/>
      <c r="I4370" s="20"/>
      <c r="J4370" s="20"/>
      <c r="K4370" s="20"/>
      <c r="L4370" s="8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5">
      <c r="A4371" s="78">
        <v>44287.730983796297</v>
      </c>
      <c r="B4371" s="79">
        <v>44271</v>
      </c>
      <c r="C4371" s="20" t="s">
        <v>2</v>
      </c>
      <c r="D4371" s="20">
        <v>160</v>
      </c>
      <c r="E4371" s="114">
        <v>480</v>
      </c>
      <c r="G4371" s="105">
        <f>SUM($E$2:E4371)-SUM($F$2:F4371)</f>
        <v>654481.30000004917</v>
      </c>
      <c r="H4371" s="20"/>
      <c r="I4371" s="20"/>
      <c r="J4371" s="20"/>
      <c r="K4371" s="20"/>
      <c r="L4371" s="8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5">
      <c r="A4372" s="78">
        <v>44287.730983796297</v>
      </c>
      <c r="B4372" s="79">
        <v>44276</v>
      </c>
      <c r="C4372" s="20" t="s">
        <v>2</v>
      </c>
      <c r="D4372" s="20">
        <v>161</v>
      </c>
      <c r="E4372" s="114">
        <v>89.14</v>
      </c>
      <c r="G4372" s="105">
        <f>SUM($E$2:E4372)-SUM($F$2:F4372)</f>
        <v>654570.44000004977</v>
      </c>
      <c r="H4372" s="20"/>
      <c r="I4372" s="20"/>
      <c r="J4372" s="20"/>
      <c r="K4372" s="20"/>
      <c r="L4372" s="8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5">
      <c r="A4373" s="78">
        <v>44287.730983796297</v>
      </c>
      <c r="B4373" s="79">
        <v>44216</v>
      </c>
      <c r="C4373" s="20" t="s">
        <v>4</v>
      </c>
      <c r="D4373" s="20">
        <v>142</v>
      </c>
      <c r="F4373" s="114">
        <v>8700</v>
      </c>
      <c r="G4373" s="105">
        <f>SUM($E$2:E4373)-SUM($F$2:F4373)</f>
        <v>645870.44000004977</v>
      </c>
      <c r="H4373" s="20"/>
      <c r="I4373" s="20"/>
      <c r="J4373" s="20"/>
      <c r="K4373" s="20"/>
      <c r="L4373" s="8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5">
      <c r="A4374" s="78">
        <v>44287.730983796297</v>
      </c>
      <c r="B4374" s="79">
        <v>44216</v>
      </c>
      <c r="C4374" s="20" t="s">
        <v>4</v>
      </c>
      <c r="D4374" s="20">
        <v>143</v>
      </c>
      <c r="F4374" s="114">
        <v>14500</v>
      </c>
      <c r="G4374" s="105">
        <f>SUM($E$2:E4374)-SUM($F$2:F4374)</f>
        <v>631370.44000004977</v>
      </c>
      <c r="H4374" s="20"/>
      <c r="I4374" s="20"/>
      <c r="J4374" s="20"/>
      <c r="K4374" s="20"/>
      <c r="L4374" s="8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5">
      <c r="A4375" s="78">
        <v>44287.730983796297</v>
      </c>
      <c r="B4375" s="79">
        <v>44218</v>
      </c>
      <c r="C4375" s="20" t="s">
        <v>4</v>
      </c>
      <c r="D4375" s="20">
        <v>144</v>
      </c>
      <c r="E4375" s="114">
        <v>135862.38</v>
      </c>
      <c r="G4375" s="105">
        <f>SUM($E$2:E4375)-SUM($F$2:F4375)</f>
        <v>767232.82000005245</v>
      </c>
      <c r="H4375" s="20"/>
      <c r="I4375" s="20"/>
      <c r="J4375" s="20"/>
      <c r="K4375" s="20"/>
      <c r="L4375" s="8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5">
      <c r="A4376" s="78">
        <v>44287.730983796297</v>
      </c>
      <c r="B4376" s="79">
        <v>44251</v>
      </c>
      <c r="C4376" s="20" t="s">
        <v>4</v>
      </c>
      <c r="D4376" s="20">
        <v>145</v>
      </c>
      <c r="E4376" s="114">
        <v>1200</v>
      </c>
      <c r="G4376" s="105">
        <f>SUM($E$2:E4376)-SUM($F$2:F4376)</f>
        <v>768432.82000005245</v>
      </c>
      <c r="H4376" s="20"/>
      <c r="I4376" s="20"/>
      <c r="J4376" s="20"/>
      <c r="K4376" s="20"/>
      <c r="L4376" s="8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5">
      <c r="A4377" s="78">
        <v>44287.730983796297</v>
      </c>
      <c r="B4377" s="79">
        <v>44276</v>
      </c>
      <c r="C4377" s="20" t="s">
        <v>4</v>
      </c>
      <c r="D4377" s="20">
        <v>146</v>
      </c>
      <c r="E4377" s="114">
        <v>253.94</v>
      </c>
      <c r="G4377" s="105">
        <f>SUM($E$2:E4377)-SUM($F$2:F4377)</f>
        <v>768686.76000005007</v>
      </c>
      <c r="H4377" s="20"/>
      <c r="I4377" s="20"/>
      <c r="J4377" s="20"/>
      <c r="K4377" s="20"/>
      <c r="L4377" s="8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5">
      <c r="A4378" s="78">
        <v>44287.730983796297</v>
      </c>
      <c r="B4378" s="79">
        <v>44277</v>
      </c>
      <c r="C4378" s="20" t="s">
        <v>4</v>
      </c>
      <c r="D4378" s="20">
        <v>147</v>
      </c>
      <c r="E4378" s="114">
        <v>1000</v>
      </c>
      <c r="G4378" s="105">
        <f>SUM($E$2:E4378)-SUM($F$2:F4378)</f>
        <v>769686.76000005007</v>
      </c>
      <c r="H4378" s="20"/>
      <c r="I4378" s="20"/>
      <c r="J4378" s="20"/>
      <c r="K4378" s="20"/>
      <c r="L4378" s="8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5">
      <c r="A4379" s="78">
        <v>44287.730983796297</v>
      </c>
      <c r="B4379" s="79">
        <v>44281</v>
      </c>
      <c r="C4379" s="20" t="s">
        <v>4</v>
      </c>
      <c r="D4379" s="20">
        <v>148</v>
      </c>
      <c r="F4379" s="114">
        <v>5771</v>
      </c>
      <c r="G4379" s="105">
        <f>SUM($E$2:E4379)-SUM($F$2:F4379)</f>
        <v>763915.76000005007</v>
      </c>
      <c r="H4379" s="20"/>
      <c r="I4379" s="20"/>
      <c r="J4379" s="20"/>
      <c r="K4379" s="20"/>
      <c r="L4379" s="8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5">
      <c r="A4380" s="78">
        <v>44287.730983796297</v>
      </c>
      <c r="B4380" s="79">
        <v>44281</v>
      </c>
      <c r="C4380" s="20" t="s">
        <v>4</v>
      </c>
      <c r="D4380" s="20">
        <v>149</v>
      </c>
      <c r="F4380" s="114">
        <v>4397</v>
      </c>
      <c r="G4380" s="105">
        <f>SUM($E$2:E4380)-SUM($F$2:F4380)</f>
        <v>759518.76000005007</v>
      </c>
      <c r="H4380" s="20"/>
      <c r="I4380" s="20"/>
      <c r="J4380" s="20"/>
      <c r="K4380" s="20"/>
      <c r="L4380" s="8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5">
      <c r="A4381" s="78">
        <v>44287.730983796297</v>
      </c>
      <c r="B4381" s="79">
        <v>44281</v>
      </c>
      <c r="C4381" s="20" t="s">
        <v>4</v>
      </c>
      <c r="D4381" s="20">
        <v>150</v>
      </c>
      <c r="F4381" s="114">
        <v>2600</v>
      </c>
      <c r="G4381" s="105">
        <f>SUM($E$2:E4381)-SUM($F$2:F4381)</f>
        <v>756918.76000005007</v>
      </c>
      <c r="H4381" s="20"/>
      <c r="I4381" s="20"/>
      <c r="J4381" s="20"/>
      <c r="K4381" s="20"/>
      <c r="L4381" s="8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5">
      <c r="A4382" s="78">
        <v>44287.730983796297</v>
      </c>
      <c r="B4382" s="79">
        <v>44281</v>
      </c>
      <c r="C4382" s="20" t="s">
        <v>4</v>
      </c>
      <c r="D4382" s="20">
        <v>151</v>
      </c>
      <c r="F4382" s="114">
        <v>23171</v>
      </c>
      <c r="G4382" s="105">
        <f>SUM($E$2:E4382)-SUM($F$2:F4382)</f>
        <v>733747.76000005007</v>
      </c>
      <c r="H4382" s="20"/>
      <c r="I4382" s="20"/>
      <c r="J4382" s="20"/>
      <c r="K4382" s="20"/>
      <c r="L4382" s="8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5">
      <c r="A4383" s="78">
        <v>44287.730983796297</v>
      </c>
      <c r="B4383" s="79">
        <v>44281</v>
      </c>
      <c r="C4383" s="20" t="s">
        <v>4</v>
      </c>
      <c r="D4383" s="20">
        <v>152</v>
      </c>
      <c r="F4383" s="114">
        <v>1064</v>
      </c>
      <c r="G4383" s="105">
        <f>SUM($E$2:E4383)-SUM($F$2:F4383)</f>
        <v>732683.76000005007</v>
      </c>
      <c r="H4383" s="20"/>
      <c r="I4383" s="20"/>
      <c r="J4383" s="20"/>
      <c r="K4383" s="20"/>
      <c r="L4383" s="8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5">
      <c r="A4384" s="78">
        <v>44287.730983796297</v>
      </c>
      <c r="B4384" s="79">
        <v>44281</v>
      </c>
      <c r="C4384" s="20" t="s">
        <v>4</v>
      </c>
      <c r="D4384" s="20">
        <v>153</v>
      </c>
      <c r="F4384" s="114">
        <v>1200</v>
      </c>
      <c r="G4384" s="105">
        <f>SUM($E$2:E4384)-SUM($F$2:F4384)</f>
        <v>731483.76000005007</v>
      </c>
      <c r="H4384" s="20"/>
      <c r="I4384" s="20"/>
      <c r="J4384" s="20"/>
      <c r="K4384" s="20"/>
      <c r="L4384" s="8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5">
      <c r="A4385" s="78">
        <v>44287.730983796297</v>
      </c>
      <c r="B4385" s="79">
        <v>44228</v>
      </c>
      <c r="C4385" s="20" t="s">
        <v>3</v>
      </c>
      <c r="D4385" s="20">
        <v>76</v>
      </c>
      <c r="E4385" s="114">
        <v>800</v>
      </c>
      <c r="G4385" s="105">
        <f>SUM($E$2:E4385)-SUM($F$2:F4385)</f>
        <v>732283.76000005007</v>
      </c>
    </row>
    <row r="4386" spans="1:26" x14ac:dyDescent="0.25">
      <c r="A4386" s="78">
        <v>44287.730983796297</v>
      </c>
      <c r="B4386" s="79">
        <v>44276</v>
      </c>
      <c r="C4386" s="20" t="s">
        <v>3</v>
      </c>
      <c r="D4386" s="20">
        <v>77</v>
      </c>
      <c r="E4386" s="114">
        <v>101.94</v>
      </c>
      <c r="G4386" s="105">
        <f>SUM($E$2:E4386)-SUM($F$2:F4386)</f>
        <v>732385.70000004768</v>
      </c>
      <c r="H4386" s="20"/>
      <c r="I4386" s="20"/>
      <c r="J4386" s="20"/>
      <c r="K4386" s="20"/>
      <c r="L4386" s="8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5">
      <c r="A4387" s="78">
        <v>44322.700219907405</v>
      </c>
      <c r="B4387" s="79">
        <v>44287</v>
      </c>
      <c r="C4387" s="20" t="s">
        <v>1</v>
      </c>
      <c r="D4387" s="20">
        <v>3999</v>
      </c>
      <c r="E4387" s="114">
        <v>1650000</v>
      </c>
      <c r="G4387" s="105">
        <f>SUM($E$2:E4387)-SUM($F$2:F4387)</f>
        <v>2382385.7000000551</v>
      </c>
      <c r="H4387" s="20"/>
      <c r="I4387" s="20"/>
      <c r="J4387" s="20"/>
      <c r="K4387" s="20"/>
      <c r="L4387" s="8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5">
      <c r="A4388" s="78">
        <v>44322.700219907405</v>
      </c>
      <c r="B4388" s="79">
        <v>44292</v>
      </c>
      <c r="C4388" s="20" t="s">
        <v>1</v>
      </c>
      <c r="D4388" s="20">
        <v>4000</v>
      </c>
      <c r="F4388" s="114">
        <v>131624</v>
      </c>
      <c r="G4388" s="105">
        <f>SUM($E$2:E4388)-SUM($F$2:F4388)</f>
        <v>2250761.7000000551</v>
      </c>
      <c r="H4388" s="20"/>
      <c r="I4388" s="20"/>
      <c r="J4388" s="20"/>
      <c r="K4388" s="20"/>
      <c r="L4388" s="8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5">
      <c r="A4389" s="78">
        <v>44322.700219907405</v>
      </c>
      <c r="B4389" s="79">
        <v>44295</v>
      </c>
      <c r="C4389" s="20" t="s">
        <v>1</v>
      </c>
      <c r="D4389" s="20">
        <v>4001</v>
      </c>
      <c r="F4389" s="114">
        <v>10373.4</v>
      </c>
      <c r="G4389" s="105">
        <f>SUM($E$2:E4389)-SUM($F$2:F4389)</f>
        <v>2240388.3000000566</v>
      </c>
      <c r="H4389" s="20"/>
      <c r="I4389" s="20"/>
      <c r="J4389" s="20"/>
      <c r="K4389" s="20"/>
      <c r="L4389" s="8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5">
      <c r="A4390" s="78">
        <v>44322.700219907405</v>
      </c>
      <c r="B4390" s="79">
        <v>44295</v>
      </c>
      <c r="C4390" s="20" t="s">
        <v>1</v>
      </c>
      <c r="D4390" s="20">
        <v>4002</v>
      </c>
      <c r="F4390" s="114">
        <v>6239.65</v>
      </c>
      <c r="G4390" s="105">
        <f>SUM($E$2:E4390)-SUM($F$2:F4390)</f>
        <v>2234148.6500000581</v>
      </c>
      <c r="H4390" s="20"/>
      <c r="I4390" s="20"/>
      <c r="J4390" s="20"/>
      <c r="K4390" s="20"/>
      <c r="L4390" s="8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5">
      <c r="A4391" s="78">
        <v>44322.700219907405</v>
      </c>
      <c r="B4391" s="79">
        <v>44298</v>
      </c>
      <c r="C4391" s="20" t="s">
        <v>1</v>
      </c>
      <c r="D4391" s="20">
        <v>4003</v>
      </c>
      <c r="F4391" s="114">
        <v>5000</v>
      </c>
      <c r="G4391" s="105">
        <f>SUM($E$2:E4391)-SUM($F$2:F4391)</f>
        <v>2229148.6500000581</v>
      </c>
      <c r="H4391" s="20"/>
      <c r="I4391" s="20"/>
      <c r="J4391" s="20"/>
      <c r="K4391" s="20"/>
      <c r="L4391" s="8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5">
      <c r="A4392" s="78">
        <v>44322.700219907405</v>
      </c>
      <c r="B4392" s="79">
        <v>44294</v>
      </c>
      <c r="C4392" s="20" t="s">
        <v>1</v>
      </c>
      <c r="D4392" s="20">
        <v>4004</v>
      </c>
      <c r="F4392" s="114">
        <v>145831.01999999999</v>
      </c>
      <c r="G4392" s="105">
        <f>SUM($E$2:E4392)-SUM($F$2:F4392)</f>
        <v>2083317.6300000548</v>
      </c>
      <c r="H4392" s="20"/>
      <c r="I4392" s="20"/>
      <c r="J4392" s="20"/>
      <c r="K4392" s="20"/>
      <c r="L4392" s="8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5">
      <c r="A4393" s="78">
        <v>44322.700219907405</v>
      </c>
      <c r="B4393" s="79">
        <v>44294</v>
      </c>
      <c r="C4393" s="20" t="s">
        <v>1</v>
      </c>
      <c r="D4393" s="20">
        <v>4005</v>
      </c>
      <c r="F4393" s="114">
        <v>12476.19</v>
      </c>
      <c r="G4393" s="105">
        <f>SUM($E$2:E4393)-SUM($F$2:F4393)</f>
        <v>2070841.4400000572</v>
      </c>
      <c r="H4393" s="20"/>
      <c r="I4393" s="20"/>
      <c r="J4393" s="20"/>
      <c r="K4393" s="20"/>
      <c r="L4393" s="8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5">
      <c r="A4394" s="78">
        <v>44322.700219907405</v>
      </c>
      <c r="B4394" s="79">
        <v>44299</v>
      </c>
      <c r="C4394" s="20" t="s">
        <v>1</v>
      </c>
      <c r="D4394" s="20">
        <v>4006</v>
      </c>
      <c r="F4394" s="114">
        <v>321988.34000000003</v>
      </c>
      <c r="G4394" s="105">
        <f>SUM($E$2:E4394)-SUM($F$2:F4394)</f>
        <v>1748853.1000000536</v>
      </c>
      <c r="H4394" s="20"/>
      <c r="I4394" s="20"/>
      <c r="J4394" s="20"/>
      <c r="K4394" s="20"/>
      <c r="L4394" s="8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5">
      <c r="A4395" s="78">
        <v>44322.700219907405</v>
      </c>
      <c r="B4395" s="79">
        <v>44300</v>
      </c>
      <c r="C4395" s="20" t="s">
        <v>1</v>
      </c>
      <c r="D4395" s="20">
        <v>4007</v>
      </c>
      <c r="F4395" s="114">
        <v>314944.46999999997</v>
      </c>
      <c r="G4395" s="105">
        <f>SUM($E$2:E4395)-SUM($F$2:F4395)</f>
        <v>1433908.6300000548</v>
      </c>
      <c r="H4395" s="20"/>
      <c r="I4395" s="20"/>
      <c r="J4395" s="20"/>
      <c r="K4395" s="20"/>
      <c r="L4395" s="8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5">
      <c r="A4396" s="78">
        <v>44322.700219907405</v>
      </c>
      <c r="B4396" s="79">
        <v>44300</v>
      </c>
      <c r="C4396" s="20" t="s">
        <v>1</v>
      </c>
      <c r="D4396" s="20">
        <v>4008</v>
      </c>
      <c r="F4396" s="114">
        <v>724248.7</v>
      </c>
      <c r="G4396" s="105">
        <f>SUM($E$2:E4396)-SUM($F$2:F4396)</f>
        <v>709659.93000005186</v>
      </c>
      <c r="H4396" s="20"/>
      <c r="I4396" s="20"/>
      <c r="J4396" s="20"/>
      <c r="K4396" s="20"/>
      <c r="L4396" s="8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5">
      <c r="A4397" s="78">
        <v>44322.700219907405</v>
      </c>
      <c r="B4397" s="79">
        <v>44300</v>
      </c>
      <c r="C4397" s="20" t="s">
        <v>1</v>
      </c>
      <c r="D4397" s="20">
        <v>4009</v>
      </c>
      <c r="F4397" s="114">
        <v>92125.5</v>
      </c>
      <c r="G4397" s="105">
        <f>SUM($E$2:E4397)-SUM($F$2:F4397)</f>
        <v>617534.43000005186</v>
      </c>
      <c r="H4397" s="20"/>
      <c r="I4397" s="20"/>
      <c r="J4397" s="20"/>
      <c r="K4397" s="20"/>
      <c r="L4397" s="8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5">
      <c r="A4398" s="78">
        <v>44322.700219907405</v>
      </c>
      <c r="B4398" s="79">
        <v>44302</v>
      </c>
      <c r="C4398" s="20" t="s">
        <v>1</v>
      </c>
      <c r="D4398" s="20">
        <v>4010</v>
      </c>
      <c r="E4398" s="114">
        <v>600000</v>
      </c>
      <c r="G4398" s="105">
        <f>SUM($E$2:E4398)-SUM($F$2:F4398)</f>
        <v>1217534.4300000519</v>
      </c>
      <c r="H4398" s="20"/>
      <c r="I4398" s="20"/>
      <c r="J4398" s="20"/>
      <c r="K4398" s="20"/>
      <c r="L4398" s="8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5">
      <c r="A4399" s="78">
        <v>44322.700219907405</v>
      </c>
      <c r="B4399" s="79">
        <v>44302</v>
      </c>
      <c r="C4399" s="20" t="s">
        <v>1</v>
      </c>
      <c r="D4399" s="20">
        <v>4011</v>
      </c>
      <c r="F4399" s="114">
        <v>97008</v>
      </c>
      <c r="G4399" s="105">
        <f>SUM($E$2:E4399)-SUM($F$2:F4399)</f>
        <v>1120526.4300000519</v>
      </c>
      <c r="H4399" s="20"/>
      <c r="I4399" s="20"/>
      <c r="J4399" s="20"/>
      <c r="K4399" s="20"/>
      <c r="L4399" s="8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5">
      <c r="A4400" s="78">
        <v>44322.700219907405</v>
      </c>
      <c r="B4400" s="79">
        <v>44302</v>
      </c>
      <c r="C4400" s="20" t="s">
        <v>1</v>
      </c>
      <c r="D4400" s="20">
        <v>4012</v>
      </c>
      <c r="F4400" s="114">
        <v>15011.76</v>
      </c>
      <c r="G4400" s="105">
        <f>SUM($E$2:E4400)-SUM($F$2:F4400)</f>
        <v>1105514.6700000465</v>
      </c>
      <c r="H4400" s="20"/>
      <c r="I4400" s="20"/>
      <c r="J4400" s="20"/>
      <c r="K4400" s="20"/>
      <c r="L4400" s="8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5">
      <c r="A4401" s="78">
        <v>44322.700219907405</v>
      </c>
      <c r="B4401" s="79">
        <v>44302</v>
      </c>
      <c r="C4401" s="20" t="s">
        <v>1</v>
      </c>
      <c r="D4401" s="20">
        <v>4013</v>
      </c>
      <c r="F4401" s="114">
        <v>6800</v>
      </c>
      <c r="G4401" s="105">
        <f>SUM($E$2:E4401)-SUM($F$2:F4401)</f>
        <v>1098714.6700000465</v>
      </c>
      <c r="H4401" s="20"/>
      <c r="I4401" s="20"/>
      <c r="J4401" s="20"/>
      <c r="K4401" s="20"/>
      <c r="L4401" s="8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5">
      <c r="A4402" s="78">
        <v>44322.700219907405</v>
      </c>
      <c r="B4402" s="79">
        <v>44302</v>
      </c>
      <c r="C4402" s="20" t="s">
        <v>1</v>
      </c>
      <c r="D4402" s="20">
        <v>4014</v>
      </c>
      <c r="F4402" s="114">
        <v>8400</v>
      </c>
      <c r="G4402" s="105">
        <f>SUM($E$2:E4402)-SUM($F$2:F4402)</f>
        <v>1090314.6700000465</v>
      </c>
      <c r="H4402" s="20"/>
      <c r="I4402" s="20"/>
      <c r="J4402" s="20"/>
      <c r="K4402" s="20"/>
      <c r="L4402" s="8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5">
      <c r="A4403" s="78">
        <v>44322.700219907405</v>
      </c>
      <c r="B4403" s="79">
        <v>44302</v>
      </c>
      <c r="C4403" s="20" t="s">
        <v>1</v>
      </c>
      <c r="D4403" s="20">
        <v>4015</v>
      </c>
      <c r="F4403" s="114">
        <v>1099</v>
      </c>
      <c r="G4403" s="105">
        <f>SUM($E$2:E4403)-SUM($F$2:F4403)</f>
        <v>1089215.6700000465</v>
      </c>
      <c r="H4403" s="20"/>
      <c r="I4403" s="20"/>
      <c r="J4403" s="20"/>
      <c r="K4403" s="20"/>
      <c r="L4403" s="8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5">
      <c r="A4404" s="78">
        <v>44322.700219907405</v>
      </c>
      <c r="B4404" s="79">
        <v>44302</v>
      </c>
      <c r="C4404" s="20" t="s">
        <v>1</v>
      </c>
      <c r="D4404" s="20">
        <v>4016</v>
      </c>
      <c r="F4404" s="114">
        <v>1425</v>
      </c>
      <c r="G4404" s="105">
        <f>SUM($E$2:E4404)-SUM($F$2:F4404)</f>
        <v>1087790.6700000465</v>
      </c>
      <c r="H4404" s="20"/>
      <c r="I4404" s="20"/>
      <c r="J4404" s="20"/>
      <c r="K4404" s="20"/>
      <c r="L4404" s="8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5">
      <c r="A4405" s="78">
        <v>44322.700219907405</v>
      </c>
      <c r="B4405" s="79">
        <v>44302</v>
      </c>
      <c r="C4405" s="20" t="s">
        <v>1</v>
      </c>
      <c r="D4405" s="20">
        <v>4017</v>
      </c>
      <c r="F4405" s="114">
        <v>765</v>
      </c>
      <c r="G4405" s="105">
        <f>SUM($E$2:E4405)-SUM($F$2:F4405)</f>
        <v>1087025.6700000465</v>
      </c>
      <c r="H4405" s="20"/>
      <c r="I4405" s="20"/>
      <c r="J4405" s="20"/>
      <c r="K4405" s="20"/>
      <c r="L4405" s="8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5">
      <c r="A4406" s="78">
        <v>44322.700231481482</v>
      </c>
      <c r="B4406" s="79">
        <v>44302</v>
      </c>
      <c r="C4406" s="20" t="s">
        <v>1</v>
      </c>
      <c r="D4406" s="20">
        <v>4018</v>
      </c>
      <c r="F4406" s="114">
        <v>1080</v>
      </c>
      <c r="G4406" s="105">
        <f>SUM($E$2:E4406)-SUM($F$2:F4406)</f>
        <v>1085945.6700000465</v>
      </c>
      <c r="H4406" s="20"/>
      <c r="I4406" s="20"/>
      <c r="J4406" s="20"/>
      <c r="K4406" s="20"/>
      <c r="L4406" s="8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5">
      <c r="A4407" s="78">
        <v>44322.700231481482</v>
      </c>
      <c r="B4407" s="79">
        <v>44302</v>
      </c>
      <c r="C4407" s="20" t="s">
        <v>1</v>
      </c>
      <c r="D4407" s="20">
        <v>4019</v>
      </c>
      <c r="F4407" s="114">
        <v>5000</v>
      </c>
      <c r="G4407" s="105">
        <f>SUM($E$2:E4407)-SUM($F$2:F4407)</f>
        <v>1080945.6700000465</v>
      </c>
      <c r="H4407" s="20"/>
      <c r="I4407" s="20"/>
      <c r="J4407" s="20"/>
      <c r="K4407" s="20"/>
      <c r="L4407" s="8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5">
      <c r="A4408" s="78">
        <v>44322.700231481482</v>
      </c>
      <c r="B4408" s="79">
        <v>44302</v>
      </c>
      <c r="C4408" s="20" t="s">
        <v>1</v>
      </c>
      <c r="D4408" s="20">
        <v>4020</v>
      </c>
      <c r="F4408" s="114">
        <v>2827.7</v>
      </c>
      <c r="G4408" s="105">
        <f>SUM($E$2:E4408)-SUM($F$2:F4408)</f>
        <v>1078117.9700000435</v>
      </c>
      <c r="H4408" s="20"/>
      <c r="I4408" s="20"/>
      <c r="J4408" s="20"/>
      <c r="K4408" s="20"/>
      <c r="L4408" s="8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5">
      <c r="A4409" s="78">
        <v>44322.700231481482</v>
      </c>
      <c r="B4409" s="79">
        <v>44309</v>
      </c>
      <c r="C4409" s="20" t="s">
        <v>1</v>
      </c>
      <c r="D4409" s="20">
        <v>4021</v>
      </c>
      <c r="F4409" s="114">
        <v>12043.85</v>
      </c>
      <c r="G4409" s="105">
        <f>SUM($E$2:E4409)-SUM($F$2:F4409)</f>
        <v>1066074.1200000495</v>
      </c>
      <c r="H4409" s="20"/>
      <c r="I4409" s="20"/>
      <c r="J4409" s="20"/>
      <c r="K4409" s="20"/>
      <c r="L4409" s="8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5">
      <c r="A4410" s="78">
        <v>44322.700231481482</v>
      </c>
      <c r="B4410" s="79">
        <v>44312</v>
      </c>
      <c r="C4410" s="20" t="s">
        <v>1</v>
      </c>
      <c r="D4410" s="20">
        <v>4022</v>
      </c>
      <c r="F4410" s="114">
        <v>1700</v>
      </c>
      <c r="G4410" s="105">
        <f>SUM($E$2:E4410)-SUM($F$2:F4410)</f>
        <v>1064374.1200000495</v>
      </c>
      <c r="H4410" s="20"/>
      <c r="I4410" s="20"/>
      <c r="J4410" s="20"/>
      <c r="K4410" s="20"/>
      <c r="L4410" s="8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5">
      <c r="A4411" s="78">
        <v>44322.700231481482</v>
      </c>
      <c r="B4411" s="79">
        <v>44312</v>
      </c>
      <c r="C4411" s="20" t="s">
        <v>1</v>
      </c>
      <c r="D4411" s="20">
        <v>4023</v>
      </c>
      <c r="F4411" s="114">
        <v>3900</v>
      </c>
      <c r="G4411" s="105">
        <f>SUM($E$2:E4411)-SUM($F$2:F4411)</f>
        <v>1060474.1200000495</v>
      </c>
      <c r="H4411" s="20"/>
      <c r="I4411" s="20"/>
      <c r="J4411" s="20"/>
      <c r="K4411" s="20"/>
      <c r="L4411" s="8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5">
      <c r="A4412" s="78">
        <v>44322.700231481482</v>
      </c>
      <c r="B4412" s="79">
        <v>44312</v>
      </c>
      <c r="C4412" s="20" t="s">
        <v>1</v>
      </c>
      <c r="D4412" s="20">
        <v>4024</v>
      </c>
      <c r="F4412" s="114">
        <v>5760</v>
      </c>
      <c r="G4412" s="105">
        <f>SUM($E$2:E4412)-SUM($F$2:F4412)</f>
        <v>1054714.1200000495</v>
      </c>
      <c r="H4412" s="20"/>
      <c r="I4412" s="20"/>
      <c r="J4412" s="20"/>
      <c r="K4412" s="20"/>
      <c r="L4412" s="8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5">
      <c r="A4413" s="78">
        <v>44322.700231481482</v>
      </c>
      <c r="B4413" s="79">
        <v>44313</v>
      </c>
      <c r="C4413" s="20" t="s">
        <v>1</v>
      </c>
      <c r="D4413" s="20">
        <v>4025</v>
      </c>
      <c r="F4413" s="114">
        <v>15093</v>
      </c>
      <c r="G4413" s="105">
        <f>SUM($E$2:E4413)-SUM($F$2:F4413)</f>
        <v>1039621.1200000495</v>
      </c>
      <c r="H4413" s="20"/>
      <c r="I4413" s="20"/>
      <c r="J4413" s="20"/>
      <c r="K4413" s="20"/>
      <c r="L4413" s="8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5">
      <c r="A4414" s="78">
        <v>44322.700231481482</v>
      </c>
      <c r="B4414" s="79">
        <v>44313</v>
      </c>
      <c r="C4414" s="20" t="s">
        <v>1</v>
      </c>
      <c r="D4414" s="20">
        <v>4026</v>
      </c>
      <c r="F4414" s="114">
        <v>331.45</v>
      </c>
      <c r="G4414" s="105">
        <f>SUM($E$2:E4414)-SUM($F$2:F4414)</f>
        <v>1039289.6700000465</v>
      </c>
      <c r="H4414" s="20"/>
      <c r="I4414" s="20"/>
      <c r="J4414" s="20"/>
      <c r="K4414" s="20"/>
      <c r="L4414" s="8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5">
      <c r="A4415" s="78">
        <v>44322.700231481482</v>
      </c>
      <c r="B4415" s="79">
        <v>44313</v>
      </c>
      <c r="C4415" s="20" t="s">
        <v>1</v>
      </c>
      <c r="D4415" s="20">
        <v>4027</v>
      </c>
      <c r="F4415" s="114">
        <v>1317</v>
      </c>
      <c r="G4415" s="105">
        <f>SUM($E$2:E4415)-SUM($F$2:F4415)</f>
        <v>1037972.6700000465</v>
      </c>
      <c r="H4415" s="20"/>
      <c r="I4415" s="20"/>
      <c r="J4415" s="20"/>
      <c r="K4415" s="20"/>
      <c r="L4415" s="8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5">
      <c r="A4416" s="78">
        <v>44322.700231481482</v>
      </c>
      <c r="B4416" s="79">
        <v>44313</v>
      </c>
      <c r="C4416" s="20" t="s">
        <v>1</v>
      </c>
      <c r="D4416" s="20">
        <v>4028</v>
      </c>
      <c r="F4416" s="114">
        <v>845.5</v>
      </c>
      <c r="G4416" s="105">
        <f>SUM($E$2:E4416)-SUM($F$2:F4416)</f>
        <v>1037127.1700000465</v>
      </c>
      <c r="H4416" s="20"/>
      <c r="I4416" s="20"/>
      <c r="J4416" s="20"/>
      <c r="K4416" s="20"/>
      <c r="L4416" s="8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5">
      <c r="A4417" s="78">
        <v>44322.700231481482</v>
      </c>
      <c r="B4417" s="79">
        <v>44313</v>
      </c>
      <c r="C4417" s="20" t="s">
        <v>1</v>
      </c>
      <c r="D4417" s="20">
        <v>4029</v>
      </c>
      <c r="F4417" s="114">
        <v>2396</v>
      </c>
      <c r="G4417" s="105">
        <f>SUM($E$2:E4417)-SUM($F$2:F4417)</f>
        <v>1034731.1700000465</v>
      </c>
      <c r="H4417" s="20"/>
      <c r="I4417" s="20"/>
      <c r="J4417" s="20"/>
      <c r="K4417" s="20"/>
      <c r="L4417" s="8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5">
      <c r="A4418" s="78">
        <v>44322.700231481482</v>
      </c>
      <c r="B4418" s="79">
        <v>44313</v>
      </c>
      <c r="C4418" s="20" t="s">
        <v>1</v>
      </c>
      <c r="D4418" s="20">
        <v>4030</v>
      </c>
      <c r="F4418" s="114">
        <v>2700</v>
      </c>
      <c r="G4418" s="105">
        <f>SUM($E$2:E4418)-SUM($F$2:F4418)</f>
        <v>1032031.1700000465</v>
      </c>
      <c r="H4418" s="20"/>
      <c r="I4418" s="20"/>
      <c r="J4418" s="20"/>
      <c r="K4418" s="20"/>
      <c r="L4418" s="8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5">
      <c r="A4419" s="78">
        <v>44322.700231481482</v>
      </c>
      <c r="B4419" s="79">
        <v>44313</v>
      </c>
      <c r="C4419" s="20" t="s">
        <v>1</v>
      </c>
      <c r="D4419" s="20">
        <v>4031</v>
      </c>
      <c r="F4419" s="114">
        <v>577</v>
      </c>
      <c r="G4419" s="105">
        <f>SUM($E$2:E4419)-SUM($F$2:F4419)</f>
        <v>1031454.1700000465</v>
      </c>
      <c r="H4419" s="20"/>
      <c r="I4419" s="20"/>
      <c r="J4419" s="20"/>
      <c r="K4419" s="20"/>
      <c r="L4419" s="8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5">
      <c r="A4420" s="78">
        <v>44322.700231481482</v>
      </c>
      <c r="B4420" s="79">
        <v>44313</v>
      </c>
      <c r="C4420" s="20" t="s">
        <v>1</v>
      </c>
      <c r="D4420" s="20">
        <v>4032</v>
      </c>
      <c r="F4420" s="114">
        <v>1000</v>
      </c>
      <c r="G4420" s="105">
        <f>SUM($E$2:E4420)-SUM($F$2:F4420)</f>
        <v>1030454.1700000465</v>
      </c>
      <c r="H4420" s="20"/>
      <c r="I4420" s="20"/>
      <c r="J4420" s="20"/>
      <c r="K4420" s="20"/>
      <c r="L4420" s="8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5">
      <c r="A4421" s="78">
        <v>44322.700231481482</v>
      </c>
      <c r="B4421" s="79">
        <v>44313</v>
      </c>
      <c r="C4421" s="20" t="s">
        <v>1</v>
      </c>
      <c r="D4421" s="20">
        <v>4033</v>
      </c>
      <c r="F4421" s="114">
        <v>852</v>
      </c>
      <c r="G4421" s="105">
        <f>SUM($E$2:E4421)-SUM($F$2:F4421)</f>
        <v>1029602.1700000465</v>
      </c>
      <c r="H4421" s="20"/>
      <c r="I4421" s="20"/>
      <c r="J4421" s="20"/>
      <c r="K4421" s="20"/>
      <c r="L4421" s="8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5">
      <c r="A4422" s="78">
        <v>44322.700231481482</v>
      </c>
      <c r="B4422" s="79">
        <v>44313</v>
      </c>
      <c r="C4422" s="20" t="s">
        <v>1</v>
      </c>
      <c r="D4422" s="20">
        <v>4034</v>
      </c>
      <c r="F4422" s="114">
        <v>1280</v>
      </c>
      <c r="G4422" s="105">
        <f>SUM($E$2:E4422)-SUM($F$2:F4422)</f>
        <v>1028322.1700000465</v>
      </c>
      <c r="H4422" s="20"/>
      <c r="I4422" s="20"/>
      <c r="J4422" s="20"/>
      <c r="K4422" s="20"/>
      <c r="L4422" s="8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5">
      <c r="A4423" s="78">
        <v>44322.700231481482</v>
      </c>
      <c r="B4423" s="79">
        <v>44313</v>
      </c>
      <c r="C4423" s="20" t="s">
        <v>1</v>
      </c>
      <c r="D4423" s="20">
        <v>4035</v>
      </c>
      <c r="E4423" s="114">
        <v>1200</v>
      </c>
      <c r="G4423" s="105">
        <f>SUM($E$2:E4423)-SUM($F$2:F4423)</f>
        <v>1029522.1700000465</v>
      </c>
      <c r="H4423" s="20"/>
      <c r="I4423" s="20"/>
      <c r="J4423" s="20"/>
      <c r="K4423" s="20"/>
      <c r="L4423" s="8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5">
      <c r="A4424" s="78">
        <v>44322.700231481482</v>
      </c>
      <c r="B4424" s="79">
        <v>44313</v>
      </c>
      <c r="C4424" s="20" t="s">
        <v>1</v>
      </c>
      <c r="D4424" s="20">
        <v>4036</v>
      </c>
      <c r="F4424" s="114">
        <v>10</v>
      </c>
      <c r="G4424" s="105">
        <f>SUM($E$2:E4424)-SUM($F$2:F4424)</f>
        <v>1029512.1700000465</v>
      </c>
      <c r="H4424" s="20"/>
      <c r="I4424" s="20"/>
      <c r="J4424" s="20"/>
      <c r="K4424" s="20"/>
      <c r="L4424" s="8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5">
      <c r="A4425" s="78">
        <v>44322.700231481482</v>
      </c>
      <c r="B4425" s="79">
        <v>44314</v>
      </c>
      <c r="C4425" s="20" t="s">
        <v>1</v>
      </c>
      <c r="D4425" s="20">
        <v>4037</v>
      </c>
      <c r="F4425" s="114">
        <v>-5000</v>
      </c>
      <c r="G4425" s="105">
        <f>SUM($E$2:E4425)-SUM($F$2:F4425)</f>
        <v>1034512.1700000465</v>
      </c>
      <c r="H4425" s="20"/>
      <c r="I4425" s="20"/>
      <c r="J4425" s="20"/>
      <c r="K4425" s="20"/>
      <c r="L4425" s="8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5">
      <c r="A4426" s="78">
        <v>44322.700231481482</v>
      </c>
      <c r="B4426" s="79">
        <v>44314</v>
      </c>
      <c r="C4426" s="20" t="s">
        <v>1</v>
      </c>
      <c r="D4426" s="20">
        <v>4038</v>
      </c>
      <c r="F4426" s="114">
        <v>700</v>
      </c>
      <c r="G4426" s="105">
        <f>SUM($E$2:E4426)-SUM($F$2:F4426)</f>
        <v>1033812.1700000465</v>
      </c>
      <c r="H4426" s="20"/>
      <c r="I4426" s="20"/>
      <c r="J4426" s="20"/>
      <c r="K4426" s="20"/>
      <c r="L4426" s="8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5">
      <c r="A4427" s="78">
        <v>44322.700231481482</v>
      </c>
      <c r="B4427" s="79">
        <v>44315</v>
      </c>
      <c r="C4427" s="20" t="s">
        <v>1</v>
      </c>
      <c r="D4427" s="20">
        <v>4039</v>
      </c>
      <c r="F4427" s="114">
        <v>3093</v>
      </c>
      <c r="G4427" s="105">
        <f>SUM($E$2:E4427)-SUM($F$2:F4427)</f>
        <v>1030719.1700000465</v>
      </c>
      <c r="H4427" s="20"/>
      <c r="I4427" s="20"/>
      <c r="J4427" s="20"/>
      <c r="K4427" s="20"/>
      <c r="L4427" s="8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5">
      <c r="A4428" s="78">
        <v>44322.700231481482</v>
      </c>
      <c r="B4428" s="79">
        <v>44315</v>
      </c>
      <c r="C4428" s="20" t="s">
        <v>1</v>
      </c>
      <c r="D4428" s="20">
        <v>4040</v>
      </c>
      <c r="F4428" s="114">
        <v>2866</v>
      </c>
      <c r="G4428" s="105">
        <f>SUM($E$2:E4428)-SUM($F$2:F4428)</f>
        <v>1027853.1700000465</v>
      </c>
      <c r="H4428" s="20"/>
      <c r="I4428" s="20"/>
      <c r="J4428" s="20"/>
      <c r="K4428" s="20"/>
      <c r="L4428" s="8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5">
      <c r="A4429" s="78">
        <v>44322.700231481482</v>
      </c>
      <c r="B4429" s="79">
        <v>44315</v>
      </c>
      <c r="C4429" s="20" t="s">
        <v>1</v>
      </c>
      <c r="D4429" s="20">
        <v>4041</v>
      </c>
      <c r="F4429" s="114">
        <v>2984</v>
      </c>
      <c r="G4429" s="105">
        <f>SUM($E$2:E4429)-SUM($F$2:F4429)</f>
        <v>1024869.1700000465</v>
      </c>
      <c r="H4429" s="20"/>
      <c r="I4429" s="20"/>
      <c r="J4429" s="20"/>
      <c r="K4429" s="20"/>
      <c r="L4429" s="8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5">
      <c r="A4430" s="78">
        <v>44322.700231481482</v>
      </c>
      <c r="B4430" s="79">
        <v>44315</v>
      </c>
      <c r="C4430" s="20" t="s">
        <v>1</v>
      </c>
      <c r="D4430" s="20">
        <v>4042</v>
      </c>
      <c r="F4430" s="114">
        <v>4171.2</v>
      </c>
      <c r="G4430" s="105">
        <f>SUM($E$2:E4430)-SUM($F$2:F4430)</f>
        <v>1020697.9700000435</v>
      </c>
      <c r="H4430" s="20"/>
      <c r="I4430" s="20"/>
      <c r="J4430" s="20"/>
      <c r="K4430" s="20"/>
      <c r="L4430" s="8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5">
      <c r="A4431" s="78">
        <v>44322.700231481482</v>
      </c>
      <c r="B4431" s="79">
        <v>44315</v>
      </c>
      <c r="C4431" s="20" t="s">
        <v>1</v>
      </c>
      <c r="D4431" s="20">
        <v>4043</v>
      </c>
      <c r="F4431" s="114">
        <v>300</v>
      </c>
      <c r="G4431" s="105">
        <f>SUM($E$2:E4431)-SUM($F$2:F4431)</f>
        <v>1020397.9700000435</v>
      </c>
      <c r="H4431" s="20"/>
      <c r="I4431" s="20"/>
      <c r="J4431" s="20"/>
      <c r="K4431" s="20"/>
      <c r="L4431" s="8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5">
      <c r="A4432" s="78">
        <v>44322.700231481482</v>
      </c>
      <c r="B4432" s="79">
        <v>44315</v>
      </c>
      <c r="C4432" s="20" t="s">
        <v>1</v>
      </c>
      <c r="D4432" s="20">
        <v>4044</v>
      </c>
      <c r="F4432" s="114">
        <v>288.12</v>
      </c>
      <c r="G4432" s="105">
        <f>SUM($E$2:E4432)-SUM($F$2:F4432)</f>
        <v>1020109.8500000387</v>
      </c>
      <c r="H4432" s="20"/>
      <c r="I4432" s="20"/>
      <c r="J4432" s="20"/>
      <c r="K4432" s="20"/>
      <c r="L4432" s="8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5">
      <c r="A4433" s="78">
        <v>44322.700231481482</v>
      </c>
      <c r="B4433" s="79">
        <v>44315</v>
      </c>
      <c r="C4433" s="20" t="s">
        <v>1</v>
      </c>
      <c r="D4433" s="20">
        <v>4045</v>
      </c>
      <c r="F4433" s="114">
        <v>847.78</v>
      </c>
      <c r="G4433" s="105">
        <f>SUM($E$2:E4433)-SUM($F$2:F4433)</f>
        <v>1019262.0700000376</v>
      </c>
      <c r="H4433" s="20"/>
      <c r="I4433" s="20"/>
      <c r="J4433" s="20"/>
      <c r="K4433" s="20"/>
      <c r="L4433" s="8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5">
      <c r="A4434" s="78">
        <v>44322.700231481482</v>
      </c>
      <c r="B4434" s="79">
        <v>44315</v>
      </c>
      <c r="C4434" s="20" t="s">
        <v>1</v>
      </c>
      <c r="D4434" s="20">
        <v>4046</v>
      </c>
      <c r="F4434" s="114">
        <v>231.78</v>
      </c>
      <c r="G4434" s="105">
        <f>SUM($E$2:E4434)-SUM($F$2:F4434)</f>
        <v>1019030.2900000364</v>
      </c>
      <c r="H4434" s="20"/>
      <c r="I4434" s="20"/>
      <c r="J4434" s="20"/>
      <c r="K4434" s="20"/>
      <c r="L4434" s="8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5">
      <c r="A4435" s="78">
        <v>44322.700231481482</v>
      </c>
      <c r="B4435" s="79">
        <v>44315</v>
      </c>
      <c r="C4435" s="20" t="s">
        <v>1</v>
      </c>
      <c r="D4435" s="20">
        <v>4047</v>
      </c>
      <c r="F4435" s="114">
        <v>591.36</v>
      </c>
      <c r="G4435" s="105">
        <f>SUM($E$2:E4435)-SUM($F$2:F4435)</f>
        <v>1018438.930000037</v>
      </c>
      <c r="H4435" s="20"/>
      <c r="I4435" s="20"/>
      <c r="J4435" s="20"/>
      <c r="K4435" s="20"/>
      <c r="L4435" s="8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5">
      <c r="A4436" s="78">
        <v>44322.700231481482</v>
      </c>
      <c r="B4436" s="79">
        <v>44315</v>
      </c>
      <c r="C4436" s="20" t="s">
        <v>1</v>
      </c>
      <c r="D4436" s="20">
        <v>4048</v>
      </c>
      <c r="F4436" s="114">
        <v>3650</v>
      </c>
      <c r="G4436" s="105">
        <f>SUM($E$2:E4436)-SUM($F$2:F4436)</f>
        <v>1014788.930000037</v>
      </c>
      <c r="H4436" s="20"/>
      <c r="I4436" s="20"/>
      <c r="J4436" s="20"/>
      <c r="K4436" s="20"/>
      <c r="L4436" s="8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5">
      <c r="A4437" s="78">
        <v>44322.700231481482</v>
      </c>
      <c r="B4437" s="79">
        <v>44315</v>
      </c>
      <c r="C4437" s="20" t="s">
        <v>1</v>
      </c>
      <c r="D4437" s="20">
        <v>4049</v>
      </c>
      <c r="F4437" s="114">
        <v>2950</v>
      </c>
      <c r="G4437" s="105">
        <f>SUM($E$2:E4437)-SUM($F$2:F4437)</f>
        <v>1011838.930000037</v>
      </c>
      <c r="H4437" s="20"/>
      <c r="I4437" s="20"/>
      <c r="J4437" s="20"/>
      <c r="K4437" s="20"/>
      <c r="L4437" s="8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5">
      <c r="A4438" s="78">
        <v>44322.700231481482</v>
      </c>
      <c r="B4438" s="79">
        <v>44315</v>
      </c>
      <c r="C4438" s="20" t="s">
        <v>1</v>
      </c>
      <c r="D4438" s="20">
        <v>4050</v>
      </c>
      <c r="F4438" s="114">
        <v>3650</v>
      </c>
      <c r="G4438" s="105">
        <f>SUM($E$2:E4438)-SUM($F$2:F4438)</f>
        <v>1008188.930000037</v>
      </c>
      <c r="H4438" s="20"/>
      <c r="I4438" s="20"/>
      <c r="J4438" s="20"/>
      <c r="K4438" s="20"/>
      <c r="L4438" s="8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5">
      <c r="A4439" s="78">
        <v>44322.700231481482</v>
      </c>
      <c r="B4439" s="79">
        <v>44315</v>
      </c>
      <c r="C4439" s="20" t="s">
        <v>1</v>
      </c>
      <c r="D4439" s="20">
        <v>4051</v>
      </c>
      <c r="F4439" s="114">
        <v>2957</v>
      </c>
      <c r="G4439" s="105">
        <f>SUM($E$2:E4439)-SUM($F$2:F4439)</f>
        <v>1005231.930000037</v>
      </c>
      <c r="H4439" s="20"/>
      <c r="I4439" s="20"/>
      <c r="J4439" s="20"/>
      <c r="K4439" s="20"/>
      <c r="L4439" s="8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5">
      <c r="A4440" s="78">
        <v>44322.700231481482</v>
      </c>
      <c r="B4440" s="79">
        <v>44315</v>
      </c>
      <c r="C4440" s="20" t="s">
        <v>1</v>
      </c>
      <c r="D4440" s="20">
        <v>4052</v>
      </c>
      <c r="F4440" s="114">
        <v>1820</v>
      </c>
      <c r="G4440" s="105">
        <f>SUM($E$2:E4440)-SUM($F$2:F4440)</f>
        <v>1003411.930000037</v>
      </c>
      <c r="H4440" s="20"/>
      <c r="I4440" s="20"/>
      <c r="J4440" s="20"/>
      <c r="K4440" s="20"/>
      <c r="L4440" s="8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5">
      <c r="A4441" s="78">
        <v>44322.700231481482</v>
      </c>
      <c r="B4441" s="79">
        <v>44315</v>
      </c>
      <c r="C4441" s="20" t="s">
        <v>1</v>
      </c>
      <c r="D4441" s="20">
        <v>4053</v>
      </c>
      <c r="F4441" s="114">
        <v>945</v>
      </c>
      <c r="G4441" s="105">
        <f>SUM($E$2:E4441)-SUM($F$2:F4441)</f>
        <v>1002466.930000037</v>
      </c>
      <c r="H4441" s="20"/>
      <c r="I4441" s="20"/>
      <c r="J4441" s="20"/>
      <c r="K4441" s="20"/>
      <c r="L4441" s="8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5">
      <c r="A4442" s="78">
        <v>44322.700231481482</v>
      </c>
      <c r="B4442" s="79">
        <v>44315</v>
      </c>
      <c r="C4442" s="20" t="s">
        <v>1</v>
      </c>
      <c r="D4442" s="20">
        <v>4054</v>
      </c>
      <c r="F4442" s="114">
        <v>19600</v>
      </c>
      <c r="G4442" s="105">
        <f>SUM($E$2:E4442)-SUM($F$2:F4442)</f>
        <v>982866.93000003695</v>
      </c>
      <c r="H4442" s="20"/>
      <c r="I4442" s="20"/>
      <c r="J4442" s="20"/>
      <c r="K4442" s="20"/>
      <c r="L4442" s="8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5">
      <c r="A4443" s="78">
        <v>44322.700231481482</v>
      </c>
      <c r="B4443" s="79">
        <v>44315</v>
      </c>
      <c r="C4443" s="20" t="s">
        <v>1</v>
      </c>
      <c r="D4443" s="20">
        <v>4055</v>
      </c>
      <c r="F4443" s="114">
        <v>6600</v>
      </c>
      <c r="G4443" s="105">
        <f>SUM($E$2:E4443)-SUM($F$2:F4443)</f>
        <v>976266.93000003695</v>
      </c>
      <c r="H4443" s="20"/>
      <c r="I4443" s="20"/>
      <c r="J4443" s="20"/>
      <c r="K4443" s="20"/>
      <c r="L4443" s="8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5">
      <c r="A4444" s="78">
        <v>44322.700231481482</v>
      </c>
      <c r="B4444" s="79">
        <v>44315</v>
      </c>
      <c r="C4444" s="20" t="s">
        <v>1</v>
      </c>
      <c r="D4444" s="20">
        <v>4056</v>
      </c>
      <c r="F4444" s="114">
        <v>2700</v>
      </c>
      <c r="G4444" s="105">
        <f>SUM($E$2:E4444)-SUM($F$2:F4444)</f>
        <v>973566.93000003695</v>
      </c>
      <c r="H4444" s="20"/>
      <c r="I4444" s="20"/>
      <c r="J4444" s="20"/>
      <c r="K4444" s="20"/>
      <c r="L4444" s="8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5">
      <c r="A4445" s="78">
        <v>44322.700231481482</v>
      </c>
      <c r="B4445" s="79">
        <v>44316</v>
      </c>
      <c r="C4445" s="20" t="s">
        <v>1</v>
      </c>
      <c r="D4445" s="20">
        <v>4057</v>
      </c>
      <c r="F4445" s="114">
        <v>2782</v>
      </c>
      <c r="G4445" s="105">
        <f>SUM($E$2:E4445)-SUM($F$2:F4445)</f>
        <v>970784.93000003695</v>
      </c>
      <c r="H4445" s="20"/>
      <c r="I4445" s="20"/>
      <c r="J4445" s="20"/>
      <c r="K4445" s="20"/>
      <c r="L4445" s="8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5">
      <c r="A4446" s="78">
        <v>44322.700231481482</v>
      </c>
      <c r="B4446" s="79">
        <v>44316</v>
      </c>
      <c r="C4446" s="20" t="s">
        <v>1</v>
      </c>
      <c r="D4446" s="20">
        <v>4058</v>
      </c>
      <c r="F4446" s="114">
        <v>3338</v>
      </c>
      <c r="G4446" s="105">
        <f>SUM($E$2:E4446)-SUM($F$2:F4446)</f>
        <v>967446.93000003695</v>
      </c>
      <c r="H4446" s="20"/>
      <c r="I4446" s="20"/>
      <c r="J4446" s="20"/>
      <c r="K4446" s="20"/>
      <c r="L4446" s="8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5">
      <c r="A4447" s="78">
        <v>44322.700231481482</v>
      </c>
      <c r="B4447" s="79">
        <v>44316</v>
      </c>
      <c r="C4447" s="20" t="s">
        <v>1</v>
      </c>
      <c r="D4447" s="20">
        <v>4059</v>
      </c>
      <c r="F4447" s="114">
        <v>2365.9499999999998</v>
      </c>
      <c r="G4447" s="105">
        <f>SUM($E$2:E4447)-SUM($F$2:F4447)</f>
        <v>965080.98000003397</v>
      </c>
      <c r="H4447" s="20"/>
      <c r="I4447" s="20"/>
      <c r="J4447" s="20"/>
      <c r="K4447" s="20"/>
      <c r="L4447" s="8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5">
      <c r="A4448" s="78">
        <v>44322.700231481482</v>
      </c>
      <c r="B4448" s="79">
        <v>44316</v>
      </c>
      <c r="C4448" s="20" t="s">
        <v>1</v>
      </c>
      <c r="D4448" s="20">
        <v>4060</v>
      </c>
      <c r="F4448" s="114">
        <v>534.25</v>
      </c>
      <c r="G4448" s="105">
        <f>SUM($E$2:E4448)-SUM($F$2:F4448)</f>
        <v>964546.73000003397</v>
      </c>
      <c r="H4448" s="20"/>
      <c r="I4448" s="20"/>
      <c r="J4448" s="20"/>
      <c r="K4448" s="20"/>
      <c r="L4448" s="8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5">
      <c r="A4449" s="78">
        <v>44322.700231481482</v>
      </c>
      <c r="B4449" s="79">
        <v>44316</v>
      </c>
      <c r="C4449" s="20" t="s">
        <v>1</v>
      </c>
      <c r="D4449" s="20">
        <v>4061</v>
      </c>
      <c r="F4449" s="114">
        <v>2768.67</v>
      </c>
      <c r="G4449" s="105">
        <f>SUM($E$2:E4449)-SUM($F$2:F4449)</f>
        <v>961778.06000003219</v>
      </c>
      <c r="H4449" s="20"/>
      <c r="I4449" s="20"/>
      <c r="J4449" s="20"/>
      <c r="K4449" s="20"/>
      <c r="L4449" s="8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5">
      <c r="A4450" s="78">
        <v>44322.700231481482</v>
      </c>
      <c r="B4450" s="79">
        <v>44301</v>
      </c>
      <c r="C4450" s="20" t="s">
        <v>2</v>
      </c>
      <c r="D4450" s="20">
        <v>162</v>
      </c>
      <c r="E4450" s="114">
        <v>120</v>
      </c>
      <c r="G4450" s="105">
        <f>SUM($E$2:E4450)-SUM($F$2:F4450)</f>
        <v>961898.06000003219</v>
      </c>
      <c r="H4450" s="20"/>
      <c r="I4450" s="20"/>
      <c r="J4450" s="20"/>
      <c r="K4450" s="20"/>
      <c r="L4450" s="8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5">
      <c r="A4451" s="78">
        <v>44322.700231481482</v>
      </c>
      <c r="B4451" s="79">
        <v>44302</v>
      </c>
      <c r="C4451" s="20" t="s">
        <v>2</v>
      </c>
      <c r="D4451" s="20">
        <v>163</v>
      </c>
      <c r="E4451" s="114">
        <v>360</v>
      </c>
      <c r="G4451" s="105">
        <f>SUM($E$2:E4451)-SUM($F$2:F4451)</f>
        <v>962258.06000003219</v>
      </c>
      <c r="H4451" s="20"/>
      <c r="I4451" s="20"/>
      <c r="J4451" s="20"/>
      <c r="K4451" s="20"/>
      <c r="L4451" s="8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5">
      <c r="A4452" s="78">
        <v>44322.700231481482</v>
      </c>
      <c r="B4452" s="79">
        <v>44284</v>
      </c>
      <c r="C4452" s="20" t="s">
        <v>4</v>
      </c>
      <c r="D4452" s="20">
        <v>154</v>
      </c>
      <c r="F4452" s="114">
        <v>-1200</v>
      </c>
      <c r="G4452" s="105">
        <f>SUM($E$2:E4452)-SUM($F$2:F4452)</f>
        <v>963458.06000003219</v>
      </c>
      <c r="H4452" s="20"/>
      <c r="I4452" s="20"/>
      <c r="J4452" s="20"/>
      <c r="K4452" s="20"/>
      <c r="L4452" s="8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5">
      <c r="A4453" s="78">
        <v>44322.700231481482</v>
      </c>
      <c r="B4453" s="79">
        <v>44292</v>
      </c>
      <c r="C4453" s="20" t="s">
        <v>4</v>
      </c>
      <c r="D4453" s="20">
        <v>155</v>
      </c>
      <c r="E4453" s="114">
        <v>600</v>
      </c>
      <c r="G4453" s="105">
        <f>SUM($E$2:E4453)-SUM($F$2:F4453)</f>
        <v>964058.06000003219</v>
      </c>
      <c r="H4453" s="20"/>
      <c r="I4453" s="20"/>
      <c r="J4453" s="20"/>
      <c r="K4453" s="20"/>
      <c r="L4453" s="8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5">
      <c r="A4454" s="78">
        <v>44322.700231481482</v>
      </c>
      <c r="B4454" s="79">
        <v>44298</v>
      </c>
      <c r="C4454" s="20" t="s">
        <v>4</v>
      </c>
      <c r="D4454" s="20">
        <v>156</v>
      </c>
      <c r="E4454" s="114">
        <v>1206</v>
      </c>
      <c r="G4454" s="105">
        <f>SUM($E$2:E4454)-SUM($F$2:F4454)</f>
        <v>965264.06000003219</v>
      </c>
      <c r="H4454" s="20"/>
      <c r="I4454" s="20"/>
      <c r="J4454" s="20"/>
      <c r="K4454" s="20"/>
      <c r="L4454" s="8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5">
      <c r="A4455" s="78">
        <v>44322.700231481482</v>
      </c>
      <c r="B4455" s="79">
        <v>44307</v>
      </c>
      <c r="C4455" s="20" t="s">
        <v>4</v>
      </c>
      <c r="D4455" s="20">
        <v>157</v>
      </c>
      <c r="F4455" s="114">
        <v>1496.68</v>
      </c>
      <c r="G4455" s="105">
        <f>SUM($E$2:E4455)-SUM($F$2:F4455)</f>
        <v>963767.38000002503</v>
      </c>
      <c r="H4455" s="20"/>
      <c r="I4455" s="20"/>
      <c r="J4455" s="20"/>
      <c r="K4455" s="20"/>
      <c r="L4455" s="8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5">
      <c r="A4456" s="78">
        <v>44322.700231481482</v>
      </c>
      <c r="B4456" s="79">
        <v>44287</v>
      </c>
      <c r="C4456" s="20" t="s">
        <v>3</v>
      </c>
      <c r="D4456" s="20">
        <v>78</v>
      </c>
      <c r="E4456" s="114">
        <v>3067.32</v>
      </c>
      <c r="G4456" s="105">
        <f>SUM($E$2:E4456)-SUM($F$2:F4456)</f>
        <v>966834.70000001788</v>
      </c>
    </row>
    <row r="4457" spans="1:26" x14ac:dyDescent="0.25">
      <c r="A4457" s="78">
        <v>44322.700231481482</v>
      </c>
      <c r="B4457" s="79">
        <v>44287</v>
      </c>
      <c r="C4457" s="20" t="s">
        <v>3</v>
      </c>
      <c r="D4457" s="20">
        <v>79</v>
      </c>
      <c r="E4457" s="114">
        <v>2910</v>
      </c>
      <c r="G4457" s="105">
        <f>SUM($E$2:E4457)-SUM($F$2:F4457)</f>
        <v>969744.70000001788</v>
      </c>
    </row>
    <row r="4458" spans="1:26" x14ac:dyDescent="0.25">
      <c r="A4458" s="78">
        <v>44322.700231481482</v>
      </c>
      <c r="B4458" s="79">
        <v>44307</v>
      </c>
      <c r="C4458" s="20" t="s">
        <v>3</v>
      </c>
      <c r="D4458" s="20">
        <v>80</v>
      </c>
      <c r="F4458" s="114">
        <v>2560</v>
      </c>
      <c r="G4458" s="105">
        <f>SUM($E$2:E4458)-SUM($F$2:F4458)</f>
        <v>967184.70000001788</v>
      </c>
    </row>
    <row r="4459" spans="1:26" x14ac:dyDescent="0.25">
      <c r="A4459" s="78">
        <v>44322.700231481482</v>
      </c>
      <c r="B4459" s="79">
        <v>44307</v>
      </c>
      <c r="C4459" s="20" t="s">
        <v>3</v>
      </c>
      <c r="D4459" s="20">
        <v>81</v>
      </c>
      <c r="F4459" s="114">
        <v>448.2</v>
      </c>
      <c r="G4459" s="105">
        <f>SUM($E$2:E4459)-SUM($F$2:F4459)</f>
        <v>966736.5000000149</v>
      </c>
    </row>
    <row r="4460" spans="1:26" x14ac:dyDescent="0.25">
      <c r="A4460" s="78">
        <v>44322.700231481482</v>
      </c>
      <c r="B4460" s="79">
        <v>44307</v>
      </c>
      <c r="C4460" s="20" t="s">
        <v>3</v>
      </c>
      <c r="D4460" s="20">
        <v>82</v>
      </c>
      <c r="F4460" s="114">
        <v>448</v>
      </c>
      <c r="G4460" s="105">
        <f>SUM($E$2:E4460)-SUM($F$2:F4460)</f>
        <v>966288.5000000149</v>
      </c>
      <c r="H4460" s="20"/>
      <c r="I4460" s="20"/>
      <c r="J4460" s="20"/>
      <c r="K4460" s="20"/>
      <c r="L4460" s="8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5">
      <c r="A4461" s="78">
        <v>44354.374814814815</v>
      </c>
      <c r="B4461" s="79">
        <v>44322</v>
      </c>
      <c r="C4461" s="20" t="s">
        <v>1</v>
      </c>
      <c r="D4461" s="20">
        <v>4062</v>
      </c>
      <c r="F4461" s="114">
        <v>3000</v>
      </c>
      <c r="G4461" s="105">
        <f>SUM($E$2:E4461)-SUM($F$2:F4461)</f>
        <v>963288.5000000149</v>
      </c>
      <c r="H4461" s="20"/>
      <c r="I4461" s="20"/>
      <c r="J4461" s="20"/>
      <c r="K4461" s="20"/>
      <c r="L4461" s="8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5">
      <c r="A4462" s="78">
        <v>44354.374814814815</v>
      </c>
      <c r="B4462" s="79">
        <v>44322</v>
      </c>
      <c r="C4462" s="20" t="s">
        <v>1</v>
      </c>
      <c r="D4462" s="20">
        <v>4063</v>
      </c>
      <c r="E4462" s="114">
        <v>2300000</v>
      </c>
      <c r="G4462" s="105">
        <f>SUM($E$2:E4462)-SUM($F$2:F4462)</f>
        <v>3263288.5000000149</v>
      </c>
      <c r="H4462" s="20"/>
      <c r="I4462" s="20"/>
      <c r="J4462" s="20"/>
      <c r="K4462" s="20"/>
      <c r="L4462" s="8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5">
      <c r="A4463" s="78">
        <v>44354.374826388892</v>
      </c>
      <c r="B4463" s="79">
        <v>44324</v>
      </c>
      <c r="C4463" s="20" t="s">
        <v>1</v>
      </c>
      <c r="D4463" s="20">
        <v>4064</v>
      </c>
      <c r="F4463" s="114">
        <v>952789.58</v>
      </c>
      <c r="G4463" s="105">
        <f>SUM($E$2:E4463)-SUM($F$2:F4463)</f>
        <v>2310498.9200000167</v>
      </c>
      <c r="H4463" s="20"/>
      <c r="I4463" s="20"/>
      <c r="J4463" s="20"/>
      <c r="K4463" s="20"/>
      <c r="L4463" s="8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5">
      <c r="A4464" s="78">
        <v>44354.374826388892</v>
      </c>
      <c r="B4464" s="79">
        <v>44333</v>
      </c>
      <c r="C4464" s="20" t="s">
        <v>1</v>
      </c>
      <c r="D4464" s="20">
        <v>4065</v>
      </c>
      <c r="F4464" s="114">
        <v>375593.76</v>
      </c>
      <c r="G4464" s="105">
        <f>SUM($E$2:E4464)-SUM($F$2:F4464)</f>
        <v>1934905.1600000113</v>
      </c>
      <c r="H4464" s="20"/>
      <c r="I4464" s="20"/>
      <c r="J4464" s="20"/>
      <c r="K4464" s="20"/>
      <c r="L4464" s="8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5">
      <c r="A4465" s="78">
        <v>44354.374826388892</v>
      </c>
      <c r="B4465" s="79">
        <v>44333</v>
      </c>
      <c r="C4465" s="20" t="s">
        <v>1</v>
      </c>
      <c r="D4465" s="20">
        <v>4066</v>
      </c>
      <c r="F4465" s="114">
        <v>26291.56</v>
      </c>
      <c r="G4465" s="105">
        <f>SUM($E$2:E4465)-SUM($F$2:F4465)</f>
        <v>1908613.6000000089</v>
      </c>
      <c r="H4465" s="20"/>
      <c r="I4465" s="20"/>
      <c r="J4465" s="20"/>
      <c r="K4465" s="20"/>
      <c r="L4465" s="8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5">
      <c r="A4466" s="78">
        <v>44354.374826388892</v>
      </c>
      <c r="B4466" s="79">
        <v>44333</v>
      </c>
      <c r="C4466" s="20" t="s">
        <v>1</v>
      </c>
      <c r="D4466" s="20">
        <v>4067</v>
      </c>
      <c r="F4466" s="114">
        <v>11267.81</v>
      </c>
      <c r="G4466" s="105">
        <f>SUM($E$2:E4466)-SUM($F$2:F4466)</f>
        <v>1897345.7900000066</v>
      </c>
      <c r="H4466" s="20"/>
      <c r="I4466" s="20"/>
      <c r="J4466" s="20"/>
      <c r="K4466" s="20"/>
      <c r="L4466" s="8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5">
      <c r="A4467" s="78">
        <v>44354.374826388892</v>
      </c>
      <c r="B4467" s="79">
        <v>44333</v>
      </c>
      <c r="C4467" s="20" t="s">
        <v>1</v>
      </c>
      <c r="D4467" s="20">
        <v>4068</v>
      </c>
      <c r="F4467" s="114">
        <v>7511.88</v>
      </c>
      <c r="G4467" s="105">
        <f>SUM($E$2:E4467)-SUM($F$2:F4467)</f>
        <v>1889833.9100000113</v>
      </c>
      <c r="H4467" s="20"/>
      <c r="I4467" s="20"/>
      <c r="J4467" s="20"/>
      <c r="K4467" s="20"/>
      <c r="L4467" s="8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5">
      <c r="A4468" s="78">
        <v>44354.374826388892</v>
      </c>
      <c r="B4468" s="79">
        <v>44333</v>
      </c>
      <c r="C4468" s="20" t="s">
        <v>1</v>
      </c>
      <c r="D4468" s="20">
        <v>4069</v>
      </c>
      <c r="F4468" s="114">
        <v>2555.4899999999998</v>
      </c>
      <c r="G4468" s="105">
        <f>SUM($E$2:E4468)-SUM($F$2:F4468)</f>
        <v>1887278.4200000167</v>
      </c>
      <c r="H4468" s="20"/>
      <c r="I4468" s="20"/>
      <c r="J4468" s="20"/>
      <c r="K4468" s="20"/>
      <c r="L4468" s="8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5">
      <c r="A4469" s="78">
        <v>44354.374826388892</v>
      </c>
      <c r="B4469" s="79">
        <v>44333</v>
      </c>
      <c r="C4469" s="20" t="s">
        <v>1</v>
      </c>
      <c r="D4469" s="20">
        <v>4070</v>
      </c>
      <c r="F4469" s="114">
        <v>272479.03000000003</v>
      </c>
      <c r="G4469" s="105">
        <f>SUM($E$2:E4469)-SUM($F$2:F4469)</f>
        <v>1614799.3900000155</v>
      </c>
      <c r="H4469" s="20"/>
      <c r="I4469" s="20"/>
      <c r="J4469" s="20"/>
      <c r="K4469" s="20"/>
      <c r="L4469" s="8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5">
      <c r="A4470" s="78">
        <v>44354.374826388892</v>
      </c>
      <c r="B4470" s="79">
        <v>44340</v>
      </c>
      <c r="C4470" s="20" t="s">
        <v>1</v>
      </c>
      <c r="D4470" s="20">
        <v>4071</v>
      </c>
      <c r="F4470" s="114">
        <v>196487.87</v>
      </c>
      <c r="G4470" s="105">
        <f>SUM($E$2:E4470)-SUM($F$2:F4470)</f>
        <v>1418311.5200000107</v>
      </c>
      <c r="H4470" s="20"/>
      <c r="I4470" s="20"/>
      <c r="J4470" s="20"/>
      <c r="K4470" s="20"/>
      <c r="L4470" s="8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5">
      <c r="A4471" s="78">
        <v>44354.374826388892</v>
      </c>
      <c r="B4471" s="79">
        <v>44334</v>
      </c>
      <c r="C4471" s="20" t="s">
        <v>1</v>
      </c>
      <c r="D4471" s="20">
        <v>4072</v>
      </c>
      <c r="F4471" s="114">
        <v>12412.99</v>
      </c>
      <c r="G4471" s="105">
        <f>SUM($E$2:E4471)-SUM($F$2:F4471)</f>
        <v>1405898.5300000161</v>
      </c>
      <c r="H4471" s="20"/>
      <c r="I4471" s="20"/>
      <c r="J4471" s="20"/>
      <c r="K4471" s="20"/>
      <c r="L4471" s="8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5">
      <c r="A4472" s="78">
        <v>44354.374826388892</v>
      </c>
      <c r="B4472" s="79">
        <v>44334</v>
      </c>
      <c r="C4472" s="20" t="s">
        <v>1</v>
      </c>
      <c r="D4472" s="20">
        <v>4073</v>
      </c>
      <c r="F4472" s="114">
        <v>8876.1200000000008</v>
      </c>
      <c r="G4472" s="105">
        <f>SUM($E$2:E4472)-SUM($F$2:F4472)</f>
        <v>1397022.4100000113</v>
      </c>
      <c r="H4472" s="20"/>
      <c r="I4472" s="20"/>
      <c r="J4472" s="20"/>
      <c r="K4472" s="20"/>
      <c r="L4472" s="8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5">
      <c r="A4473" s="78">
        <v>44354.374826388892</v>
      </c>
      <c r="B4473" s="79">
        <v>44328</v>
      </c>
      <c r="C4473" s="20" t="s">
        <v>1</v>
      </c>
      <c r="D4473" s="20">
        <v>4074</v>
      </c>
      <c r="F4473" s="114">
        <v>218468.62</v>
      </c>
      <c r="G4473" s="105">
        <f>SUM($E$2:E4473)-SUM($F$2:F4473)</f>
        <v>1178553.7900000066</v>
      </c>
      <c r="H4473" s="20"/>
      <c r="I4473" s="20"/>
      <c r="J4473" s="20"/>
      <c r="K4473" s="20"/>
      <c r="L4473" s="8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5">
      <c r="A4474" s="78">
        <v>44354.374826388892</v>
      </c>
      <c r="B4474" s="79">
        <v>44333</v>
      </c>
      <c r="C4474" s="20" t="s">
        <v>1</v>
      </c>
      <c r="D4474" s="20">
        <v>4075</v>
      </c>
      <c r="F4474" s="114">
        <v>13487.76</v>
      </c>
      <c r="G4474" s="105">
        <f>SUM($E$2:E4474)-SUM($F$2:F4474)</f>
        <v>1165066.0300000012</v>
      </c>
      <c r="H4474" s="20"/>
      <c r="I4474" s="20"/>
      <c r="J4474" s="20"/>
      <c r="K4474" s="20"/>
      <c r="L4474" s="8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5">
      <c r="A4475" s="78">
        <v>44354.374826388892</v>
      </c>
      <c r="B4475" s="79">
        <v>44328</v>
      </c>
      <c r="C4475" s="20" t="s">
        <v>1</v>
      </c>
      <c r="D4475" s="20">
        <v>4076</v>
      </c>
      <c r="F4475" s="114">
        <v>131345.29</v>
      </c>
      <c r="G4475" s="105">
        <f>SUM($E$2:E4475)-SUM($F$2:F4475)</f>
        <v>1033720.7399999946</v>
      </c>
      <c r="H4475" s="20"/>
      <c r="I4475" s="20"/>
      <c r="J4475" s="20"/>
      <c r="K4475" s="20"/>
      <c r="L4475" s="8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5">
      <c r="A4476" s="78">
        <v>44354.374826388892</v>
      </c>
      <c r="B4476" s="79">
        <v>44328</v>
      </c>
      <c r="C4476" s="20" t="s">
        <v>1</v>
      </c>
      <c r="D4476" s="20">
        <v>4077</v>
      </c>
      <c r="F4476" s="114">
        <v>3475.78</v>
      </c>
      <c r="G4476" s="105">
        <f>SUM($E$2:E4476)-SUM($F$2:F4476)</f>
        <v>1030244.9599999934</v>
      </c>
      <c r="H4476" s="20"/>
      <c r="I4476" s="20"/>
      <c r="J4476" s="20"/>
      <c r="K4476" s="20"/>
      <c r="L4476" s="8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5">
      <c r="A4477" s="78">
        <v>44354.374826388892</v>
      </c>
      <c r="B4477" s="79">
        <v>44340</v>
      </c>
      <c r="C4477" s="20" t="s">
        <v>1</v>
      </c>
      <c r="D4477" s="20">
        <v>4078</v>
      </c>
      <c r="F4477" s="114">
        <v>97008</v>
      </c>
      <c r="G4477" s="105">
        <f>SUM($E$2:E4477)-SUM($F$2:F4477)</f>
        <v>933236.95999999344</v>
      </c>
      <c r="H4477" s="20"/>
      <c r="I4477" s="20"/>
      <c r="J4477" s="20"/>
      <c r="K4477" s="20"/>
      <c r="L4477" s="8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5">
      <c r="A4478" s="78">
        <v>44354.374826388892</v>
      </c>
      <c r="B4478" s="79">
        <v>44328</v>
      </c>
      <c r="C4478" s="20" t="s">
        <v>1</v>
      </c>
      <c r="D4478" s="20">
        <v>4079</v>
      </c>
      <c r="F4478" s="114">
        <v>81000</v>
      </c>
      <c r="G4478" s="105">
        <f>SUM($E$2:E4478)-SUM($F$2:F4478)</f>
        <v>852236.95999999344</v>
      </c>
      <c r="H4478" s="20"/>
      <c r="I4478" s="20"/>
      <c r="J4478" s="20"/>
      <c r="K4478" s="20"/>
      <c r="L4478" s="8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5">
      <c r="A4479" s="78">
        <v>44354.374826388892</v>
      </c>
      <c r="B4479" s="79">
        <v>44340</v>
      </c>
      <c r="C4479" s="20" t="s">
        <v>1</v>
      </c>
      <c r="D4479" s="20">
        <v>4080</v>
      </c>
      <c r="F4479" s="114">
        <v>29076.01</v>
      </c>
      <c r="G4479" s="105">
        <f>SUM($E$2:E4479)-SUM($F$2:F4479)</f>
        <v>823160.94999998808</v>
      </c>
      <c r="H4479" s="20"/>
      <c r="I4479" s="20"/>
      <c r="J4479" s="20"/>
      <c r="K4479" s="20"/>
      <c r="L4479" s="8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5">
      <c r="A4480" s="78">
        <v>44354.374826388892</v>
      </c>
      <c r="B4480" s="79">
        <v>44334</v>
      </c>
      <c r="C4480" s="20" t="s">
        <v>1</v>
      </c>
      <c r="D4480" s="20">
        <v>4081</v>
      </c>
      <c r="F4480" s="114">
        <v>17500</v>
      </c>
      <c r="G4480" s="105">
        <f>SUM($E$2:E4480)-SUM($F$2:F4480)</f>
        <v>805660.94999998808</v>
      </c>
      <c r="H4480" s="20"/>
      <c r="I4480" s="20"/>
      <c r="J4480" s="20"/>
      <c r="K4480" s="20"/>
      <c r="L4480" s="8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5">
      <c r="A4481" s="78">
        <v>44354.374826388892</v>
      </c>
      <c r="B4481" s="79">
        <v>44336</v>
      </c>
      <c r="C4481" s="20" t="s">
        <v>1</v>
      </c>
      <c r="D4481" s="20">
        <v>4082</v>
      </c>
      <c r="F4481" s="114">
        <v>119.9</v>
      </c>
      <c r="G4481" s="105">
        <f>SUM($E$2:E4481)-SUM($F$2:F4481)</f>
        <v>805541.04999998212</v>
      </c>
      <c r="H4481" s="20"/>
      <c r="I4481" s="20"/>
      <c r="J4481" s="20"/>
      <c r="K4481" s="20"/>
      <c r="L4481" s="8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5">
      <c r="A4482" s="78">
        <v>44354.374826388892</v>
      </c>
      <c r="B4482" s="79">
        <v>44336</v>
      </c>
      <c r="C4482" s="20" t="s">
        <v>1</v>
      </c>
      <c r="D4482" s="20">
        <v>4083</v>
      </c>
      <c r="F4482" s="114">
        <v>200</v>
      </c>
      <c r="G4482" s="105">
        <f>SUM($E$2:E4482)-SUM($F$2:F4482)</f>
        <v>805341.04999998212</v>
      </c>
      <c r="H4482" s="20"/>
      <c r="I4482" s="20"/>
      <c r="J4482" s="20"/>
      <c r="K4482" s="20"/>
      <c r="L4482" s="8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5">
      <c r="A4483" s="78">
        <v>44354.374826388892</v>
      </c>
      <c r="B4483" s="79">
        <v>44336</v>
      </c>
      <c r="C4483" s="20" t="s">
        <v>1</v>
      </c>
      <c r="D4483" s="20">
        <v>4084</v>
      </c>
      <c r="F4483" s="114">
        <v>917</v>
      </c>
      <c r="G4483" s="105">
        <f>SUM($E$2:E4483)-SUM($F$2:F4483)</f>
        <v>804424.04999998212</v>
      </c>
      <c r="H4483" s="20"/>
      <c r="I4483" s="20"/>
      <c r="J4483" s="20"/>
      <c r="K4483" s="20"/>
      <c r="L4483" s="8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5">
      <c r="A4484" s="78">
        <v>44354.374826388892</v>
      </c>
      <c r="B4484" s="79">
        <v>44336</v>
      </c>
      <c r="C4484" s="20" t="s">
        <v>1</v>
      </c>
      <c r="D4484" s="20">
        <v>4085</v>
      </c>
      <c r="F4484" s="114">
        <v>1117</v>
      </c>
      <c r="G4484" s="105">
        <f>SUM($E$2:E4484)-SUM($F$2:F4484)</f>
        <v>803307.04999998212</v>
      </c>
      <c r="H4484" s="20"/>
      <c r="I4484" s="20"/>
      <c r="J4484" s="20"/>
      <c r="K4484" s="20"/>
      <c r="L4484" s="8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5">
      <c r="A4485" s="78">
        <v>44354.374826388892</v>
      </c>
      <c r="B4485" s="79">
        <v>44336</v>
      </c>
      <c r="C4485" s="20" t="s">
        <v>1</v>
      </c>
      <c r="D4485" s="20">
        <v>4086</v>
      </c>
      <c r="F4485" s="114">
        <v>2653.31</v>
      </c>
      <c r="G4485" s="105">
        <f>SUM($E$2:E4485)-SUM($F$2:F4485)</f>
        <v>800653.73999997973</v>
      </c>
      <c r="H4485" s="20"/>
      <c r="I4485" s="20"/>
      <c r="J4485" s="20"/>
      <c r="K4485" s="20"/>
      <c r="L4485" s="8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5">
      <c r="A4486" s="78">
        <v>44354.374826388892</v>
      </c>
      <c r="B4486" s="79">
        <v>44336</v>
      </c>
      <c r="C4486" s="20" t="s">
        <v>1</v>
      </c>
      <c r="D4486" s="20">
        <v>4087</v>
      </c>
      <c r="F4486" s="114">
        <v>2588</v>
      </c>
      <c r="G4486" s="105">
        <f>SUM($E$2:E4486)-SUM($F$2:F4486)</f>
        <v>798065.73999997973</v>
      </c>
      <c r="H4486" s="20"/>
      <c r="I4486" s="20"/>
      <c r="J4486" s="20"/>
      <c r="K4486" s="20"/>
      <c r="L4486" s="8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5">
      <c r="A4487" s="78">
        <v>44354.374826388892</v>
      </c>
      <c r="B4487" s="79">
        <v>44336</v>
      </c>
      <c r="C4487" s="20" t="s">
        <v>1</v>
      </c>
      <c r="D4487" s="20">
        <v>4088</v>
      </c>
      <c r="F4487" s="114">
        <v>2232</v>
      </c>
      <c r="G4487" s="105">
        <f>SUM($E$2:E4487)-SUM($F$2:F4487)</f>
        <v>795833.73999997973</v>
      </c>
      <c r="H4487" s="20"/>
      <c r="I4487" s="20"/>
      <c r="J4487" s="20"/>
      <c r="K4487" s="20"/>
      <c r="L4487" s="8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5">
      <c r="A4488" s="78">
        <v>44354.374826388892</v>
      </c>
      <c r="B4488" s="79">
        <v>44336</v>
      </c>
      <c r="C4488" s="20" t="s">
        <v>1</v>
      </c>
      <c r="D4488" s="20">
        <v>4089</v>
      </c>
      <c r="F4488" s="114">
        <v>2366</v>
      </c>
      <c r="G4488" s="105">
        <f>SUM($E$2:E4488)-SUM($F$2:F4488)</f>
        <v>793467.73999997973</v>
      </c>
      <c r="H4488" s="20"/>
      <c r="I4488" s="20"/>
      <c r="J4488" s="20"/>
      <c r="K4488" s="20"/>
      <c r="L4488" s="8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5">
      <c r="A4489" s="78">
        <v>44354.374826388892</v>
      </c>
      <c r="B4489" s="79">
        <v>44336</v>
      </c>
      <c r="C4489" s="20" t="s">
        <v>1</v>
      </c>
      <c r="D4489" s="20">
        <v>4090</v>
      </c>
      <c r="F4489" s="114">
        <v>2988</v>
      </c>
      <c r="G4489" s="105">
        <f>SUM($E$2:E4489)-SUM($F$2:F4489)</f>
        <v>790479.73999997973</v>
      </c>
      <c r="H4489" s="20"/>
      <c r="I4489" s="20"/>
      <c r="J4489" s="20"/>
      <c r="K4489" s="20"/>
      <c r="L4489" s="8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5">
      <c r="A4490" s="78">
        <v>44354.374826388892</v>
      </c>
      <c r="B4490" s="79">
        <v>44336</v>
      </c>
      <c r="C4490" s="20" t="s">
        <v>1</v>
      </c>
      <c r="D4490" s="20">
        <v>4091</v>
      </c>
      <c r="F4490" s="114">
        <v>2350</v>
      </c>
      <c r="G4490" s="105">
        <f>SUM($E$2:E4490)-SUM($F$2:F4490)</f>
        <v>788129.73999997973</v>
      </c>
      <c r="H4490" s="20"/>
      <c r="I4490" s="20"/>
      <c r="J4490" s="20"/>
      <c r="K4490" s="20"/>
      <c r="L4490" s="8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5">
      <c r="A4491" s="78">
        <v>44354.374826388892</v>
      </c>
      <c r="B4491" s="79">
        <v>44336</v>
      </c>
      <c r="C4491" s="20" t="s">
        <v>1</v>
      </c>
      <c r="D4491" s="20">
        <v>4092</v>
      </c>
      <c r="F4491" s="114">
        <v>2892</v>
      </c>
      <c r="G4491" s="105">
        <f>SUM($E$2:E4491)-SUM($F$2:F4491)</f>
        <v>785237.73999997973</v>
      </c>
      <c r="H4491" s="20"/>
      <c r="I4491" s="20"/>
      <c r="J4491" s="20"/>
      <c r="K4491" s="20"/>
      <c r="L4491" s="8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5">
      <c r="A4492" s="78">
        <v>44354.374826388892</v>
      </c>
      <c r="B4492" s="79">
        <v>44336</v>
      </c>
      <c r="C4492" s="20" t="s">
        <v>1</v>
      </c>
      <c r="D4492" s="20">
        <v>4093</v>
      </c>
      <c r="F4492" s="114">
        <v>398</v>
      </c>
      <c r="G4492" s="105">
        <f>SUM($E$2:E4492)-SUM($F$2:F4492)</f>
        <v>784839.73999997973</v>
      </c>
      <c r="H4492" s="20"/>
      <c r="I4492" s="20"/>
      <c r="J4492" s="20"/>
      <c r="K4492" s="20"/>
      <c r="L4492" s="8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5">
      <c r="A4493" s="78">
        <v>44354.374826388892</v>
      </c>
      <c r="B4493" s="79">
        <v>44336</v>
      </c>
      <c r="C4493" s="20" t="s">
        <v>1</v>
      </c>
      <c r="D4493" s="20">
        <v>4094</v>
      </c>
      <c r="F4493" s="114">
        <v>1746.67</v>
      </c>
      <c r="G4493" s="105">
        <f>SUM($E$2:E4493)-SUM($F$2:F4493)</f>
        <v>783093.06999997795</v>
      </c>
      <c r="H4493" s="20"/>
      <c r="I4493" s="20"/>
      <c r="J4493" s="20"/>
      <c r="K4493" s="20"/>
      <c r="L4493" s="8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5">
      <c r="A4494" s="78">
        <v>44354.374826388892</v>
      </c>
      <c r="B4494" s="79">
        <v>44336</v>
      </c>
      <c r="C4494" s="20" t="s">
        <v>1</v>
      </c>
      <c r="D4494" s="20">
        <v>4095</v>
      </c>
      <c r="F4494" s="114">
        <v>516.73</v>
      </c>
      <c r="G4494" s="105">
        <f>SUM($E$2:E4494)-SUM($F$2:F4494)</f>
        <v>782576.33999997377</v>
      </c>
      <c r="H4494" s="20"/>
      <c r="I4494" s="20"/>
      <c r="J4494" s="20"/>
      <c r="K4494" s="20"/>
      <c r="L4494" s="8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5">
      <c r="A4495" s="78">
        <v>44354.374826388892</v>
      </c>
      <c r="B4495" s="79">
        <v>44336</v>
      </c>
      <c r="C4495" s="20" t="s">
        <v>1</v>
      </c>
      <c r="D4495" s="20">
        <v>4096</v>
      </c>
      <c r="F4495" s="114">
        <v>718</v>
      </c>
      <c r="G4495" s="105">
        <f>SUM($E$2:E4495)-SUM($F$2:F4495)</f>
        <v>781858.33999997377</v>
      </c>
      <c r="H4495" s="20"/>
      <c r="I4495" s="20"/>
      <c r="J4495" s="20"/>
      <c r="K4495" s="20"/>
      <c r="L4495" s="8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5">
      <c r="A4496" s="78">
        <v>44354.374826388892</v>
      </c>
      <c r="B4496" s="79">
        <v>44336</v>
      </c>
      <c r="C4496" s="20" t="s">
        <v>1</v>
      </c>
      <c r="D4496" s="20">
        <v>4097</v>
      </c>
      <c r="F4496" s="114">
        <v>493.69</v>
      </c>
      <c r="G4496" s="105">
        <f>SUM($E$2:E4496)-SUM($F$2:F4496)</f>
        <v>781364.64999997616</v>
      </c>
      <c r="H4496" s="20"/>
      <c r="I4496" s="20"/>
      <c r="J4496" s="20"/>
      <c r="K4496" s="20"/>
      <c r="L4496" s="8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5">
      <c r="A4497" s="78">
        <v>44354.374826388892</v>
      </c>
      <c r="B4497" s="79">
        <v>44336</v>
      </c>
      <c r="C4497" s="20" t="s">
        <v>1</v>
      </c>
      <c r="D4497" s="20">
        <v>4098</v>
      </c>
      <c r="F4497" s="114">
        <v>70.930000000000007</v>
      </c>
      <c r="G4497" s="105">
        <f>SUM($E$2:E4497)-SUM($F$2:F4497)</f>
        <v>781293.71999996901</v>
      </c>
      <c r="H4497" s="20"/>
      <c r="I4497" s="20"/>
      <c r="J4497" s="20"/>
      <c r="K4497" s="20"/>
      <c r="L4497" s="8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5">
      <c r="A4498" s="78">
        <v>44354.374826388892</v>
      </c>
      <c r="B4498" s="79">
        <v>44336</v>
      </c>
      <c r="C4498" s="20" t="s">
        <v>1</v>
      </c>
      <c r="D4498" s="20">
        <v>4099</v>
      </c>
      <c r="F4498" s="114">
        <v>72.459999999999994</v>
      </c>
      <c r="G4498" s="105">
        <f>SUM($E$2:E4498)-SUM($F$2:F4498)</f>
        <v>781221.25999997556</v>
      </c>
      <c r="H4498" s="20"/>
      <c r="I4498" s="20"/>
      <c r="J4498" s="20"/>
      <c r="K4498" s="20"/>
      <c r="L4498" s="8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5">
      <c r="A4499" s="78">
        <v>44354.374826388892</v>
      </c>
      <c r="B4499" s="79">
        <v>44336</v>
      </c>
      <c r="C4499" s="20" t="s">
        <v>1</v>
      </c>
      <c r="D4499" s="20">
        <v>4100</v>
      </c>
      <c r="F4499" s="114">
        <v>300</v>
      </c>
      <c r="G4499" s="105">
        <f>SUM($E$2:E4499)-SUM($F$2:F4499)</f>
        <v>780921.25999997556</v>
      </c>
      <c r="H4499" s="20"/>
      <c r="I4499" s="20"/>
      <c r="J4499" s="20"/>
      <c r="K4499" s="20"/>
      <c r="L4499" s="8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5">
      <c r="A4500" s="78">
        <v>44354.374826388892</v>
      </c>
      <c r="B4500" s="79">
        <v>44336</v>
      </c>
      <c r="C4500" s="20" t="s">
        <v>1</v>
      </c>
      <c r="D4500" s="20">
        <v>4101</v>
      </c>
      <c r="F4500" s="114">
        <v>1809.79</v>
      </c>
      <c r="G4500" s="105">
        <f>SUM($E$2:E4500)-SUM($F$2:F4500)</f>
        <v>779111.46999996901</v>
      </c>
      <c r="H4500" s="20"/>
      <c r="I4500" s="20"/>
      <c r="J4500" s="20"/>
      <c r="K4500" s="20"/>
      <c r="L4500" s="8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5">
      <c r="A4501" s="78">
        <v>44354.374826388892</v>
      </c>
      <c r="B4501" s="79">
        <v>44336</v>
      </c>
      <c r="C4501" s="20" t="s">
        <v>1</v>
      </c>
      <c r="D4501" s="20">
        <v>4102</v>
      </c>
      <c r="F4501" s="114">
        <v>200</v>
      </c>
      <c r="G4501" s="105">
        <f>SUM($E$2:E4501)-SUM($F$2:F4501)</f>
        <v>778911.46999996901</v>
      </c>
      <c r="H4501" s="20"/>
      <c r="I4501" s="20"/>
      <c r="J4501" s="20"/>
      <c r="K4501" s="20"/>
      <c r="L4501" s="8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5">
      <c r="A4502" s="78">
        <v>44354.374826388892</v>
      </c>
      <c r="B4502" s="79">
        <v>44336</v>
      </c>
      <c r="C4502" s="20" t="s">
        <v>1</v>
      </c>
      <c r="D4502" s="20">
        <v>4103</v>
      </c>
      <c r="F4502" s="114">
        <v>272.76</v>
      </c>
      <c r="G4502" s="105">
        <f>SUM($E$2:E4502)-SUM($F$2:F4502)</f>
        <v>778638.70999996364</v>
      </c>
      <c r="H4502" s="20"/>
      <c r="I4502" s="20"/>
      <c r="J4502" s="20"/>
      <c r="K4502" s="20"/>
      <c r="L4502" s="8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5">
      <c r="A4503" s="78">
        <v>44354.374826388892</v>
      </c>
      <c r="B4503" s="79">
        <v>44337</v>
      </c>
      <c r="C4503" s="20" t="s">
        <v>1</v>
      </c>
      <c r="D4503" s="20">
        <v>4104</v>
      </c>
      <c r="F4503" s="114">
        <v>1592</v>
      </c>
      <c r="G4503" s="105">
        <f>SUM($E$2:E4503)-SUM($F$2:F4503)</f>
        <v>777046.70999996364</v>
      </c>
      <c r="H4503" s="20"/>
      <c r="I4503" s="20"/>
      <c r="J4503" s="20"/>
      <c r="K4503" s="20"/>
      <c r="L4503" s="8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5">
      <c r="A4504" s="78">
        <v>44354.374826388892</v>
      </c>
      <c r="B4504" s="79">
        <v>44337</v>
      </c>
      <c r="C4504" s="20" t="s">
        <v>1</v>
      </c>
      <c r="D4504" s="20">
        <v>4105</v>
      </c>
      <c r="F4504" s="114">
        <v>1592</v>
      </c>
      <c r="G4504" s="105">
        <f>SUM($E$2:E4504)-SUM($F$2:F4504)</f>
        <v>775454.70999996364</v>
      </c>
      <c r="H4504" s="20"/>
      <c r="I4504" s="20"/>
      <c r="J4504" s="20"/>
      <c r="K4504" s="20"/>
      <c r="L4504" s="8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5">
      <c r="A4505" s="78">
        <v>44354.374826388892</v>
      </c>
      <c r="B4505" s="79">
        <v>44337</v>
      </c>
      <c r="C4505" s="20" t="s">
        <v>1</v>
      </c>
      <c r="D4505" s="20">
        <v>4106</v>
      </c>
      <c r="F4505" s="114">
        <v>1990</v>
      </c>
      <c r="G4505" s="105">
        <f>SUM($E$2:E4505)-SUM($F$2:F4505)</f>
        <v>773464.70999996364</v>
      </c>
      <c r="H4505" s="20"/>
      <c r="I4505" s="20"/>
      <c r="J4505" s="20"/>
      <c r="K4505" s="20"/>
      <c r="L4505" s="8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5">
      <c r="A4506" s="78">
        <v>44354.374826388892</v>
      </c>
      <c r="B4506" s="79">
        <v>44337</v>
      </c>
      <c r="C4506" s="20" t="s">
        <v>1</v>
      </c>
      <c r="D4506" s="20">
        <v>4107</v>
      </c>
      <c r="F4506" s="114">
        <v>1003.5</v>
      </c>
      <c r="G4506" s="105">
        <f>SUM($E$2:E4506)-SUM($F$2:F4506)</f>
        <v>772461.20999996364</v>
      </c>
      <c r="H4506" s="20"/>
      <c r="I4506" s="20"/>
      <c r="J4506" s="20"/>
      <c r="K4506" s="20"/>
      <c r="L4506" s="8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5">
      <c r="A4507" s="78">
        <v>44354.374826388892</v>
      </c>
      <c r="B4507" s="79">
        <v>44337</v>
      </c>
      <c r="C4507" s="20" t="s">
        <v>1</v>
      </c>
      <c r="D4507" s="20">
        <v>4108</v>
      </c>
      <c r="F4507" s="114">
        <v>342</v>
      </c>
      <c r="G4507" s="105">
        <f>SUM($E$2:E4507)-SUM($F$2:F4507)</f>
        <v>772119.20999996364</v>
      </c>
      <c r="H4507" s="20"/>
      <c r="I4507" s="20"/>
      <c r="J4507" s="20"/>
      <c r="K4507" s="20"/>
      <c r="L4507" s="8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5">
      <c r="A4508" s="78">
        <v>44354.374826388892</v>
      </c>
      <c r="B4508" s="79">
        <v>44337</v>
      </c>
      <c r="C4508" s="20" t="s">
        <v>1</v>
      </c>
      <c r="D4508" s="20">
        <v>4109</v>
      </c>
      <c r="F4508" s="114">
        <v>1593</v>
      </c>
      <c r="G4508" s="105">
        <f>SUM($E$2:E4508)-SUM($F$2:F4508)</f>
        <v>770526.20999996364</v>
      </c>
      <c r="H4508" s="20"/>
      <c r="I4508" s="20"/>
      <c r="J4508" s="20"/>
      <c r="K4508" s="20"/>
      <c r="L4508" s="8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5">
      <c r="A4509" s="78">
        <v>44354.374826388892</v>
      </c>
      <c r="B4509" s="79">
        <v>44340</v>
      </c>
      <c r="C4509" s="20" t="s">
        <v>1</v>
      </c>
      <c r="D4509" s="20">
        <v>4110</v>
      </c>
      <c r="F4509" s="114">
        <v>31866.7</v>
      </c>
      <c r="G4509" s="105">
        <f>SUM($E$2:E4509)-SUM($F$2:F4509)</f>
        <v>738659.50999996066</v>
      </c>
      <c r="H4509" s="20"/>
      <c r="I4509" s="20"/>
      <c r="J4509" s="20"/>
      <c r="K4509" s="20"/>
      <c r="L4509" s="8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5">
      <c r="A4510" s="78">
        <v>44354.374826388892</v>
      </c>
      <c r="B4510" s="79">
        <v>44347</v>
      </c>
      <c r="C4510" s="20" t="s">
        <v>1</v>
      </c>
      <c r="D4510" s="20">
        <v>4111</v>
      </c>
      <c r="F4510" s="114">
        <v>48000</v>
      </c>
      <c r="G4510" s="105">
        <f>SUM($E$2:E4510)-SUM($F$2:F4510)</f>
        <v>690659.50999996066</v>
      </c>
      <c r="H4510" s="20"/>
      <c r="I4510" s="20"/>
      <c r="J4510" s="20"/>
      <c r="K4510" s="20"/>
      <c r="L4510" s="8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5">
      <c r="A4511" s="78">
        <v>44354.374826388892</v>
      </c>
      <c r="B4511" s="79">
        <v>44347</v>
      </c>
      <c r="C4511" s="20" t="s">
        <v>1</v>
      </c>
      <c r="D4511" s="20">
        <v>4112</v>
      </c>
      <c r="F4511" s="114">
        <v>2476</v>
      </c>
      <c r="G4511" s="105">
        <f>SUM($E$2:E4511)-SUM($F$2:F4511)</f>
        <v>688183.50999996066</v>
      </c>
      <c r="H4511" s="20"/>
      <c r="I4511" s="20"/>
      <c r="J4511" s="20"/>
      <c r="K4511" s="20"/>
      <c r="L4511" s="8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5">
      <c r="A4512" s="78">
        <v>44354.374826388892</v>
      </c>
      <c r="B4512" s="79">
        <v>44347</v>
      </c>
      <c r="C4512" s="20" t="s">
        <v>1</v>
      </c>
      <c r="D4512" s="20">
        <v>4113</v>
      </c>
      <c r="F4512" s="114">
        <v>2050</v>
      </c>
      <c r="G4512" s="105">
        <f>SUM($E$2:E4512)-SUM($F$2:F4512)</f>
        <v>686133.50999996066</v>
      </c>
      <c r="H4512" s="20"/>
      <c r="I4512" s="20"/>
      <c r="J4512" s="20"/>
      <c r="K4512" s="20"/>
      <c r="L4512" s="8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5">
      <c r="A4513" s="78">
        <v>44354.374826388892</v>
      </c>
      <c r="B4513" s="79">
        <v>44347</v>
      </c>
      <c r="C4513" s="20" t="s">
        <v>1</v>
      </c>
      <c r="D4513" s="20">
        <v>4114</v>
      </c>
      <c r="F4513" s="114">
        <v>2819</v>
      </c>
      <c r="G4513" s="105">
        <f>SUM($E$2:E4513)-SUM($F$2:F4513)</f>
        <v>683314.50999996066</v>
      </c>
      <c r="H4513" s="20"/>
      <c r="I4513" s="20"/>
      <c r="J4513" s="20"/>
      <c r="K4513" s="20"/>
      <c r="L4513" s="8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5">
      <c r="A4514" s="78">
        <v>44354.374826388892</v>
      </c>
      <c r="B4514" s="79">
        <v>44347</v>
      </c>
      <c r="C4514" s="20" t="s">
        <v>1</v>
      </c>
      <c r="D4514" s="20">
        <v>4115</v>
      </c>
      <c r="F4514" s="114">
        <v>2361</v>
      </c>
      <c r="G4514" s="105">
        <f>SUM($E$2:E4514)-SUM($F$2:F4514)</f>
        <v>680953.50999996066</v>
      </c>
      <c r="H4514" s="20"/>
      <c r="I4514" s="20"/>
      <c r="J4514" s="20"/>
      <c r="K4514" s="20"/>
      <c r="L4514" s="8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5">
      <c r="A4515" s="78">
        <v>44354.374826388892</v>
      </c>
      <c r="B4515" s="79">
        <v>44347</v>
      </c>
      <c r="C4515" s="20" t="s">
        <v>1</v>
      </c>
      <c r="D4515" s="20">
        <v>4116</v>
      </c>
      <c r="F4515" s="114">
        <v>919</v>
      </c>
      <c r="G4515" s="105">
        <f>SUM($E$2:E4515)-SUM($F$2:F4515)</f>
        <v>680034.50999996066</v>
      </c>
      <c r="H4515" s="20"/>
      <c r="I4515" s="20"/>
      <c r="J4515" s="20"/>
      <c r="K4515" s="20"/>
      <c r="L4515" s="8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5">
      <c r="A4516" s="78">
        <v>44354.374826388892</v>
      </c>
      <c r="B4516" s="79">
        <v>44349</v>
      </c>
      <c r="C4516" s="20" t="s">
        <v>1</v>
      </c>
      <c r="D4516" s="20">
        <v>4117</v>
      </c>
      <c r="E4516" s="114">
        <v>7300000</v>
      </c>
      <c r="G4516" s="105">
        <f>SUM($E$2:E4516)-SUM($F$2:F4516)</f>
        <v>7980034.5099999607</v>
      </c>
      <c r="H4516" s="20"/>
      <c r="I4516" s="20"/>
      <c r="J4516" s="20"/>
      <c r="K4516" s="20"/>
      <c r="L4516" s="8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5">
      <c r="A4517" s="78">
        <v>44354.374826388892</v>
      </c>
      <c r="B4517" s="79">
        <v>44351</v>
      </c>
      <c r="C4517" s="20" t="s">
        <v>1</v>
      </c>
      <c r="D4517" s="20">
        <v>4118</v>
      </c>
      <c r="F4517" s="114">
        <v>3300</v>
      </c>
      <c r="G4517" s="105">
        <f>SUM($E$2:E4517)-SUM($F$2:F4517)</f>
        <v>7976734.5099999607</v>
      </c>
      <c r="H4517" s="20"/>
      <c r="I4517" s="20"/>
      <c r="J4517" s="20"/>
      <c r="K4517" s="20"/>
      <c r="L4517" s="8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5">
      <c r="A4518" s="78">
        <v>44354.374826388892</v>
      </c>
      <c r="B4518" s="79">
        <v>44351</v>
      </c>
      <c r="C4518" s="20" t="s">
        <v>1</v>
      </c>
      <c r="D4518" s="20">
        <v>4119</v>
      </c>
      <c r="F4518" s="114">
        <v>6600</v>
      </c>
      <c r="G4518" s="105">
        <f>SUM($E$2:E4518)-SUM($F$2:F4518)</f>
        <v>7970134.5099999607</v>
      </c>
      <c r="H4518" s="20"/>
      <c r="I4518" s="20"/>
      <c r="J4518" s="20"/>
      <c r="K4518" s="20"/>
      <c r="L4518" s="8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5">
      <c r="A4519" s="78">
        <v>44354.374826388892</v>
      </c>
      <c r="B4519" s="79">
        <v>44351</v>
      </c>
      <c r="C4519" s="20" t="s">
        <v>1</v>
      </c>
      <c r="D4519" s="20">
        <v>4120</v>
      </c>
      <c r="F4519" s="114">
        <v>1700</v>
      </c>
      <c r="G4519" s="105">
        <f>SUM($E$2:E4519)-SUM($F$2:F4519)</f>
        <v>7968434.5099999607</v>
      </c>
      <c r="H4519" s="20"/>
      <c r="I4519" s="20"/>
      <c r="J4519" s="20"/>
      <c r="K4519" s="20"/>
      <c r="L4519" s="8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5">
      <c r="A4520" s="78">
        <v>44354.374826388892</v>
      </c>
      <c r="B4520" s="79">
        <v>44351</v>
      </c>
      <c r="C4520" s="20" t="s">
        <v>1</v>
      </c>
      <c r="D4520" s="20">
        <v>4121</v>
      </c>
      <c r="F4520" s="114">
        <v>1900</v>
      </c>
      <c r="G4520" s="105">
        <f>SUM($E$2:E4520)-SUM($F$2:F4520)</f>
        <v>7966534.5099999607</v>
      </c>
      <c r="H4520" s="20"/>
      <c r="I4520" s="20"/>
      <c r="J4520" s="20"/>
      <c r="K4520" s="20"/>
      <c r="L4520" s="8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5">
      <c r="A4521" s="78">
        <v>44354.374826388892</v>
      </c>
      <c r="B4521" s="79">
        <v>44351</v>
      </c>
      <c r="C4521" s="20" t="s">
        <v>1</v>
      </c>
      <c r="D4521" s="20">
        <v>4122</v>
      </c>
      <c r="F4521" s="114">
        <v>1470</v>
      </c>
      <c r="G4521" s="105">
        <f>SUM($E$2:E4521)-SUM($F$2:F4521)</f>
        <v>7965064.5099999607</v>
      </c>
      <c r="H4521" s="20"/>
      <c r="I4521" s="20"/>
      <c r="J4521" s="20"/>
      <c r="K4521" s="20"/>
      <c r="L4521" s="8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5">
      <c r="A4522" s="78">
        <v>44354.374826388892</v>
      </c>
      <c r="B4522" s="79">
        <v>44351</v>
      </c>
      <c r="C4522" s="20" t="s">
        <v>1</v>
      </c>
      <c r="D4522" s="20">
        <v>4123</v>
      </c>
      <c r="F4522" s="114">
        <v>1419</v>
      </c>
      <c r="G4522" s="105">
        <f>SUM($E$2:E4522)-SUM($F$2:F4522)</f>
        <v>7963645.5099999607</v>
      </c>
      <c r="H4522" s="20"/>
      <c r="I4522" s="20"/>
      <c r="J4522" s="20"/>
      <c r="K4522" s="20"/>
      <c r="L4522" s="8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5">
      <c r="A4523" s="78">
        <v>44354.374826388892</v>
      </c>
      <c r="B4523" s="79">
        <v>44351</v>
      </c>
      <c r="C4523" s="20" t="s">
        <v>1</v>
      </c>
      <c r="D4523" s="20">
        <v>4124</v>
      </c>
      <c r="F4523" s="114">
        <v>2144</v>
      </c>
      <c r="G4523" s="105">
        <f>SUM($E$2:E4523)-SUM($F$2:F4523)</f>
        <v>7961501.5099999607</v>
      </c>
      <c r="H4523" s="20"/>
      <c r="I4523" s="20"/>
      <c r="J4523" s="20"/>
      <c r="K4523" s="20"/>
      <c r="L4523" s="8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5">
      <c r="A4524" s="78">
        <v>44354.374826388892</v>
      </c>
      <c r="B4524" s="79">
        <v>44351</v>
      </c>
      <c r="C4524" s="20" t="s">
        <v>1</v>
      </c>
      <c r="D4524" s="20">
        <v>4125</v>
      </c>
      <c r="F4524" s="114">
        <v>1332</v>
      </c>
      <c r="G4524" s="105">
        <f>SUM($E$2:E4524)-SUM($F$2:F4524)</f>
        <v>7960169.5099999607</v>
      </c>
      <c r="H4524" s="20"/>
      <c r="I4524" s="20"/>
      <c r="J4524" s="20"/>
      <c r="K4524" s="20"/>
      <c r="L4524" s="8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5">
      <c r="A4525" s="78">
        <v>44354.374826388892</v>
      </c>
      <c r="B4525" s="79">
        <v>44351</v>
      </c>
      <c r="C4525" s="20" t="s">
        <v>1</v>
      </c>
      <c r="D4525" s="20">
        <v>4126</v>
      </c>
      <c r="F4525" s="114">
        <v>1556</v>
      </c>
      <c r="G4525" s="105">
        <f>SUM($E$2:E4525)-SUM($F$2:F4525)</f>
        <v>7958613.5099999607</v>
      </c>
      <c r="H4525" s="20"/>
      <c r="I4525" s="20"/>
      <c r="J4525" s="20"/>
      <c r="K4525" s="20"/>
      <c r="L4525" s="8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5">
      <c r="A4526" s="78">
        <v>44354.374826388892</v>
      </c>
      <c r="B4526" s="79">
        <v>44351</v>
      </c>
      <c r="C4526" s="20" t="s">
        <v>1</v>
      </c>
      <c r="D4526" s="20">
        <v>4127</v>
      </c>
      <c r="F4526" s="114">
        <v>300</v>
      </c>
      <c r="G4526" s="105">
        <f>SUM($E$2:E4526)-SUM($F$2:F4526)</f>
        <v>7958313.5099999607</v>
      </c>
      <c r="H4526" s="20"/>
      <c r="I4526" s="20"/>
      <c r="J4526" s="20"/>
      <c r="K4526" s="20"/>
      <c r="L4526" s="8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5">
      <c r="A4527" s="78">
        <v>44354.374826388892</v>
      </c>
      <c r="B4527" s="79">
        <v>44351</v>
      </c>
      <c r="C4527" s="20" t="s">
        <v>1</v>
      </c>
      <c r="D4527" s="20">
        <v>4128</v>
      </c>
      <c r="F4527" s="114">
        <v>790.89</v>
      </c>
      <c r="G4527" s="105">
        <f>SUM($E$2:E4527)-SUM($F$2:F4527)</f>
        <v>7957522.6199999601</v>
      </c>
      <c r="H4527" s="20"/>
      <c r="I4527" s="20"/>
      <c r="J4527" s="20"/>
      <c r="K4527" s="20"/>
      <c r="L4527" s="8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5">
      <c r="A4528" s="78">
        <v>44354.374826388892</v>
      </c>
      <c r="B4528" s="79">
        <v>44351</v>
      </c>
      <c r="C4528" s="20" t="s">
        <v>1</v>
      </c>
      <c r="D4528" s="20">
        <v>4129</v>
      </c>
      <c r="F4528" s="114">
        <v>398.29</v>
      </c>
      <c r="G4528" s="105">
        <f>SUM($E$2:E4528)-SUM($F$2:F4528)</f>
        <v>7957124.3299999535</v>
      </c>
      <c r="H4528" s="20"/>
      <c r="I4528" s="20"/>
      <c r="J4528" s="20"/>
      <c r="K4528" s="20"/>
      <c r="L4528" s="8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5">
      <c r="A4529" s="78">
        <v>44354.374826388892</v>
      </c>
      <c r="B4529" s="79">
        <v>44351</v>
      </c>
      <c r="C4529" s="20" t="s">
        <v>1</v>
      </c>
      <c r="D4529" s="20">
        <v>4130</v>
      </c>
      <c r="F4529" s="114">
        <v>1312.29</v>
      </c>
      <c r="G4529" s="105">
        <f>SUM($E$2:E4529)-SUM($F$2:F4529)</f>
        <v>7955812.039999947</v>
      </c>
      <c r="H4529" s="20"/>
      <c r="I4529" s="20"/>
      <c r="J4529" s="20"/>
      <c r="K4529" s="20"/>
      <c r="L4529" s="8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5">
      <c r="A4530" s="78">
        <v>44354.374826388892</v>
      </c>
      <c r="B4530" s="79">
        <v>44324</v>
      </c>
      <c r="C4530" s="20" t="s">
        <v>2</v>
      </c>
      <c r="D4530" s="20">
        <v>164</v>
      </c>
      <c r="E4530" s="114">
        <v>170</v>
      </c>
      <c r="G4530" s="105">
        <f>SUM($E$2:E4530)-SUM($F$2:F4530)</f>
        <v>7955982.039999947</v>
      </c>
      <c r="H4530" s="20"/>
      <c r="I4530" s="20"/>
      <c r="J4530" s="20"/>
      <c r="K4530" s="20"/>
      <c r="L4530" s="8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5">
      <c r="A4531" s="78">
        <v>44354.374826388892</v>
      </c>
      <c r="B4531" s="79">
        <v>44325</v>
      </c>
      <c r="C4531" s="20" t="s">
        <v>2</v>
      </c>
      <c r="D4531" s="20">
        <v>165</v>
      </c>
      <c r="E4531" s="114">
        <v>6242</v>
      </c>
      <c r="G4531" s="105">
        <f>SUM($E$2:E4531)-SUM($F$2:F4531)</f>
        <v>7962224.039999947</v>
      </c>
      <c r="H4531" s="20"/>
      <c r="I4531" s="20"/>
      <c r="J4531" s="20"/>
      <c r="K4531" s="20"/>
      <c r="L4531" s="8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5">
      <c r="A4532" s="78">
        <v>44354.374826388892</v>
      </c>
      <c r="B4532" s="79">
        <v>44326</v>
      </c>
      <c r="C4532" s="20" t="s">
        <v>2</v>
      </c>
      <c r="D4532" s="20">
        <v>166</v>
      </c>
      <c r="E4532" s="114">
        <v>5426</v>
      </c>
      <c r="G4532" s="105">
        <f>SUM($E$2:E4532)-SUM($F$2:F4532)</f>
        <v>7967650.039999947</v>
      </c>
      <c r="H4532" s="20"/>
      <c r="I4532" s="20"/>
      <c r="J4532" s="20"/>
      <c r="K4532" s="20"/>
      <c r="L4532" s="8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5">
      <c r="A4533" s="78">
        <v>44354.374826388892</v>
      </c>
      <c r="B4533" s="79">
        <v>44327</v>
      </c>
      <c r="C4533" s="20" t="s">
        <v>2</v>
      </c>
      <c r="D4533" s="20">
        <v>167</v>
      </c>
      <c r="E4533" s="114">
        <v>1520</v>
      </c>
      <c r="G4533" s="105">
        <f>SUM($E$2:E4533)-SUM($F$2:F4533)</f>
        <v>7969170.039999947</v>
      </c>
      <c r="H4533" s="20"/>
      <c r="I4533" s="20"/>
      <c r="J4533" s="20"/>
      <c r="K4533" s="20"/>
      <c r="L4533" s="8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5">
      <c r="A4534" s="78">
        <v>44354.374826388892</v>
      </c>
      <c r="B4534" s="79">
        <v>44327</v>
      </c>
      <c r="C4534" s="20" t="s">
        <v>2</v>
      </c>
      <c r="D4534" s="20">
        <v>168</v>
      </c>
      <c r="E4534" s="114">
        <v>5748</v>
      </c>
      <c r="G4534" s="105">
        <f>SUM($E$2:E4534)-SUM($F$2:F4534)</f>
        <v>7974918.039999947</v>
      </c>
      <c r="H4534" s="20"/>
      <c r="I4534" s="20"/>
      <c r="J4534" s="20"/>
      <c r="K4534" s="20"/>
      <c r="L4534" s="8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5">
      <c r="A4535" s="78">
        <v>44354.374826388892</v>
      </c>
      <c r="B4535" s="79">
        <v>44327</v>
      </c>
      <c r="C4535" s="20" t="s">
        <v>2</v>
      </c>
      <c r="D4535" s="20">
        <v>169</v>
      </c>
      <c r="E4535" s="114">
        <v>360</v>
      </c>
      <c r="G4535" s="105">
        <f>SUM($E$2:E4535)-SUM($F$2:F4535)</f>
        <v>7975278.039999947</v>
      </c>
      <c r="H4535" s="20"/>
      <c r="I4535" s="20"/>
      <c r="J4535" s="20"/>
      <c r="K4535" s="20"/>
      <c r="L4535" s="8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5">
      <c r="A4536" s="78">
        <v>44354.374826388892</v>
      </c>
      <c r="B4536" s="79">
        <v>44327</v>
      </c>
      <c r="C4536" s="20" t="s">
        <v>2</v>
      </c>
      <c r="D4536" s="20">
        <v>170</v>
      </c>
      <c r="E4536" s="114">
        <v>1692</v>
      </c>
      <c r="G4536" s="105">
        <f>SUM($E$2:E4536)-SUM($F$2:F4536)</f>
        <v>7976970.039999947</v>
      </c>
      <c r="H4536" s="20"/>
      <c r="I4536" s="20"/>
      <c r="J4536" s="20"/>
      <c r="K4536" s="20"/>
      <c r="L4536" s="8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5">
      <c r="A4537" s="78">
        <v>44354.374826388892</v>
      </c>
      <c r="B4537" s="79">
        <v>44329</v>
      </c>
      <c r="C4537" s="20" t="s">
        <v>2</v>
      </c>
      <c r="D4537" s="20">
        <v>171</v>
      </c>
      <c r="E4537" s="114">
        <v>250</v>
      </c>
      <c r="G4537" s="105">
        <f>SUM($E$2:E4537)-SUM($F$2:F4537)</f>
        <v>7977220.039999947</v>
      </c>
      <c r="H4537" s="20"/>
      <c r="I4537" s="20"/>
      <c r="J4537" s="20"/>
      <c r="K4537" s="20"/>
      <c r="L4537" s="8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5">
      <c r="A4538" s="78">
        <v>44354.374826388892</v>
      </c>
      <c r="B4538" s="79">
        <v>44333</v>
      </c>
      <c r="C4538" s="20" t="s">
        <v>2</v>
      </c>
      <c r="D4538" s="20">
        <v>172</v>
      </c>
      <c r="E4538" s="114">
        <v>1544</v>
      </c>
      <c r="G4538" s="105">
        <f>SUM($E$2:E4538)-SUM($F$2:F4538)</f>
        <v>7978764.039999947</v>
      </c>
      <c r="H4538" s="20"/>
      <c r="I4538" s="20"/>
      <c r="J4538" s="20"/>
      <c r="K4538" s="20"/>
      <c r="L4538" s="8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5">
      <c r="A4539" s="78">
        <v>44354.374826388892</v>
      </c>
      <c r="B4539" s="79">
        <v>44333</v>
      </c>
      <c r="C4539" s="20" t="s">
        <v>2</v>
      </c>
      <c r="D4539" s="20">
        <v>173</v>
      </c>
      <c r="E4539" s="114">
        <v>6166</v>
      </c>
      <c r="G4539" s="105">
        <f>SUM($E$2:E4539)-SUM($F$2:F4539)</f>
        <v>7984930.039999947</v>
      </c>
      <c r="H4539" s="20"/>
      <c r="I4539" s="20"/>
      <c r="J4539" s="20"/>
      <c r="K4539" s="20"/>
      <c r="L4539" s="8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5">
      <c r="A4540" s="78">
        <v>44354.374826388892</v>
      </c>
      <c r="B4540" s="79">
        <v>44334</v>
      </c>
      <c r="C4540" s="20" t="s">
        <v>2</v>
      </c>
      <c r="D4540" s="20">
        <v>174</v>
      </c>
      <c r="E4540" s="114">
        <v>4928</v>
      </c>
      <c r="G4540" s="105">
        <f>SUM($E$2:E4540)-SUM($F$2:F4540)</f>
        <v>7989858.039999947</v>
      </c>
      <c r="H4540" s="20"/>
      <c r="I4540" s="20"/>
      <c r="J4540" s="20"/>
      <c r="K4540" s="20"/>
      <c r="L4540" s="8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5">
      <c r="A4541" s="78">
        <v>44354.374826388892</v>
      </c>
      <c r="B4541" s="79">
        <v>44336</v>
      </c>
      <c r="C4541" s="20" t="s">
        <v>2</v>
      </c>
      <c r="D4541" s="20">
        <v>175</v>
      </c>
      <c r="E4541" s="114">
        <v>632</v>
      </c>
      <c r="G4541" s="105">
        <f>SUM($E$2:E4541)-SUM($F$2:F4541)</f>
        <v>7990490.039999947</v>
      </c>
      <c r="H4541" s="20"/>
      <c r="I4541" s="20"/>
      <c r="J4541" s="20"/>
      <c r="K4541" s="20"/>
      <c r="L4541" s="8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5">
      <c r="A4542" s="78">
        <v>44354.374826388892</v>
      </c>
      <c r="B4542" s="79">
        <v>44337</v>
      </c>
      <c r="C4542" s="20" t="s">
        <v>2</v>
      </c>
      <c r="D4542" s="20">
        <v>176</v>
      </c>
      <c r="E4542" s="114">
        <v>8086</v>
      </c>
      <c r="G4542" s="105">
        <f>SUM($E$2:E4542)-SUM($F$2:F4542)</f>
        <v>7998576.039999947</v>
      </c>
      <c r="H4542" s="20"/>
      <c r="I4542" s="20"/>
      <c r="J4542" s="20"/>
      <c r="K4542" s="20"/>
      <c r="L4542" s="8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5">
      <c r="A4543" s="78">
        <v>44354.374826388892</v>
      </c>
      <c r="B4543" s="79">
        <v>44337</v>
      </c>
      <c r="C4543" s="20" t="s">
        <v>2</v>
      </c>
      <c r="D4543" s="20">
        <v>177</v>
      </c>
      <c r="E4543" s="114">
        <v>80</v>
      </c>
      <c r="G4543" s="105">
        <f>SUM($E$2:E4543)-SUM($F$2:F4543)</f>
        <v>7998656.039999947</v>
      </c>
      <c r="H4543" s="20"/>
      <c r="I4543" s="20"/>
      <c r="J4543" s="20"/>
      <c r="K4543" s="20"/>
      <c r="L4543" s="8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</sheetData>
  <sheetProtection algorithmName="SHA-512" hashValue="UJHQjoULtufiJItCeGj9fRqYNxL6ctrb8B6qgcatrHz7wXJVQ1wrBuR05cqEy+luZ78yalANKYQkMBPS+270Cw==" saltValue="fCHsKh3zrynl1A1MS9gPD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4211"/>
  <sheetViews>
    <sheetView zoomScale="120" zoomScaleNormal="120" workbookViewId="0">
      <pane ySplit="1" topLeftCell="A4153" activePane="bottomLeft" state="frozen"/>
      <selection pane="bottomLeft" activeCell="E4165" sqref="E4165"/>
    </sheetView>
  </sheetViews>
  <sheetFormatPr defaultColWidth="8.88671875" defaultRowHeight="13.8" x14ac:dyDescent="0.25"/>
  <cols>
    <col min="1" max="1" width="11.21875" style="1" customWidth="1"/>
    <col min="2" max="2" width="21.4414062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0" customWidth="1"/>
    <col min="7" max="7" width="14.77734375" style="110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5" customFormat="1" ht="27.6" x14ac:dyDescent="0.25">
      <c r="A1" s="38" t="s">
        <v>10</v>
      </c>
      <c r="B1" s="38" t="s">
        <v>20</v>
      </c>
      <c r="C1" s="38" t="s">
        <v>21</v>
      </c>
      <c r="D1" s="38" t="s">
        <v>22</v>
      </c>
      <c r="E1" s="38" t="s">
        <v>23</v>
      </c>
      <c r="F1" s="106" t="s">
        <v>13</v>
      </c>
      <c r="G1" s="106" t="s">
        <v>14</v>
      </c>
      <c r="H1" s="40" t="s">
        <v>15</v>
      </c>
      <c r="I1" s="49" t="s">
        <v>24</v>
      </c>
      <c r="J1" s="38" t="s">
        <v>25</v>
      </c>
      <c r="K1" s="62" t="s">
        <v>26</v>
      </c>
      <c r="L1" s="40" t="s">
        <v>27</v>
      </c>
      <c r="M1" s="40" t="s">
        <v>28</v>
      </c>
      <c r="N1" s="49" t="s">
        <v>29</v>
      </c>
      <c r="O1" s="38" t="s">
        <v>30</v>
      </c>
      <c r="P1" s="39" t="s">
        <v>31</v>
      </c>
      <c r="Q1" s="49" t="s">
        <v>32</v>
      </c>
      <c r="R1" s="40" t="s">
        <v>33</v>
      </c>
      <c r="S1" s="49" t="s">
        <v>34</v>
      </c>
      <c r="T1" s="49" t="s">
        <v>35</v>
      </c>
      <c r="U1" s="40" t="s">
        <v>36</v>
      </c>
      <c r="V1" s="40" t="s">
        <v>37</v>
      </c>
      <c r="W1" s="40" t="s">
        <v>38</v>
      </c>
      <c r="X1" s="67"/>
      <c r="Y1" s="67"/>
    </row>
    <row r="2" spans="1:25" s="56" customFormat="1" x14ac:dyDescent="0.25">
      <c r="A2" s="58">
        <v>43101</v>
      </c>
      <c r="B2" s="59"/>
      <c r="C2" s="59"/>
      <c r="D2" s="59"/>
      <c r="E2" s="59" t="s">
        <v>39</v>
      </c>
      <c r="F2" s="107">
        <v>844232.8</v>
      </c>
      <c r="G2" s="107"/>
      <c r="H2" s="43">
        <f>SUM($F$2:F2)-SUM($G$2:G2)</f>
        <v>844232.8</v>
      </c>
      <c r="I2" s="63" t="s">
        <v>40</v>
      </c>
      <c r="J2" s="59"/>
      <c r="K2" s="64"/>
      <c r="L2" s="60"/>
      <c r="M2" s="60"/>
      <c r="N2" s="63"/>
      <c r="O2" s="59"/>
      <c r="P2" s="65"/>
      <c r="Q2" s="63"/>
      <c r="R2" s="60"/>
      <c r="S2" s="63"/>
      <c r="T2" s="63"/>
      <c r="U2" s="60"/>
      <c r="V2" s="60"/>
      <c r="W2" s="60"/>
      <c r="X2" s="68"/>
      <c r="Y2" s="68"/>
    </row>
    <row r="3" spans="1:25" s="56" customFormat="1" x14ac:dyDescent="0.25">
      <c r="A3" s="58">
        <v>43102</v>
      </c>
      <c r="B3" s="59" t="s">
        <v>41</v>
      </c>
      <c r="C3" s="59"/>
      <c r="D3" s="59" t="s">
        <v>42</v>
      </c>
      <c r="E3" s="61" t="s">
        <v>43</v>
      </c>
      <c r="F3" s="107"/>
      <c r="G3" s="107">
        <v>8800</v>
      </c>
      <c r="H3" s="43">
        <f>SUM($F$2:F3)-SUM($G$2:G3)</f>
        <v>835432.8</v>
      </c>
      <c r="I3" s="63" t="s">
        <v>40</v>
      </c>
      <c r="J3" s="59"/>
      <c r="K3" s="64" t="s">
        <v>44</v>
      </c>
      <c r="L3" s="60" t="s">
        <v>45</v>
      </c>
      <c r="M3" s="42" t="str">
        <f>IFERROR(VLOOKUP($L3,对方账户登记簿!$B:$K,10,0),"")</f>
        <v/>
      </c>
      <c r="N3" s="66" t="str">
        <f>IFERROR(VLOOKUP($L3,对方账户登记簿!$B:$K,3,0),"")</f>
        <v/>
      </c>
      <c r="O3" s="59"/>
      <c r="P3" s="65"/>
      <c r="Q3" s="63"/>
      <c r="R3" s="60"/>
      <c r="S3" s="63"/>
      <c r="T3" s="63"/>
      <c r="U3" s="60"/>
      <c r="V3" s="60"/>
      <c r="W3" s="60"/>
      <c r="X3" s="68"/>
      <c r="Y3" s="68"/>
    </row>
    <row r="4" spans="1:25" s="56" customFormat="1" x14ac:dyDescent="0.25">
      <c r="A4" s="58">
        <v>43112</v>
      </c>
      <c r="B4" s="59"/>
      <c r="C4" s="59"/>
      <c r="D4" s="59"/>
      <c r="E4" s="61" t="s">
        <v>46</v>
      </c>
      <c r="F4" s="107">
        <v>1750000</v>
      </c>
      <c r="G4" s="107"/>
      <c r="H4" s="43">
        <f>SUM($F$2:F4)-SUM($G$2:G4)</f>
        <v>2585432.7999999998</v>
      </c>
      <c r="I4" s="63" t="s">
        <v>40</v>
      </c>
      <c r="J4" s="59"/>
      <c r="K4" s="64" t="s">
        <v>47</v>
      </c>
      <c r="L4" s="60" t="s">
        <v>48</v>
      </c>
      <c r="M4" s="42" t="str">
        <f>IFERROR(VLOOKUP($L4,对方账户登记簿!$B:$K,10,0),"")</f>
        <v/>
      </c>
      <c r="N4" s="66" t="str">
        <f>IFERROR(VLOOKUP($L4,对方账户登记簿!$B:$K,3,0),"")</f>
        <v/>
      </c>
      <c r="O4" s="59"/>
      <c r="P4" s="65"/>
      <c r="Q4" s="63"/>
      <c r="R4" s="60"/>
      <c r="S4" s="63"/>
      <c r="T4" s="63"/>
      <c r="U4" s="60"/>
      <c r="V4" s="60"/>
      <c r="W4" s="60"/>
      <c r="X4" s="68"/>
      <c r="Y4" s="68"/>
    </row>
    <row r="5" spans="1:25" s="56" customFormat="1" x14ac:dyDescent="0.25">
      <c r="A5" s="58">
        <v>43112</v>
      </c>
      <c r="B5" s="59" t="s">
        <v>49</v>
      </c>
      <c r="C5" s="59"/>
      <c r="D5" s="59"/>
      <c r="E5" s="61" t="s">
        <v>49</v>
      </c>
      <c r="F5" s="107"/>
      <c r="G5" s="107">
        <v>137241.79</v>
      </c>
      <c r="H5" s="43">
        <f>SUM($F$2:F5)-SUM($G$2:G5)</f>
        <v>2448191.0099999998</v>
      </c>
      <c r="I5" s="63" t="s">
        <v>40</v>
      </c>
      <c r="J5" s="59"/>
      <c r="K5" s="64" t="s">
        <v>47</v>
      </c>
      <c r="L5" s="60" t="s">
        <v>50</v>
      </c>
      <c r="M5" s="42" t="str">
        <f>IFERROR(VLOOKUP($L5,对方账户登记簿!$B:$K,10,0),"")</f>
        <v/>
      </c>
      <c r="N5" s="66" t="str">
        <f>IFERROR(VLOOKUP($L5,对方账户登记簿!$B:$K,3,0),"")</f>
        <v/>
      </c>
      <c r="O5" s="59"/>
      <c r="P5" s="65"/>
      <c r="Q5" s="63"/>
      <c r="R5" s="60"/>
      <c r="S5" s="63"/>
      <c r="T5" s="63"/>
      <c r="U5" s="60"/>
      <c r="V5" s="60"/>
      <c r="W5" s="60"/>
      <c r="X5" s="68"/>
      <c r="Y5" s="68"/>
    </row>
    <row r="6" spans="1:25" s="56" customFormat="1" x14ac:dyDescent="0.25">
      <c r="A6" s="58">
        <v>43112</v>
      </c>
      <c r="B6" s="59" t="s">
        <v>49</v>
      </c>
      <c r="C6" s="59"/>
      <c r="D6" s="59"/>
      <c r="E6" s="61" t="s">
        <v>49</v>
      </c>
      <c r="F6" s="107"/>
      <c r="G6" s="107">
        <v>2898.71</v>
      </c>
      <c r="H6" s="43">
        <f>SUM($F$2:F6)-SUM($G$2:G6)</f>
        <v>2445292.2999999998</v>
      </c>
      <c r="I6" s="63" t="s">
        <v>40</v>
      </c>
      <c r="J6" s="59"/>
      <c r="K6" s="64" t="s">
        <v>47</v>
      </c>
      <c r="L6" s="60" t="s">
        <v>50</v>
      </c>
      <c r="M6" s="42" t="str">
        <f>IFERROR(VLOOKUP($L6,对方账户登记簿!$B:$K,10,0),"")</f>
        <v/>
      </c>
      <c r="N6" s="66" t="str">
        <f>IFERROR(VLOOKUP($L6,对方账户登记簿!$B:$K,3,0),"")</f>
        <v/>
      </c>
      <c r="O6" s="59"/>
      <c r="P6" s="65"/>
      <c r="Q6" s="63"/>
      <c r="R6" s="60"/>
      <c r="S6" s="63"/>
      <c r="T6" s="63"/>
      <c r="U6" s="60"/>
      <c r="V6" s="60"/>
      <c r="W6" s="60"/>
      <c r="X6" s="68"/>
      <c r="Y6" s="68"/>
    </row>
    <row r="7" spans="1:25" s="56" customFormat="1" x14ac:dyDescent="0.25">
      <c r="A7" s="58">
        <v>43112</v>
      </c>
      <c r="B7" s="59" t="s">
        <v>49</v>
      </c>
      <c r="C7" s="59"/>
      <c r="D7" s="59"/>
      <c r="E7" s="102" t="s">
        <v>3611</v>
      </c>
      <c r="F7" s="107"/>
      <c r="G7" s="107">
        <v>9809.84</v>
      </c>
      <c r="H7" s="43">
        <f>SUM($F$2:F7)-SUM($G$2:G7)</f>
        <v>2435482.46</v>
      </c>
      <c r="I7" s="63" t="s">
        <v>40</v>
      </c>
      <c r="J7" s="59"/>
      <c r="K7" s="64" t="s">
        <v>47</v>
      </c>
      <c r="L7" s="60" t="s">
        <v>50</v>
      </c>
      <c r="M7" s="42" t="str">
        <f>IFERROR(VLOOKUP($L7,对方账户登记簿!$B:$K,10,0),"")</f>
        <v/>
      </c>
      <c r="N7" s="66" t="str">
        <f>IFERROR(VLOOKUP($L7,对方账户登记簿!$B:$K,3,0),"")</f>
        <v/>
      </c>
      <c r="O7" s="59"/>
      <c r="P7" s="65"/>
      <c r="Q7" s="63"/>
      <c r="R7" s="60"/>
      <c r="S7" s="63"/>
      <c r="T7" s="63"/>
      <c r="U7" s="60"/>
      <c r="V7" s="60"/>
      <c r="W7" s="60"/>
      <c r="X7" s="68"/>
      <c r="Y7" s="68"/>
    </row>
    <row r="8" spans="1:25" s="56" customFormat="1" x14ac:dyDescent="0.25">
      <c r="A8" s="58">
        <v>43112</v>
      </c>
      <c r="B8" s="59" t="s">
        <v>49</v>
      </c>
      <c r="C8" s="59"/>
      <c r="D8" s="59"/>
      <c r="E8" s="102" t="s">
        <v>3613</v>
      </c>
      <c r="F8" s="107"/>
      <c r="G8" s="107">
        <v>7007.03</v>
      </c>
      <c r="H8" s="43">
        <f>SUM($F$2:F8)-SUM($G$2:G8)</f>
        <v>2428475.4299999997</v>
      </c>
      <c r="I8" s="63" t="s">
        <v>40</v>
      </c>
      <c r="J8" s="59"/>
      <c r="K8" s="64" t="s">
        <v>47</v>
      </c>
      <c r="L8" s="60" t="s">
        <v>50</v>
      </c>
      <c r="M8" s="42" t="str">
        <f>IFERROR(VLOOKUP($L8,对方账户登记簿!$B:$K,10,0),"")</f>
        <v/>
      </c>
      <c r="N8" s="66" t="str">
        <f>IFERROR(VLOOKUP($L8,对方账户登记簿!$B:$K,3,0),"")</f>
        <v/>
      </c>
      <c r="O8" s="59"/>
      <c r="P8" s="65"/>
      <c r="Q8" s="63"/>
      <c r="R8" s="60"/>
      <c r="S8" s="63"/>
      <c r="T8" s="63"/>
      <c r="U8" s="60"/>
      <c r="V8" s="60"/>
      <c r="W8" s="60"/>
      <c r="X8" s="68"/>
      <c r="Y8" s="68"/>
    </row>
    <row r="9" spans="1:25" s="56" customFormat="1" x14ac:dyDescent="0.25">
      <c r="A9" s="58">
        <v>43112</v>
      </c>
      <c r="B9" s="59" t="s">
        <v>49</v>
      </c>
      <c r="C9" s="59"/>
      <c r="D9" s="59"/>
      <c r="E9" s="102" t="s">
        <v>3612</v>
      </c>
      <c r="F9" s="107"/>
      <c r="G9" s="107">
        <v>1119.7</v>
      </c>
      <c r="H9" s="43">
        <f>SUM($F$2:F9)-SUM($G$2:G9)</f>
        <v>2427355.73</v>
      </c>
      <c r="I9" s="63" t="s">
        <v>40</v>
      </c>
      <c r="J9" s="59"/>
      <c r="K9" s="64" t="s">
        <v>47</v>
      </c>
      <c r="L9" s="60" t="s">
        <v>50</v>
      </c>
      <c r="M9" s="42" t="str">
        <f>IFERROR(VLOOKUP($L9,对方账户登记簿!$B:$K,10,0),"")</f>
        <v/>
      </c>
      <c r="N9" s="66" t="str">
        <f>IFERROR(VLOOKUP($L9,对方账户登记簿!$B:$K,3,0),"")</f>
        <v/>
      </c>
      <c r="O9" s="59"/>
      <c r="P9" s="65"/>
      <c r="Q9" s="63"/>
      <c r="R9" s="60"/>
      <c r="S9" s="63"/>
      <c r="T9" s="63"/>
      <c r="U9" s="60"/>
      <c r="V9" s="60"/>
      <c r="W9" s="60"/>
      <c r="X9" s="68"/>
      <c r="Y9" s="68"/>
    </row>
    <row r="10" spans="1:25" s="56" customFormat="1" x14ac:dyDescent="0.25">
      <c r="A10" s="58">
        <v>43115</v>
      </c>
      <c r="B10" s="59" t="s">
        <v>156</v>
      </c>
      <c r="C10" s="59"/>
      <c r="D10" s="59"/>
      <c r="E10" s="103" t="s">
        <v>3614</v>
      </c>
      <c r="F10" s="107"/>
      <c r="G10" s="107">
        <v>401578.66</v>
      </c>
      <c r="H10" s="43">
        <f>SUM($F$2:F10)-SUM($G$2:G10)</f>
        <v>2025777.0699999998</v>
      </c>
      <c r="I10" s="63" t="s">
        <v>40</v>
      </c>
      <c r="J10" s="59"/>
      <c r="K10" s="64" t="s">
        <v>47</v>
      </c>
      <c r="L10" s="60" t="s">
        <v>50</v>
      </c>
      <c r="M10" s="42" t="str">
        <f>IFERROR(VLOOKUP($L10,对方账户登记簿!$B:$K,10,0),"")</f>
        <v/>
      </c>
      <c r="N10" s="66" t="str">
        <f>IFERROR(VLOOKUP($L10,对方账户登记簿!$B:$K,3,0),"")</f>
        <v/>
      </c>
      <c r="O10" s="59"/>
      <c r="P10" s="65"/>
      <c r="Q10" s="63"/>
      <c r="R10" s="60"/>
      <c r="S10" s="63"/>
      <c r="T10" s="63"/>
      <c r="U10" s="60"/>
      <c r="V10" s="60"/>
      <c r="W10" s="60"/>
      <c r="X10" s="68"/>
      <c r="Y10" s="68"/>
    </row>
    <row r="11" spans="1:25" s="56" customFormat="1" x14ac:dyDescent="0.25">
      <c r="A11" s="58">
        <v>43124</v>
      </c>
      <c r="B11" s="59" t="s">
        <v>51</v>
      </c>
      <c r="C11" s="59"/>
      <c r="D11" s="59" t="s">
        <v>52</v>
      </c>
      <c r="E11" s="61" t="s">
        <v>53</v>
      </c>
      <c r="F11" s="107"/>
      <c r="G11" s="107">
        <v>8072.44</v>
      </c>
      <c r="H11" s="43">
        <f>SUM($F$2:F11)-SUM($G$2:G11)</f>
        <v>2017704.63</v>
      </c>
      <c r="I11" s="63" t="s">
        <v>40</v>
      </c>
      <c r="J11" s="59"/>
      <c r="K11" s="64" t="s">
        <v>44</v>
      </c>
      <c r="L11" s="60" t="s">
        <v>54</v>
      </c>
      <c r="M11" s="42" t="str">
        <f>IFERROR(VLOOKUP($L11,对方账户登记簿!$B:$K,10,0),"")</f>
        <v/>
      </c>
      <c r="N11" s="66" t="str">
        <f>IFERROR(VLOOKUP($L11,对方账户登记簿!$B:$K,3,0),"")</f>
        <v/>
      </c>
      <c r="O11" s="59"/>
      <c r="P11" s="65"/>
      <c r="Q11" s="63"/>
      <c r="R11" s="60"/>
      <c r="S11" s="63"/>
      <c r="T11" s="63"/>
      <c r="U11" s="60"/>
      <c r="V11" s="60"/>
      <c r="W11" s="60"/>
      <c r="X11" s="68"/>
      <c r="Y11" s="68"/>
    </row>
    <row r="12" spans="1:25" s="56" customFormat="1" x14ac:dyDescent="0.25">
      <c r="A12" s="58">
        <v>43124</v>
      </c>
      <c r="B12" s="59" t="s">
        <v>55</v>
      </c>
      <c r="C12" s="59"/>
      <c r="D12" s="59" t="s">
        <v>56</v>
      </c>
      <c r="E12" s="61" t="s">
        <v>55</v>
      </c>
      <c r="F12" s="107"/>
      <c r="G12" s="107">
        <v>1500</v>
      </c>
      <c r="H12" s="43">
        <f>SUM($F$2:F12)-SUM($G$2:G12)</f>
        <v>2016204.63</v>
      </c>
      <c r="I12" s="63" t="s">
        <v>40</v>
      </c>
      <c r="J12" s="59"/>
      <c r="K12" s="64" t="s">
        <v>44</v>
      </c>
      <c r="L12" s="60" t="s">
        <v>57</v>
      </c>
      <c r="M12" s="42" t="str">
        <f>IFERROR(VLOOKUP($L12,对方账户登记簿!$B:$K,10,0),"")</f>
        <v/>
      </c>
      <c r="N12" s="66" t="str">
        <f>IFERROR(VLOOKUP($L12,对方账户登记簿!$B:$K,3,0),"")</f>
        <v/>
      </c>
      <c r="O12" s="59"/>
      <c r="P12" s="65"/>
      <c r="Q12" s="63"/>
      <c r="R12" s="60"/>
      <c r="S12" s="63"/>
      <c r="T12" s="63"/>
      <c r="U12" s="60"/>
      <c r="V12" s="60"/>
      <c r="W12" s="60"/>
      <c r="X12" s="68"/>
      <c r="Y12" s="68"/>
    </row>
    <row r="13" spans="1:25" s="56" customFormat="1" x14ac:dyDescent="0.25">
      <c r="A13" s="58">
        <v>43124</v>
      </c>
      <c r="B13" s="59" t="s">
        <v>58</v>
      </c>
      <c r="C13" s="59"/>
      <c r="D13" s="59" t="s">
        <v>59</v>
      </c>
      <c r="E13" s="61" t="s">
        <v>60</v>
      </c>
      <c r="F13" s="107"/>
      <c r="G13" s="107">
        <v>7301</v>
      </c>
      <c r="H13" s="43">
        <f>SUM($F$2:F13)-SUM($G$2:G13)</f>
        <v>2008903.63</v>
      </c>
      <c r="I13" s="63" t="s">
        <v>40</v>
      </c>
      <c r="J13" s="59"/>
      <c r="K13" s="64" t="s">
        <v>44</v>
      </c>
      <c r="L13" s="60" t="s">
        <v>61</v>
      </c>
      <c r="M13" s="42" t="str">
        <f>IFERROR(VLOOKUP($L13,对方账户登记簿!$B:$K,10,0),"")</f>
        <v/>
      </c>
      <c r="N13" s="66" t="str">
        <f>IFERROR(VLOOKUP($L13,对方账户登记簿!$B:$K,3,0),"")</f>
        <v/>
      </c>
      <c r="O13" s="59"/>
      <c r="P13" s="65"/>
      <c r="Q13" s="63"/>
      <c r="R13" s="60"/>
      <c r="S13" s="63"/>
      <c r="T13" s="63"/>
      <c r="U13" s="60"/>
      <c r="V13" s="60"/>
      <c r="W13" s="60"/>
      <c r="X13" s="68"/>
      <c r="Y13" s="68"/>
    </row>
    <row r="14" spans="1:25" s="56" customFormat="1" x14ac:dyDescent="0.25">
      <c r="A14" s="58">
        <v>43124</v>
      </c>
      <c r="B14" s="59" t="s">
        <v>62</v>
      </c>
      <c r="C14" s="59"/>
      <c r="D14" s="59"/>
      <c r="E14" s="61" t="s">
        <v>63</v>
      </c>
      <c r="F14" s="107"/>
      <c r="G14" s="107">
        <v>41904</v>
      </c>
      <c r="H14" s="43">
        <f>SUM($F$2:F14)-SUM($G$2:G14)</f>
        <v>1966999.63</v>
      </c>
      <c r="I14" s="63" t="s">
        <v>40</v>
      </c>
      <c r="J14" s="59"/>
      <c r="K14" s="64" t="s">
        <v>44</v>
      </c>
      <c r="L14" s="60" t="s">
        <v>64</v>
      </c>
      <c r="M14" s="42" t="str">
        <f>IFERROR(VLOOKUP($L14,对方账户登记簿!$B:$K,10,0),"")</f>
        <v/>
      </c>
      <c r="N14" s="66" t="str">
        <f>IFERROR(VLOOKUP($L14,对方账户登记簿!$B:$K,3,0),"")</f>
        <v/>
      </c>
      <c r="O14" s="59"/>
      <c r="P14" s="65"/>
      <c r="Q14" s="63"/>
      <c r="R14" s="60"/>
      <c r="S14" s="63"/>
      <c r="T14" s="63"/>
      <c r="U14" s="60"/>
      <c r="V14" s="60"/>
      <c r="W14" s="60"/>
      <c r="X14" s="68"/>
      <c r="Y14" s="68"/>
    </row>
    <row r="15" spans="1:25" s="56" customFormat="1" x14ac:dyDescent="0.25">
      <c r="A15" s="58">
        <v>43124</v>
      </c>
      <c r="B15" s="59" t="s">
        <v>65</v>
      </c>
      <c r="C15" s="59"/>
      <c r="D15" s="59" t="s">
        <v>66</v>
      </c>
      <c r="E15" s="61" t="s">
        <v>44</v>
      </c>
      <c r="F15" s="107"/>
      <c r="G15" s="107">
        <v>3869</v>
      </c>
      <c r="H15" s="43">
        <f>SUM($F$2:F15)-SUM($G$2:G15)</f>
        <v>1963130.63</v>
      </c>
      <c r="I15" s="63" t="s">
        <v>40</v>
      </c>
      <c r="J15" s="59"/>
      <c r="K15" s="64" t="s">
        <v>44</v>
      </c>
      <c r="L15" s="60" t="s">
        <v>67</v>
      </c>
      <c r="M15" s="42" t="str">
        <f>IFERROR(VLOOKUP($L15,对方账户登记簿!$B:$K,10,0),"")</f>
        <v/>
      </c>
      <c r="N15" s="66" t="str">
        <f>IFERROR(VLOOKUP($L15,对方账户登记簿!$B:$K,3,0),"")</f>
        <v/>
      </c>
      <c r="O15" s="59"/>
      <c r="P15" s="65"/>
      <c r="Q15" s="63"/>
      <c r="R15" s="60"/>
      <c r="S15" s="63"/>
      <c r="T15" s="63"/>
      <c r="U15" s="60"/>
      <c r="V15" s="60"/>
      <c r="W15" s="60"/>
      <c r="X15" s="68"/>
      <c r="Y15" s="68"/>
    </row>
    <row r="16" spans="1:25" s="56" customFormat="1" x14ac:dyDescent="0.25">
      <c r="A16" s="58">
        <v>43124</v>
      </c>
      <c r="B16" s="59" t="s">
        <v>65</v>
      </c>
      <c r="C16" s="59"/>
      <c r="D16" s="59" t="s">
        <v>68</v>
      </c>
      <c r="E16" s="61" t="s">
        <v>44</v>
      </c>
      <c r="F16" s="107"/>
      <c r="G16" s="107">
        <v>1540</v>
      </c>
      <c r="H16" s="43">
        <f>SUM($F$2:F16)-SUM($G$2:G16)</f>
        <v>1961590.63</v>
      </c>
      <c r="I16" s="63" t="s">
        <v>40</v>
      </c>
      <c r="J16" s="59"/>
      <c r="K16" s="64" t="s">
        <v>44</v>
      </c>
      <c r="L16" s="60" t="s">
        <v>67</v>
      </c>
      <c r="M16" s="42" t="str">
        <f>IFERROR(VLOOKUP($L16,对方账户登记簿!$B:$K,10,0),"")</f>
        <v/>
      </c>
      <c r="N16" s="66" t="str">
        <f>IFERROR(VLOOKUP($L16,对方账户登记簿!$B:$K,3,0),"")</f>
        <v/>
      </c>
      <c r="O16" s="59"/>
      <c r="P16" s="65"/>
      <c r="Q16" s="63"/>
      <c r="R16" s="60"/>
      <c r="S16" s="63"/>
      <c r="T16" s="63"/>
      <c r="U16" s="60"/>
      <c r="V16" s="60"/>
      <c r="W16" s="60"/>
      <c r="X16" s="68"/>
      <c r="Y16" s="68"/>
    </row>
    <row r="17" spans="1:25" s="56" customFormat="1" x14ac:dyDescent="0.25">
      <c r="A17" s="58">
        <v>43124</v>
      </c>
      <c r="B17" s="59" t="s">
        <v>65</v>
      </c>
      <c r="C17" s="59"/>
      <c r="D17" s="59" t="s">
        <v>69</v>
      </c>
      <c r="E17" s="61" t="s">
        <v>44</v>
      </c>
      <c r="F17" s="107"/>
      <c r="G17" s="107">
        <v>2275</v>
      </c>
      <c r="H17" s="43">
        <f>SUM($F$2:F17)-SUM($G$2:G17)</f>
        <v>1959315.63</v>
      </c>
      <c r="I17" s="63" t="s">
        <v>40</v>
      </c>
      <c r="J17" s="59"/>
      <c r="K17" s="64" t="s">
        <v>44</v>
      </c>
      <c r="L17" s="60" t="s">
        <v>67</v>
      </c>
      <c r="M17" s="42" t="str">
        <f>IFERROR(VLOOKUP($L17,对方账户登记簿!$B:$K,10,0),"")</f>
        <v/>
      </c>
      <c r="N17" s="66" t="str">
        <f>IFERROR(VLOOKUP($L17,对方账户登记簿!$B:$K,3,0),"")</f>
        <v/>
      </c>
      <c r="O17" s="59"/>
      <c r="P17" s="65"/>
      <c r="Q17" s="63"/>
      <c r="R17" s="60"/>
      <c r="S17" s="63"/>
      <c r="T17" s="63"/>
      <c r="U17" s="60"/>
      <c r="V17" s="60"/>
      <c r="W17" s="60"/>
      <c r="X17" s="68"/>
      <c r="Y17" s="68"/>
    </row>
    <row r="18" spans="1:25" s="56" customFormat="1" x14ac:dyDescent="0.25">
      <c r="A18" s="58">
        <v>43124</v>
      </c>
      <c r="B18" s="59" t="s">
        <v>65</v>
      </c>
      <c r="C18" s="59"/>
      <c r="D18" s="59" t="s">
        <v>70</v>
      </c>
      <c r="E18" s="61" t="s">
        <v>44</v>
      </c>
      <c r="F18" s="107">
        <v>24.1</v>
      </c>
      <c r="G18" s="107">
        <v>1377</v>
      </c>
      <c r="H18" s="43">
        <f>SUM($F$2:F18)-SUM($G$2:G18)</f>
        <v>1957962.73</v>
      </c>
      <c r="I18" s="63" t="s">
        <v>40</v>
      </c>
      <c r="J18" s="59"/>
      <c r="K18" s="64" t="s">
        <v>44</v>
      </c>
      <c r="L18" s="60" t="s">
        <v>67</v>
      </c>
      <c r="M18" s="42" t="str">
        <f>IFERROR(VLOOKUP($L18,对方账户登记簿!$B:$K,10,0),"")</f>
        <v/>
      </c>
      <c r="N18" s="66" t="str">
        <f>IFERROR(VLOOKUP($L18,对方账户登记簿!$B:$K,3,0),"")</f>
        <v/>
      </c>
      <c r="O18" s="59"/>
      <c r="P18" s="65"/>
      <c r="Q18" s="63"/>
      <c r="R18" s="60"/>
      <c r="S18" s="63"/>
      <c r="T18" s="63"/>
      <c r="U18" s="60"/>
      <c r="V18" s="60"/>
      <c r="W18" s="60"/>
      <c r="X18" s="68"/>
      <c r="Y18" s="68"/>
    </row>
    <row r="19" spans="1:25" s="56" customFormat="1" x14ac:dyDescent="0.25">
      <c r="A19" s="58">
        <v>43124</v>
      </c>
      <c r="B19" s="59" t="s">
        <v>65</v>
      </c>
      <c r="C19" s="59"/>
      <c r="D19" s="59" t="s">
        <v>71</v>
      </c>
      <c r="E19" s="61" t="s">
        <v>44</v>
      </c>
      <c r="F19" s="107"/>
      <c r="G19" s="107">
        <v>1385</v>
      </c>
      <c r="H19" s="43">
        <f>SUM($F$2:F19)-SUM($G$2:G19)</f>
        <v>1956577.73</v>
      </c>
      <c r="I19" s="63" t="s">
        <v>40</v>
      </c>
      <c r="J19" s="59"/>
      <c r="K19" s="64" t="s">
        <v>44</v>
      </c>
      <c r="L19" s="60" t="s">
        <v>67</v>
      </c>
      <c r="M19" s="42" t="str">
        <f>IFERROR(VLOOKUP($L19,对方账户登记簿!$B:$K,10,0),"")</f>
        <v/>
      </c>
      <c r="N19" s="66" t="str">
        <f>IFERROR(VLOOKUP($L19,对方账户登记簿!$B:$K,3,0),"")</f>
        <v/>
      </c>
      <c r="O19" s="59"/>
      <c r="P19" s="65"/>
      <c r="Q19" s="63"/>
      <c r="R19" s="60"/>
      <c r="S19" s="63"/>
      <c r="T19" s="63"/>
      <c r="U19" s="60"/>
      <c r="V19" s="60"/>
      <c r="W19" s="60"/>
      <c r="X19" s="68"/>
      <c r="Y19" s="68"/>
    </row>
    <row r="20" spans="1:25" s="56" customFormat="1" x14ac:dyDescent="0.25">
      <c r="A20" s="58">
        <v>43124</v>
      </c>
      <c r="B20" s="59" t="s">
        <v>62</v>
      </c>
      <c r="C20" s="59"/>
      <c r="D20" s="59"/>
      <c r="E20" s="61" t="s">
        <v>72</v>
      </c>
      <c r="F20" s="107"/>
      <c r="G20" s="107">
        <v>179807.22</v>
      </c>
      <c r="H20" s="43">
        <f>SUM($F$2:F20)-SUM($G$2:G20)</f>
        <v>1776770.51</v>
      </c>
      <c r="I20" s="63" t="s">
        <v>40</v>
      </c>
      <c r="J20" s="59"/>
      <c r="K20" s="64" t="s">
        <v>44</v>
      </c>
      <c r="L20" s="60" t="s">
        <v>73</v>
      </c>
      <c r="M20" s="42" t="str">
        <f>IFERROR(VLOOKUP($L20,对方账户登记簿!$B:$K,10,0),"")</f>
        <v/>
      </c>
      <c r="N20" s="66" t="str">
        <f>IFERROR(VLOOKUP($L20,对方账户登记簿!$B:$K,3,0),"")</f>
        <v/>
      </c>
      <c r="O20" s="59"/>
      <c r="P20" s="65"/>
      <c r="Q20" s="63"/>
      <c r="R20" s="60"/>
      <c r="S20" s="63"/>
      <c r="T20" s="63"/>
      <c r="U20" s="60"/>
      <c r="V20" s="60"/>
      <c r="W20" s="60"/>
      <c r="X20" s="68"/>
      <c r="Y20" s="68"/>
    </row>
    <row r="21" spans="1:25" s="56" customFormat="1" x14ac:dyDescent="0.25">
      <c r="A21" s="58">
        <v>43126</v>
      </c>
      <c r="B21" s="59" t="s">
        <v>74</v>
      </c>
      <c r="C21" s="59"/>
      <c r="D21" s="59" t="s">
        <v>75</v>
      </c>
      <c r="E21" s="61" t="s">
        <v>76</v>
      </c>
      <c r="F21" s="107"/>
      <c r="G21" s="107">
        <v>483.4</v>
      </c>
      <c r="H21" s="43">
        <f>SUM($F$2:F21)-SUM($G$2:G21)</f>
        <v>1776287.1099999999</v>
      </c>
      <c r="I21" s="63" t="s">
        <v>40</v>
      </c>
      <c r="J21" s="59"/>
      <c r="K21" s="64" t="s">
        <v>76</v>
      </c>
      <c r="L21" s="60" t="s">
        <v>77</v>
      </c>
      <c r="M21" s="42" t="str">
        <f>IFERROR(VLOOKUP($L21,对方账户登记簿!$B:$K,10,0),"")</f>
        <v/>
      </c>
      <c r="N21" s="66" t="str">
        <f>IFERROR(VLOOKUP($L21,对方账户登记簿!$B:$K,3,0),"")</f>
        <v/>
      </c>
      <c r="O21" s="59"/>
      <c r="P21" s="65"/>
      <c r="Q21" s="63"/>
      <c r="R21" s="60"/>
      <c r="S21" s="63"/>
      <c r="T21" s="63"/>
      <c r="U21" s="60"/>
      <c r="V21" s="60"/>
      <c r="W21" s="60"/>
      <c r="X21" s="68"/>
      <c r="Y21" s="68"/>
    </row>
    <row r="22" spans="1:25" s="56" customFormat="1" x14ac:dyDescent="0.25">
      <c r="A22" s="58">
        <v>43126</v>
      </c>
      <c r="B22" s="59" t="s">
        <v>65</v>
      </c>
      <c r="C22" s="59"/>
      <c r="D22" s="59" t="s">
        <v>78</v>
      </c>
      <c r="E22" s="61" t="s">
        <v>65</v>
      </c>
      <c r="F22" s="107"/>
      <c r="G22" s="107">
        <v>545</v>
      </c>
      <c r="H22" s="43">
        <f>SUM($F$2:F22)-SUM($G$2:G22)</f>
        <v>1775742.1099999999</v>
      </c>
      <c r="I22" s="63" t="s">
        <v>40</v>
      </c>
      <c r="J22" s="59"/>
      <c r="K22" s="64" t="s">
        <v>76</v>
      </c>
      <c r="L22" s="60" t="s">
        <v>79</v>
      </c>
      <c r="M22" s="42" t="str">
        <f>IFERROR(VLOOKUP($L22,对方账户登记簿!$B:$K,10,0),"")</f>
        <v/>
      </c>
      <c r="N22" s="66" t="str">
        <f>IFERROR(VLOOKUP($L22,对方账户登记簿!$B:$K,3,0),"")</f>
        <v/>
      </c>
      <c r="O22" s="59"/>
      <c r="P22" s="65"/>
      <c r="Q22" s="63"/>
      <c r="R22" s="60"/>
      <c r="S22" s="63"/>
      <c r="T22" s="63"/>
      <c r="U22" s="60"/>
      <c r="V22" s="60"/>
      <c r="W22" s="60"/>
      <c r="X22" s="68"/>
      <c r="Y22" s="68"/>
    </row>
    <row r="23" spans="1:25" s="56" customFormat="1" x14ac:dyDescent="0.25">
      <c r="A23" s="58">
        <v>43126</v>
      </c>
      <c r="B23" s="59" t="s">
        <v>74</v>
      </c>
      <c r="C23" s="59"/>
      <c r="D23" s="59" t="s">
        <v>80</v>
      </c>
      <c r="E23" s="61" t="s">
        <v>76</v>
      </c>
      <c r="F23" s="107"/>
      <c r="G23" s="107">
        <v>300</v>
      </c>
      <c r="H23" s="43">
        <f>SUM($F$2:F23)-SUM($G$2:G23)</f>
        <v>1775442.1099999999</v>
      </c>
      <c r="I23" s="63" t="s">
        <v>40</v>
      </c>
      <c r="J23" s="59"/>
      <c r="K23" s="64" t="s">
        <v>76</v>
      </c>
      <c r="L23" s="60" t="s">
        <v>77</v>
      </c>
      <c r="M23" s="42" t="str">
        <f>IFERROR(VLOOKUP($L23,对方账户登记簿!$B:$K,10,0),"")</f>
        <v/>
      </c>
      <c r="N23" s="66" t="str">
        <f>IFERROR(VLOOKUP($L23,对方账户登记簿!$B:$K,3,0),"")</f>
        <v/>
      </c>
      <c r="O23" s="59"/>
      <c r="P23" s="65"/>
      <c r="Q23" s="63"/>
      <c r="R23" s="60"/>
      <c r="S23" s="63"/>
      <c r="T23" s="63"/>
      <c r="U23" s="60"/>
      <c r="V23" s="60"/>
      <c r="W23" s="60"/>
      <c r="X23" s="68"/>
      <c r="Y23" s="68"/>
    </row>
    <row r="24" spans="1:25" s="56" customFormat="1" x14ac:dyDescent="0.25">
      <c r="A24" s="58">
        <v>43126</v>
      </c>
      <c r="B24" s="59" t="s">
        <v>65</v>
      </c>
      <c r="C24" s="59"/>
      <c r="D24" s="59" t="s">
        <v>81</v>
      </c>
      <c r="E24" s="61" t="s">
        <v>82</v>
      </c>
      <c r="F24" s="107"/>
      <c r="G24" s="107">
        <v>727</v>
      </c>
      <c r="H24" s="43">
        <f>SUM($F$2:F24)-SUM($G$2:G24)</f>
        <v>1774715.1099999999</v>
      </c>
      <c r="I24" s="63" t="s">
        <v>40</v>
      </c>
      <c r="J24" s="59"/>
      <c r="K24" s="64" t="s">
        <v>76</v>
      </c>
      <c r="L24" s="60" t="s">
        <v>79</v>
      </c>
      <c r="M24" s="42" t="str">
        <f>IFERROR(VLOOKUP($L24,对方账户登记簿!$B:$K,10,0),"")</f>
        <v/>
      </c>
      <c r="N24" s="66" t="str">
        <f>IFERROR(VLOOKUP($L24,对方账户登记簿!$B:$K,3,0),"")</f>
        <v/>
      </c>
      <c r="O24" s="59"/>
      <c r="P24" s="65"/>
      <c r="Q24" s="63"/>
      <c r="R24" s="60"/>
      <c r="S24" s="63"/>
      <c r="T24" s="63"/>
      <c r="U24" s="60"/>
      <c r="V24" s="60"/>
      <c r="W24" s="60"/>
      <c r="X24" s="68"/>
      <c r="Y24" s="68"/>
    </row>
    <row r="25" spans="1:25" s="56" customFormat="1" x14ac:dyDescent="0.25">
      <c r="A25" s="58">
        <v>43126</v>
      </c>
      <c r="B25" s="59" t="s">
        <v>74</v>
      </c>
      <c r="C25" s="59"/>
      <c r="D25" s="59" t="s">
        <v>83</v>
      </c>
      <c r="E25" s="61" t="s">
        <v>76</v>
      </c>
      <c r="F25" s="107"/>
      <c r="G25" s="107">
        <v>580.79999999999995</v>
      </c>
      <c r="H25" s="43">
        <f>SUM($F$2:F25)-SUM($G$2:G25)</f>
        <v>1774134.31</v>
      </c>
      <c r="I25" s="63" t="s">
        <v>40</v>
      </c>
      <c r="J25" s="59"/>
      <c r="K25" s="64" t="s">
        <v>76</v>
      </c>
      <c r="L25" s="60" t="s">
        <v>77</v>
      </c>
      <c r="M25" s="42" t="str">
        <f>IFERROR(VLOOKUP($L25,对方账户登记簿!$B:$K,10,0),"")</f>
        <v/>
      </c>
      <c r="N25" s="66" t="str">
        <f>IFERROR(VLOOKUP($L25,对方账户登记簿!$B:$K,3,0),"")</f>
        <v/>
      </c>
      <c r="O25" s="59"/>
      <c r="P25" s="65"/>
      <c r="Q25" s="63"/>
      <c r="R25" s="60"/>
      <c r="S25" s="63"/>
      <c r="T25" s="63"/>
      <c r="U25" s="60"/>
      <c r="V25" s="60"/>
      <c r="W25" s="60"/>
      <c r="X25" s="68"/>
      <c r="Y25" s="68"/>
    </row>
    <row r="26" spans="1:25" s="56" customFormat="1" x14ac:dyDescent="0.25">
      <c r="A26" s="58">
        <v>43127</v>
      </c>
      <c r="B26" s="59" t="s">
        <v>84</v>
      </c>
      <c r="C26" s="59"/>
      <c r="D26" s="59" t="s">
        <v>85</v>
      </c>
      <c r="E26" s="61" t="s">
        <v>86</v>
      </c>
      <c r="F26" s="107"/>
      <c r="G26" s="107">
        <v>19</v>
      </c>
      <c r="H26" s="43">
        <f>SUM($F$2:F26)-SUM($G$2:G26)</f>
        <v>1774115.31</v>
      </c>
      <c r="I26" s="63" t="s">
        <v>40</v>
      </c>
      <c r="J26" s="59"/>
      <c r="K26" s="64" t="s">
        <v>47</v>
      </c>
      <c r="L26" s="60" t="s">
        <v>86</v>
      </c>
      <c r="M26" s="42" t="str">
        <f>IFERROR(VLOOKUP($L26,对方账户登记簿!$B:$K,10,0),"")</f>
        <v/>
      </c>
      <c r="N26" s="66" t="str">
        <f>IFERROR(VLOOKUP($L26,对方账户登记簿!$B:$K,3,0),"")</f>
        <v/>
      </c>
      <c r="O26" s="59"/>
      <c r="P26" s="65"/>
      <c r="Q26" s="63"/>
      <c r="R26" s="60"/>
      <c r="S26" s="63"/>
      <c r="T26" s="63"/>
      <c r="U26" s="60"/>
      <c r="V26" s="60"/>
      <c r="W26" s="60"/>
      <c r="X26" s="68"/>
      <c r="Y26" s="68"/>
    </row>
    <row r="27" spans="1:25" s="56" customFormat="1" x14ac:dyDescent="0.25">
      <c r="A27" s="58">
        <v>43131</v>
      </c>
      <c r="B27" s="59" t="s">
        <v>65</v>
      </c>
      <c r="C27" s="59"/>
      <c r="D27" s="59" t="s">
        <v>87</v>
      </c>
      <c r="E27" s="61" t="s">
        <v>88</v>
      </c>
      <c r="F27" s="107"/>
      <c r="G27" s="107">
        <v>949</v>
      </c>
      <c r="H27" s="43">
        <f>SUM($F$2:F27)-SUM($G$2:G27)</f>
        <v>1773166.31</v>
      </c>
      <c r="I27" s="63" t="s">
        <v>40</v>
      </c>
      <c r="J27" s="59"/>
      <c r="K27" s="64" t="s">
        <v>88</v>
      </c>
      <c r="L27" s="60" t="s">
        <v>89</v>
      </c>
      <c r="M27" s="42" t="str">
        <f>IFERROR(VLOOKUP($L27,对方账户登记簿!$B:$K,10,0),"")</f>
        <v/>
      </c>
      <c r="N27" s="66" t="str">
        <f>IFERROR(VLOOKUP($L27,对方账户登记簿!$B:$K,3,0),"")</f>
        <v/>
      </c>
      <c r="O27" s="59"/>
      <c r="P27" s="65"/>
      <c r="Q27" s="63"/>
      <c r="R27" s="60"/>
      <c r="S27" s="63"/>
      <c r="T27" s="63"/>
      <c r="U27" s="60"/>
      <c r="V27" s="60"/>
      <c r="W27" s="60"/>
      <c r="X27" s="68"/>
      <c r="Y27" s="68"/>
    </row>
    <row r="28" spans="1:25" s="56" customFormat="1" x14ac:dyDescent="0.25">
      <c r="A28" s="58">
        <v>43131</v>
      </c>
      <c r="B28" s="59" t="s">
        <v>65</v>
      </c>
      <c r="C28" s="59"/>
      <c r="D28" s="59" t="s">
        <v>90</v>
      </c>
      <c r="E28" s="61" t="s">
        <v>88</v>
      </c>
      <c r="F28" s="107"/>
      <c r="G28" s="107">
        <v>1511</v>
      </c>
      <c r="H28" s="43">
        <f>SUM($F$2:F28)-SUM($G$2:G28)</f>
        <v>1771655.31</v>
      </c>
      <c r="I28" s="63" t="s">
        <v>40</v>
      </c>
      <c r="J28" s="59"/>
      <c r="K28" s="64" t="s">
        <v>88</v>
      </c>
      <c r="L28" s="60" t="s">
        <v>89</v>
      </c>
      <c r="M28" s="42" t="str">
        <f>IFERROR(VLOOKUP($L28,对方账户登记簿!$B:$K,10,0),"")</f>
        <v/>
      </c>
      <c r="N28" s="66" t="str">
        <f>IFERROR(VLOOKUP($L28,对方账户登记簿!$B:$K,3,0),"")</f>
        <v/>
      </c>
      <c r="O28" s="59"/>
      <c r="P28" s="65"/>
      <c r="Q28" s="63"/>
      <c r="R28" s="60"/>
      <c r="S28" s="63"/>
      <c r="T28" s="63"/>
      <c r="U28" s="60"/>
      <c r="V28" s="60"/>
      <c r="W28" s="60"/>
      <c r="X28" s="68"/>
      <c r="Y28" s="68"/>
    </row>
    <row r="29" spans="1:25" s="56" customFormat="1" x14ac:dyDescent="0.25">
      <c r="A29" s="58">
        <v>43131</v>
      </c>
      <c r="B29" s="59" t="s">
        <v>65</v>
      </c>
      <c r="C29" s="59"/>
      <c r="D29" s="59" t="s">
        <v>91</v>
      </c>
      <c r="E29" s="61" t="s">
        <v>92</v>
      </c>
      <c r="F29" s="107"/>
      <c r="G29" s="107">
        <v>564</v>
      </c>
      <c r="H29" s="43">
        <f>SUM($F$2:F29)-SUM($G$2:G29)</f>
        <v>1771091.31</v>
      </c>
      <c r="I29" s="63" t="s">
        <v>40</v>
      </c>
      <c r="J29" s="59"/>
      <c r="K29" s="64" t="s">
        <v>93</v>
      </c>
      <c r="L29" s="60" t="s">
        <v>94</v>
      </c>
      <c r="M29" s="42" t="str">
        <f>IFERROR(VLOOKUP($L29,对方账户登记簿!$B:$K,10,0),"")</f>
        <v/>
      </c>
      <c r="N29" s="66" t="str">
        <f>IFERROR(VLOOKUP($L29,对方账户登记簿!$B:$K,3,0),"")</f>
        <v/>
      </c>
      <c r="O29" s="59"/>
      <c r="P29" s="65"/>
      <c r="Q29" s="63"/>
      <c r="R29" s="60"/>
      <c r="S29" s="63"/>
      <c r="T29" s="63"/>
      <c r="U29" s="60"/>
      <c r="V29" s="60"/>
      <c r="W29" s="60"/>
      <c r="X29" s="68"/>
      <c r="Y29" s="68"/>
    </row>
    <row r="30" spans="1:25" s="56" customFormat="1" x14ac:dyDescent="0.25">
      <c r="A30" s="58">
        <v>43131</v>
      </c>
      <c r="B30" s="59" t="s">
        <v>65</v>
      </c>
      <c r="C30" s="59"/>
      <c r="D30" s="59" t="s">
        <v>95</v>
      </c>
      <c r="E30" s="61" t="s">
        <v>96</v>
      </c>
      <c r="F30" s="107"/>
      <c r="G30" s="107">
        <v>131</v>
      </c>
      <c r="H30" s="43">
        <f>SUM($F$2:F30)-SUM($G$2:G30)</f>
        <v>1770960.31</v>
      </c>
      <c r="I30" s="63" t="s">
        <v>40</v>
      </c>
      <c r="J30" s="59"/>
      <c r="K30" s="64" t="s">
        <v>93</v>
      </c>
      <c r="L30" s="60" t="s">
        <v>94</v>
      </c>
      <c r="M30" s="42" t="str">
        <f>IFERROR(VLOOKUP($L30,对方账户登记簿!$B:$K,10,0),"")</f>
        <v/>
      </c>
      <c r="N30" s="66" t="str">
        <f>IFERROR(VLOOKUP($L30,对方账户登记簿!$B:$K,3,0),"")</f>
        <v/>
      </c>
      <c r="O30" s="59"/>
      <c r="P30" s="65"/>
      <c r="Q30" s="63"/>
      <c r="R30" s="60"/>
      <c r="S30" s="63"/>
      <c r="T30" s="63"/>
      <c r="U30" s="60"/>
      <c r="V30" s="60"/>
      <c r="W30" s="60"/>
      <c r="X30" s="68"/>
      <c r="Y30" s="68"/>
    </row>
    <row r="31" spans="1:25" s="56" customFormat="1" x14ac:dyDescent="0.25">
      <c r="A31" s="58">
        <v>43131</v>
      </c>
      <c r="B31" s="59" t="s">
        <v>65</v>
      </c>
      <c r="C31" s="59"/>
      <c r="D31" s="59" t="s">
        <v>97</v>
      </c>
      <c r="E31" s="61" t="s">
        <v>93</v>
      </c>
      <c r="F31" s="107"/>
      <c r="G31" s="107">
        <v>513</v>
      </c>
      <c r="H31" s="43">
        <f>SUM($F$2:F31)-SUM($G$2:G31)</f>
        <v>1770447.31</v>
      </c>
      <c r="I31" s="63" t="s">
        <v>40</v>
      </c>
      <c r="J31" s="59"/>
      <c r="K31" s="64" t="s">
        <v>93</v>
      </c>
      <c r="L31" s="60" t="s">
        <v>98</v>
      </c>
      <c r="M31" s="42" t="str">
        <f>IFERROR(VLOOKUP($L31,对方账户登记簿!$B:$K,10,0),"")</f>
        <v/>
      </c>
      <c r="N31" s="66" t="str">
        <f>IFERROR(VLOOKUP($L31,对方账户登记簿!$B:$K,3,0),"")</f>
        <v/>
      </c>
      <c r="O31" s="59"/>
      <c r="P31" s="65"/>
      <c r="Q31" s="63"/>
      <c r="R31" s="60"/>
      <c r="S31" s="63"/>
      <c r="T31" s="63"/>
      <c r="U31" s="60"/>
      <c r="V31" s="60"/>
      <c r="W31" s="60"/>
      <c r="X31" s="68"/>
      <c r="Y31" s="68"/>
    </row>
    <row r="32" spans="1:25" s="56" customFormat="1" x14ac:dyDescent="0.25">
      <c r="A32" s="58">
        <v>43131</v>
      </c>
      <c r="B32" s="59" t="s">
        <v>74</v>
      </c>
      <c r="C32" s="59"/>
      <c r="D32" s="59" t="s">
        <v>99</v>
      </c>
      <c r="E32" s="61" t="s">
        <v>93</v>
      </c>
      <c r="F32" s="107"/>
      <c r="G32" s="107">
        <v>429.6</v>
      </c>
      <c r="H32" s="43">
        <f>SUM($F$2:F32)-SUM($G$2:G32)</f>
        <v>1770017.71</v>
      </c>
      <c r="I32" s="63" t="s">
        <v>40</v>
      </c>
      <c r="J32" s="59"/>
      <c r="K32" s="64" t="s">
        <v>93</v>
      </c>
      <c r="L32" s="60" t="s">
        <v>98</v>
      </c>
      <c r="M32" s="42" t="str">
        <f>IFERROR(VLOOKUP($L32,对方账户登记簿!$B:$K,10,0),"")</f>
        <v/>
      </c>
      <c r="N32" s="66" t="str">
        <f>IFERROR(VLOOKUP($L32,对方账户登记簿!$B:$K,3,0),"")</f>
        <v/>
      </c>
      <c r="O32" s="59"/>
      <c r="P32" s="65"/>
      <c r="Q32" s="63"/>
      <c r="R32" s="60"/>
      <c r="S32" s="63"/>
      <c r="T32" s="63"/>
      <c r="U32" s="60"/>
      <c r="V32" s="60"/>
      <c r="W32" s="60"/>
      <c r="X32" s="68"/>
      <c r="Y32" s="68"/>
    </row>
    <row r="33" spans="1:25" s="56" customFormat="1" x14ac:dyDescent="0.25">
      <c r="A33" s="58">
        <v>43131</v>
      </c>
      <c r="B33" s="59" t="s">
        <v>65</v>
      </c>
      <c r="C33" s="59"/>
      <c r="D33" s="59" t="s">
        <v>100</v>
      </c>
      <c r="E33" s="61" t="s">
        <v>101</v>
      </c>
      <c r="F33" s="107"/>
      <c r="G33" s="107">
        <v>1349</v>
      </c>
      <c r="H33" s="43">
        <f>SUM($F$2:F33)-SUM($G$2:G33)</f>
        <v>1768668.71</v>
      </c>
      <c r="I33" s="63" t="s">
        <v>40</v>
      </c>
      <c r="J33" s="59"/>
      <c r="K33" s="64" t="s">
        <v>93</v>
      </c>
      <c r="L33" s="60" t="s">
        <v>98</v>
      </c>
      <c r="M33" s="42" t="str">
        <f>IFERROR(VLOOKUP($L33,对方账户登记簿!$B:$K,10,0),"")</f>
        <v/>
      </c>
      <c r="N33" s="66" t="str">
        <f>IFERROR(VLOOKUP($L33,对方账户登记簿!$B:$K,3,0),"")</f>
        <v/>
      </c>
      <c r="O33" s="59"/>
      <c r="P33" s="65"/>
      <c r="Q33" s="63"/>
      <c r="R33" s="60"/>
      <c r="S33" s="63"/>
      <c r="T33" s="63"/>
      <c r="U33" s="60"/>
      <c r="V33" s="60"/>
      <c r="W33" s="60"/>
      <c r="X33" s="68"/>
      <c r="Y33" s="68"/>
    </row>
    <row r="34" spans="1:25" s="56" customFormat="1" x14ac:dyDescent="0.25">
      <c r="A34" s="58">
        <v>43131</v>
      </c>
      <c r="B34" s="59" t="s">
        <v>65</v>
      </c>
      <c r="C34" s="59"/>
      <c r="D34" s="59" t="s">
        <v>102</v>
      </c>
      <c r="E34" s="61" t="s">
        <v>103</v>
      </c>
      <c r="F34" s="107"/>
      <c r="G34" s="107">
        <v>1266</v>
      </c>
      <c r="H34" s="43">
        <f>SUM($F$2:F34)-SUM($G$2:G34)</f>
        <v>1767402.71</v>
      </c>
      <c r="I34" s="63" t="s">
        <v>40</v>
      </c>
      <c r="J34" s="59"/>
      <c r="K34" s="64" t="s">
        <v>93</v>
      </c>
      <c r="L34" s="60" t="s">
        <v>94</v>
      </c>
      <c r="M34" s="42" t="str">
        <f>IFERROR(VLOOKUP($L34,对方账户登记簿!$B:$K,10,0),"")</f>
        <v/>
      </c>
      <c r="N34" s="66" t="str">
        <f>IFERROR(VLOOKUP($L34,对方账户登记簿!$B:$K,3,0),"")</f>
        <v/>
      </c>
      <c r="O34" s="59"/>
      <c r="P34" s="65"/>
      <c r="Q34" s="63"/>
      <c r="R34" s="60"/>
      <c r="S34" s="63"/>
      <c r="T34" s="63"/>
      <c r="U34" s="60"/>
      <c r="V34" s="60"/>
      <c r="W34" s="60"/>
      <c r="X34" s="68"/>
      <c r="Y34" s="68"/>
    </row>
    <row r="35" spans="1:25" s="56" customFormat="1" x14ac:dyDescent="0.25">
      <c r="A35" s="58">
        <v>43131</v>
      </c>
      <c r="B35" s="59" t="s">
        <v>74</v>
      </c>
      <c r="C35" s="59"/>
      <c r="D35" s="59" t="s">
        <v>104</v>
      </c>
      <c r="E35" s="61" t="s">
        <v>105</v>
      </c>
      <c r="F35" s="107"/>
      <c r="G35" s="107">
        <v>2983.4</v>
      </c>
      <c r="H35" s="43">
        <f>SUM($F$2:F35)-SUM($G$2:G35)</f>
        <v>1764419.31</v>
      </c>
      <c r="I35" s="63" t="s">
        <v>40</v>
      </c>
      <c r="J35" s="59"/>
      <c r="K35" s="64" t="s">
        <v>93</v>
      </c>
      <c r="L35" s="60" t="s">
        <v>94</v>
      </c>
      <c r="M35" s="42" t="str">
        <f>IFERROR(VLOOKUP($L35,对方账户登记簿!$B:$K,10,0),"")</f>
        <v/>
      </c>
      <c r="N35" s="66" t="str">
        <f>IFERROR(VLOOKUP($L35,对方账户登记簿!$B:$K,3,0),"")</f>
        <v/>
      </c>
      <c r="O35" s="59"/>
      <c r="P35" s="65"/>
      <c r="Q35" s="63"/>
      <c r="R35" s="60"/>
      <c r="S35" s="63"/>
      <c r="T35" s="63"/>
      <c r="U35" s="60"/>
      <c r="V35" s="60"/>
      <c r="W35" s="60"/>
      <c r="X35" s="68"/>
      <c r="Y35" s="68"/>
    </row>
    <row r="36" spans="1:25" s="56" customFormat="1" x14ac:dyDescent="0.25">
      <c r="A36" s="58">
        <v>43131</v>
      </c>
      <c r="B36" s="59" t="s">
        <v>65</v>
      </c>
      <c r="C36" s="59"/>
      <c r="D36" s="59" t="s">
        <v>106</v>
      </c>
      <c r="E36" s="61" t="s">
        <v>107</v>
      </c>
      <c r="F36" s="107"/>
      <c r="G36" s="107">
        <v>7106.4</v>
      </c>
      <c r="H36" s="43">
        <f>SUM($F$2:F36)-SUM($G$2:G36)</f>
        <v>1757312.91</v>
      </c>
      <c r="I36" s="63" t="s">
        <v>40</v>
      </c>
      <c r="J36" s="59"/>
      <c r="K36" s="64" t="s">
        <v>93</v>
      </c>
      <c r="L36" s="60" t="s">
        <v>94</v>
      </c>
      <c r="M36" s="42" t="str">
        <f>IFERROR(VLOOKUP($L36,对方账户登记簿!$B:$K,10,0),"")</f>
        <v/>
      </c>
      <c r="N36" s="66" t="str">
        <f>IFERROR(VLOOKUP($L36,对方账户登记簿!$B:$K,3,0),"")</f>
        <v/>
      </c>
      <c r="O36" s="59"/>
      <c r="P36" s="65"/>
      <c r="Q36" s="63"/>
      <c r="R36" s="60"/>
      <c r="S36" s="63"/>
      <c r="T36" s="63"/>
      <c r="U36" s="60"/>
      <c r="V36" s="60"/>
      <c r="W36" s="60"/>
      <c r="X36" s="68"/>
      <c r="Y36" s="68"/>
    </row>
    <row r="37" spans="1:25" s="56" customFormat="1" x14ac:dyDescent="0.25">
      <c r="A37" s="58">
        <v>43132</v>
      </c>
      <c r="B37" s="59"/>
      <c r="C37" s="59"/>
      <c r="D37" s="59"/>
      <c r="E37" s="61" t="s">
        <v>108</v>
      </c>
      <c r="F37" s="107">
        <v>1410000</v>
      </c>
      <c r="G37" s="107"/>
      <c r="H37" s="43">
        <f>SUM($F$2:F37)-SUM($G$2:G37)</f>
        <v>3167312.91</v>
      </c>
      <c r="I37" s="63" t="s">
        <v>40</v>
      </c>
      <c r="J37" s="59"/>
      <c r="K37" s="64" t="s">
        <v>47</v>
      </c>
      <c r="L37" s="60" t="s">
        <v>48</v>
      </c>
      <c r="M37" s="42" t="str">
        <f>IFERROR(VLOOKUP($L37,对方账户登记簿!$B:$K,10,0),"")</f>
        <v/>
      </c>
      <c r="N37" s="66" t="str">
        <f>IFERROR(VLOOKUP($L37,对方账户登记簿!$B:$K,3,0),"")</f>
        <v/>
      </c>
      <c r="O37" s="59"/>
      <c r="P37" s="65"/>
      <c r="Q37" s="63"/>
      <c r="R37" s="60"/>
      <c r="S37" s="63"/>
      <c r="T37" s="63"/>
      <c r="U37" s="60"/>
      <c r="V37" s="60"/>
      <c r="W37" s="60"/>
      <c r="X37" s="68"/>
      <c r="Y37" s="68"/>
    </row>
    <row r="38" spans="1:25" s="56" customFormat="1" x14ac:dyDescent="0.25">
      <c r="A38" s="58">
        <v>43137</v>
      </c>
      <c r="B38" s="59" t="s">
        <v>49</v>
      </c>
      <c r="C38" s="59"/>
      <c r="D38" s="59"/>
      <c r="E38" s="61" t="s">
        <v>109</v>
      </c>
      <c r="F38" s="107"/>
      <c r="G38" s="107">
        <v>87609.51</v>
      </c>
      <c r="H38" s="43">
        <f>SUM($F$2:F38)-SUM($G$2:G38)</f>
        <v>3079703.4</v>
      </c>
      <c r="I38" s="63" t="s">
        <v>40</v>
      </c>
      <c r="J38" s="59"/>
      <c r="K38" s="64" t="s">
        <v>47</v>
      </c>
      <c r="L38" s="60" t="s">
        <v>50</v>
      </c>
      <c r="M38" s="42" t="str">
        <f>IFERROR(VLOOKUP($L38,对方账户登记簿!$B:$K,10,0),"")</f>
        <v/>
      </c>
      <c r="N38" s="66" t="str">
        <f>IFERROR(VLOOKUP($L38,对方账户登记簿!$B:$K,3,0),"")</f>
        <v/>
      </c>
      <c r="O38" s="59"/>
      <c r="P38" s="65"/>
      <c r="Q38" s="63"/>
      <c r="R38" s="60"/>
      <c r="S38" s="63"/>
      <c r="T38" s="63"/>
      <c r="U38" s="60"/>
      <c r="V38" s="60"/>
      <c r="W38" s="60"/>
      <c r="X38" s="68"/>
      <c r="Y38" s="68"/>
    </row>
    <row r="39" spans="1:25" s="56" customFormat="1" x14ac:dyDescent="0.25">
      <c r="A39" s="58">
        <v>43137</v>
      </c>
      <c r="B39" s="59" t="s">
        <v>49</v>
      </c>
      <c r="C39" s="59"/>
      <c r="D39" s="59"/>
      <c r="E39" s="61" t="s">
        <v>49</v>
      </c>
      <c r="F39" s="107"/>
      <c r="G39" s="107">
        <v>6132.67</v>
      </c>
      <c r="H39" s="43">
        <f>SUM($F$2:F39)-SUM($G$2:G39)</f>
        <v>3073570.73</v>
      </c>
      <c r="I39" s="63" t="s">
        <v>40</v>
      </c>
      <c r="J39" s="59"/>
      <c r="K39" s="64" t="s">
        <v>47</v>
      </c>
      <c r="L39" s="60" t="s">
        <v>50</v>
      </c>
      <c r="M39" s="42" t="str">
        <f>IFERROR(VLOOKUP($L39,对方账户登记簿!$B:$K,10,0),"")</f>
        <v/>
      </c>
      <c r="N39" s="66" t="str">
        <f>IFERROR(VLOOKUP($L39,对方账户登记簿!$B:$K,3,0),"")</f>
        <v/>
      </c>
      <c r="O39" s="59"/>
      <c r="P39" s="65"/>
      <c r="Q39" s="63"/>
      <c r="R39" s="60"/>
      <c r="S39" s="63"/>
      <c r="T39" s="63"/>
      <c r="U39" s="60"/>
      <c r="V39" s="60"/>
      <c r="W39" s="60"/>
      <c r="X39" s="68"/>
      <c r="Y39" s="68"/>
    </row>
    <row r="40" spans="1:25" s="56" customFormat="1" x14ac:dyDescent="0.25">
      <c r="A40" s="58">
        <v>43137</v>
      </c>
      <c r="B40" s="59" t="s">
        <v>49</v>
      </c>
      <c r="C40" s="59"/>
      <c r="D40" s="59"/>
      <c r="E40" s="61" t="s">
        <v>49</v>
      </c>
      <c r="F40" s="107"/>
      <c r="G40" s="107">
        <v>4380.4799999999996</v>
      </c>
      <c r="H40" s="43">
        <f>SUM($F$2:F40)-SUM($G$2:G40)</f>
        <v>3069190.25</v>
      </c>
      <c r="I40" s="63" t="s">
        <v>40</v>
      </c>
      <c r="J40" s="59"/>
      <c r="K40" s="64" t="s">
        <v>47</v>
      </c>
      <c r="L40" s="60" t="s">
        <v>50</v>
      </c>
      <c r="M40" s="42" t="str">
        <f>IFERROR(VLOOKUP($L40,对方账户登记簿!$B:$K,10,0),"")</f>
        <v/>
      </c>
      <c r="N40" s="66" t="str">
        <f>IFERROR(VLOOKUP($L40,对方账户登记簿!$B:$K,3,0),"")</f>
        <v/>
      </c>
      <c r="O40" s="59"/>
      <c r="P40" s="65"/>
      <c r="Q40" s="63"/>
      <c r="R40" s="60"/>
      <c r="S40" s="63"/>
      <c r="T40" s="63"/>
      <c r="U40" s="60"/>
      <c r="V40" s="60"/>
      <c r="W40" s="60"/>
      <c r="X40" s="68"/>
      <c r="Y40" s="68"/>
    </row>
    <row r="41" spans="1:25" s="56" customFormat="1" x14ac:dyDescent="0.25">
      <c r="A41" s="58">
        <v>43137</v>
      </c>
      <c r="B41" s="59" t="s">
        <v>49</v>
      </c>
      <c r="C41" s="59"/>
      <c r="D41" s="59"/>
      <c r="E41" s="61" t="s">
        <v>49</v>
      </c>
      <c r="F41" s="107"/>
      <c r="G41" s="107">
        <v>587.54</v>
      </c>
      <c r="H41" s="43">
        <f>SUM($F$2:F41)-SUM($G$2:G41)</f>
        <v>3068602.71</v>
      </c>
      <c r="I41" s="63" t="s">
        <v>40</v>
      </c>
      <c r="J41" s="59"/>
      <c r="K41" s="64" t="s">
        <v>47</v>
      </c>
      <c r="L41" s="60" t="s">
        <v>50</v>
      </c>
      <c r="M41" s="42" t="str">
        <f>IFERROR(VLOOKUP($L41,对方账户登记簿!$B:$K,10,0),"")</f>
        <v/>
      </c>
      <c r="N41" s="66" t="str">
        <f>IFERROR(VLOOKUP($L41,对方账户登记簿!$B:$K,3,0),"")</f>
        <v/>
      </c>
      <c r="O41" s="59"/>
      <c r="P41" s="65"/>
      <c r="Q41" s="63"/>
      <c r="R41" s="60"/>
      <c r="S41" s="63"/>
      <c r="T41" s="63"/>
      <c r="U41" s="60"/>
      <c r="V41" s="60"/>
      <c r="W41" s="60"/>
      <c r="X41" s="68"/>
      <c r="Y41" s="68"/>
    </row>
    <row r="42" spans="1:25" s="56" customFormat="1" x14ac:dyDescent="0.25">
      <c r="A42" s="58">
        <v>43137</v>
      </c>
      <c r="B42" s="59" t="s">
        <v>110</v>
      </c>
      <c r="C42" s="59"/>
      <c r="D42" s="59" t="s">
        <v>111</v>
      </c>
      <c r="E42" s="61" t="s">
        <v>112</v>
      </c>
      <c r="F42" s="107"/>
      <c r="G42" s="107">
        <v>33600</v>
      </c>
      <c r="H42" s="43">
        <f>SUM($F$2:F42)-SUM($G$2:G42)</f>
        <v>3035002.71</v>
      </c>
      <c r="I42" s="63" t="s">
        <v>40</v>
      </c>
      <c r="J42" s="59"/>
      <c r="K42" s="64" t="s">
        <v>44</v>
      </c>
      <c r="L42" s="60" t="s">
        <v>113</v>
      </c>
      <c r="M42" s="42" t="str">
        <f>IFERROR(VLOOKUP($L42,对方账户登记簿!$B:$K,10,0),"")</f>
        <v/>
      </c>
      <c r="N42" s="66" t="str">
        <f>IFERROR(VLOOKUP($L42,对方账户登记簿!$B:$K,3,0),"")</f>
        <v/>
      </c>
      <c r="O42" s="59"/>
      <c r="P42" s="65"/>
      <c r="Q42" s="63"/>
      <c r="R42" s="60"/>
      <c r="S42" s="63"/>
      <c r="T42" s="63"/>
      <c r="U42" s="60"/>
      <c r="V42" s="60"/>
      <c r="W42" s="60"/>
      <c r="X42" s="68"/>
      <c r="Y42" s="68"/>
    </row>
    <row r="43" spans="1:25" s="56" customFormat="1" x14ac:dyDescent="0.25">
      <c r="A43" s="58">
        <v>43137</v>
      </c>
      <c r="B43" s="59" t="s">
        <v>65</v>
      </c>
      <c r="C43" s="59"/>
      <c r="D43" s="59" t="s">
        <v>114</v>
      </c>
      <c r="E43" s="61" t="s">
        <v>115</v>
      </c>
      <c r="F43" s="107"/>
      <c r="G43" s="107">
        <v>1220</v>
      </c>
      <c r="H43" s="43">
        <f>SUM($F$2:F43)-SUM($G$2:G43)</f>
        <v>3033782.71</v>
      </c>
      <c r="I43" s="63" t="s">
        <v>40</v>
      </c>
      <c r="J43" s="59"/>
      <c r="K43" s="64" t="s">
        <v>76</v>
      </c>
      <c r="L43" s="60" t="s">
        <v>79</v>
      </c>
      <c r="M43" s="42" t="str">
        <f>IFERROR(VLOOKUP($L43,对方账户登记簿!$B:$K,10,0),"")</f>
        <v/>
      </c>
      <c r="N43" s="66" t="str">
        <f>IFERROR(VLOOKUP($L43,对方账户登记簿!$B:$K,3,0),"")</f>
        <v/>
      </c>
      <c r="O43" s="59"/>
      <c r="P43" s="65"/>
      <c r="Q43" s="63"/>
      <c r="R43" s="60"/>
      <c r="S43" s="63"/>
      <c r="T43" s="63"/>
      <c r="U43" s="60"/>
      <c r="V43" s="60"/>
      <c r="W43" s="60"/>
      <c r="X43" s="68"/>
      <c r="Y43" s="68"/>
    </row>
    <row r="44" spans="1:25" s="56" customFormat="1" x14ac:dyDescent="0.25">
      <c r="A44" s="58">
        <v>43137</v>
      </c>
      <c r="B44" s="59" t="s">
        <v>74</v>
      </c>
      <c r="C44" s="59"/>
      <c r="D44" s="59" t="s">
        <v>116</v>
      </c>
      <c r="E44" s="61" t="s">
        <v>76</v>
      </c>
      <c r="F44" s="107"/>
      <c r="G44" s="107">
        <v>1700</v>
      </c>
      <c r="H44" s="43">
        <f>SUM($F$2:F44)-SUM($G$2:G44)</f>
        <v>3032082.71</v>
      </c>
      <c r="I44" s="63" t="s">
        <v>40</v>
      </c>
      <c r="J44" s="59"/>
      <c r="K44" s="64" t="s">
        <v>76</v>
      </c>
      <c r="L44" s="60" t="s">
        <v>77</v>
      </c>
      <c r="M44" s="42" t="str">
        <f>IFERROR(VLOOKUP($L44,对方账户登记簿!$B:$K,10,0),"")</f>
        <v/>
      </c>
      <c r="N44" s="66" t="str">
        <f>IFERROR(VLOOKUP($L44,对方账户登记簿!$B:$K,3,0),"")</f>
        <v/>
      </c>
      <c r="O44" s="59"/>
      <c r="P44" s="65"/>
      <c r="Q44" s="63"/>
      <c r="R44" s="60"/>
      <c r="S44" s="63"/>
      <c r="T44" s="63"/>
      <c r="U44" s="60"/>
      <c r="V44" s="60"/>
      <c r="W44" s="60"/>
      <c r="X44" s="68"/>
      <c r="Y44" s="68"/>
    </row>
    <row r="45" spans="1:25" s="56" customFormat="1" x14ac:dyDescent="0.25">
      <c r="A45" s="58">
        <v>43138</v>
      </c>
      <c r="B45" s="59" t="s">
        <v>65</v>
      </c>
      <c r="C45" s="59"/>
      <c r="D45" s="59" t="s">
        <v>117</v>
      </c>
      <c r="E45" s="61" t="s">
        <v>118</v>
      </c>
      <c r="F45" s="107"/>
      <c r="G45" s="107">
        <v>2094.6999999999998</v>
      </c>
      <c r="H45" s="43">
        <f>SUM($F$2:F45)-SUM($G$2:G45)</f>
        <v>3029988.01</v>
      </c>
      <c r="I45" s="63" t="s">
        <v>40</v>
      </c>
      <c r="J45" s="59"/>
      <c r="K45" s="64" t="s">
        <v>118</v>
      </c>
      <c r="L45" s="60" t="s">
        <v>119</v>
      </c>
      <c r="M45" s="42" t="str">
        <f>IFERROR(VLOOKUP($L45,对方账户登记簿!$B:$K,10,0),"")</f>
        <v/>
      </c>
      <c r="N45" s="66" t="str">
        <f>IFERROR(VLOOKUP($L45,对方账户登记簿!$B:$K,3,0),"")</f>
        <v/>
      </c>
      <c r="O45" s="59"/>
      <c r="P45" s="65"/>
      <c r="Q45" s="63"/>
      <c r="R45" s="60"/>
      <c r="S45" s="63"/>
      <c r="T45" s="63"/>
      <c r="U45" s="60"/>
      <c r="V45" s="60"/>
      <c r="W45" s="60"/>
      <c r="X45" s="68"/>
      <c r="Y45" s="68"/>
    </row>
    <row r="46" spans="1:25" s="56" customFormat="1" x14ac:dyDescent="0.25">
      <c r="A46" s="58">
        <v>43138</v>
      </c>
      <c r="B46" s="59" t="s">
        <v>538</v>
      </c>
      <c r="C46" s="59"/>
      <c r="D46" s="59" t="s">
        <v>121</v>
      </c>
      <c r="E46" s="61" t="s">
        <v>122</v>
      </c>
      <c r="F46" s="107"/>
      <c r="G46" s="107">
        <v>438</v>
      </c>
      <c r="H46" s="43">
        <f>SUM($F$2:F46)-SUM($G$2:G46)</f>
        <v>3029550.01</v>
      </c>
      <c r="I46" s="63" t="s">
        <v>40</v>
      </c>
      <c r="J46" s="59"/>
      <c r="K46" s="64" t="s">
        <v>118</v>
      </c>
      <c r="L46" s="60" t="s">
        <v>123</v>
      </c>
      <c r="M46" s="42" t="str">
        <f>IFERROR(VLOOKUP($L46,对方账户登记簿!$B:$K,10,0),"")</f>
        <v/>
      </c>
      <c r="N46" s="66" t="str">
        <f>IFERROR(VLOOKUP($L46,对方账户登记簿!$B:$K,3,0),"")</f>
        <v/>
      </c>
      <c r="O46" s="59"/>
      <c r="P46" s="65"/>
      <c r="Q46" s="63"/>
      <c r="R46" s="60"/>
      <c r="S46" s="63"/>
      <c r="T46" s="63"/>
      <c r="U46" s="60"/>
      <c r="V46" s="60"/>
      <c r="W46" s="60"/>
      <c r="X46" s="68"/>
      <c r="Y46" s="68"/>
    </row>
    <row r="47" spans="1:25" s="56" customFormat="1" x14ac:dyDescent="0.25">
      <c r="A47" s="58">
        <v>43138</v>
      </c>
      <c r="B47" s="59" t="s">
        <v>65</v>
      </c>
      <c r="C47" s="59"/>
      <c r="D47" s="59" t="s">
        <v>124</v>
      </c>
      <c r="E47" s="61" t="s">
        <v>118</v>
      </c>
      <c r="F47" s="107"/>
      <c r="G47" s="107">
        <v>500</v>
      </c>
      <c r="H47" s="43">
        <f>SUM($F$2:F47)-SUM($G$2:G47)</f>
        <v>3029050.01</v>
      </c>
      <c r="I47" s="63" t="s">
        <v>40</v>
      </c>
      <c r="J47" s="59"/>
      <c r="K47" s="64" t="s">
        <v>118</v>
      </c>
      <c r="L47" s="60" t="s">
        <v>119</v>
      </c>
      <c r="M47" s="42" t="str">
        <f>IFERROR(VLOOKUP($L47,对方账户登记簿!$B:$K,10,0),"")</f>
        <v/>
      </c>
      <c r="N47" s="66" t="str">
        <f>IFERROR(VLOOKUP($L47,对方账户登记簿!$B:$K,3,0),"")</f>
        <v/>
      </c>
      <c r="O47" s="59"/>
      <c r="P47" s="65"/>
      <c r="Q47" s="63"/>
      <c r="R47" s="60"/>
      <c r="S47" s="63"/>
      <c r="T47" s="63"/>
      <c r="U47" s="60"/>
      <c r="V47" s="60"/>
      <c r="W47" s="60"/>
      <c r="X47" s="68"/>
      <c r="Y47" s="68"/>
    </row>
    <row r="48" spans="1:25" s="56" customFormat="1" x14ac:dyDescent="0.25">
      <c r="A48" s="58">
        <v>43138</v>
      </c>
      <c r="B48" s="59" t="s">
        <v>74</v>
      </c>
      <c r="C48" s="59"/>
      <c r="D48" s="59" t="s">
        <v>125</v>
      </c>
      <c r="E48" s="61" t="s">
        <v>118</v>
      </c>
      <c r="F48" s="107"/>
      <c r="G48" s="107">
        <v>428.6</v>
      </c>
      <c r="H48" s="43">
        <f>SUM($F$2:F48)-SUM($G$2:G48)</f>
        <v>3028621.41</v>
      </c>
      <c r="I48" s="63" t="s">
        <v>40</v>
      </c>
      <c r="J48" s="59"/>
      <c r="K48" s="64" t="s">
        <v>118</v>
      </c>
      <c r="L48" s="60" t="s">
        <v>123</v>
      </c>
      <c r="M48" s="42" t="str">
        <f>IFERROR(VLOOKUP($L48,对方账户登记簿!$B:$K,10,0),"")</f>
        <v/>
      </c>
      <c r="N48" s="66" t="str">
        <f>IFERROR(VLOOKUP($L48,对方账户登记簿!$B:$K,3,0),"")</f>
        <v/>
      </c>
      <c r="O48" s="59"/>
      <c r="P48" s="65"/>
      <c r="Q48" s="63"/>
      <c r="R48" s="60"/>
      <c r="S48" s="63"/>
      <c r="T48" s="63"/>
      <c r="U48" s="60"/>
      <c r="V48" s="60"/>
      <c r="W48" s="60"/>
      <c r="X48" s="68"/>
      <c r="Y48" s="68"/>
    </row>
    <row r="49" spans="1:25" s="56" customFormat="1" x14ac:dyDescent="0.25">
      <c r="A49" s="58">
        <v>43138</v>
      </c>
      <c r="B49" s="59" t="s">
        <v>74</v>
      </c>
      <c r="C49" s="59"/>
      <c r="D49" s="59" t="s">
        <v>126</v>
      </c>
      <c r="E49" s="61" t="s">
        <v>118</v>
      </c>
      <c r="F49" s="107"/>
      <c r="G49" s="107">
        <v>518.79999999999995</v>
      </c>
      <c r="H49" s="43">
        <f>SUM($F$2:F49)-SUM($G$2:G49)</f>
        <v>3028102.61</v>
      </c>
      <c r="I49" s="63" t="s">
        <v>40</v>
      </c>
      <c r="J49" s="59"/>
      <c r="K49" s="64" t="s">
        <v>118</v>
      </c>
      <c r="L49" s="60" t="s">
        <v>127</v>
      </c>
      <c r="M49" s="42" t="str">
        <f>IFERROR(VLOOKUP($L49,对方账户登记簿!$B:$K,10,0),"")</f>
        <v/>
      </c>
      <c r="N49" s="66" t="str">
        <f>IFERROR(VLOOKUP($L49,对方账户登记簿!$B:$K,3,0),"")</f>
        <v/>
      </c>
      <c r="O49" s="59"/>
      <c r="P49" s="65"/>
      <c r="Q49" s="63"/>
      <c r="R49" s="60"/>
      <c r="S49" s="63"/>
      <c r="T49" s="63"/>
      <c r="U49" s="60"/>
      <c r="V49" s="60"/>
      <c r="W49" s="60"/>
      <c r="X49" s="68"/>
      <c r="Y49" s="68"/>
    </row>
    <row r="50" spans="1:25" s="56" customFormat="1" x14ac:dyDescent="0.25">
      <c r="A50" s="58">
        <v>43138</v>
      </c>
      <c r="B50" s="59" t="s">
        <v>74</v>
      </c>
      <c r="C50" s="59"/>
      <c r="D50" s="59" t="s">
        <v>128</v>
      </c>
      <c r="E50" s="61" t="s">
        <v>118</v>
      </c>
      <c r="F50" s="107"/>
      <c r="G50" s="107">
        <v>200</v>
      </c>
      <c r="H50" s="43">
        <f>SUM($F$2:F50)-SUM($G$2:G50)</f>
        <v>3027902.61</v>
      </c>
      <c r="I50" s="63" t="s">
        <v>40</v>
      </c>
      <c r="J50" s="59"/>
      <c r="K50" s="64" t="s">
        <v>118</v>
      </c>
      <c r="L50" s="60" t="s">
        <v>123</v>
      </c>
      <c r="M50" s="42" t="str">
        <f>IFERROR(VLOOKUP($L50,对方账户登记簿!$B:$K,10,0),"")</f>
        <v/>
      </c>
      <c r="N50" s="66" t="str">
        <f>IFERROR(VLOOKUP($L50,对方账户登记簿!$B:$K,3,0),"")</f>
        <v/>
      </c>
      <c r="O50" s="59"/>
      <c r="P50" s="65"/>
      <c r="Q50" s="63"/>
      <c r="R50" s="60"/>
      <c r="S50" s="63"/>
      <c r="T50" s="63"/>
      <c r="U50" s="60"/>
      <c r="V50" s="60"/>
      <c r="W50" s="60"/>
      <c r="X50" s="68"/>
      <c r="Y50" s="68"/>
    </row>
    <row r="51" spans="1:25" s="56" customFormat="1" x14ac:dyDescent="0.25">
      <c r="A51" s="58">
        <v>43138</v>
      </c>
      <c r="B51" s="59" t="s">
        <v>74</v>
      </c>
      <c r="C51" s="59"/>
      <c r="D51" s="59" t="s">
        <v>129</v>
      </c>
      <c r="E51" s="61" t="s">
        <v>118</v>
      </c>
      <c r="F51" s="107"/>
      <c r="G51" s="107">
        <v>512.9</v>
      </c>
      <c r="H51" s="43">
        <f>SUM($F$2:F51)-SUM($G$2:G51)</f>
        <v>3027389.71</v>
      </c>
      <c r="I51" s="63" t="s">
        <v>40</v>
      </c>
      <c r="J51" s="59"/>
      <c r="K51" s="64" t="s">
        <v>118</v>
      </c>
      <c r="L51" s="60" t="s">
        <v>123</v>
      </c>
      <c r="M51" s="42" t="str">
        <f>IFERROR(VLOOKUP($L51,对方账户登记簿!$B:$K,10,0),"")</f>
        <v/>
      </c>
      <c r="N51" s="66" t="str">
        <f>IFERROR(VLOOKUP($L51,对方账户登记簿!$B:$K,3,0),"")</f>
        <v/>
      </c>
      <c r="O51" s="59"/>
      <c r="P51" s="65"/>
      <c r="Q51" s="63"/>
      <c r="R51" s="60"/>
      <c r="S51" s="63"/>
      <c r="T51" s="63"/>
      <c r="U51" s="60"/>
      <c r="V51" s="60"/>
      <c r="W51" s="60"/>
      <c r="X51" s="68"/>
      <c r="Y51" s="68"/>
    </row>
    <row r="52" spans="1:25" s="56" customFormat="1" x14ac:dyDescent="0.25">
      <c r="A52" s="58">
        <v>43139</v>
      </c>
      <c r="B52" s="59" t="s">
        <v>130</v>
      </c>
      <c r="C52" s="59"/>
      <c r="D52" s="59"/>
      <c r="E52" s="61" t="s">
        <v>131</v>
      </c>
      <c r="F52" s="107"/>
      <c r="G52" s="107">
        <v>18616.78</v>
      </c>
      <c r="H52" s="43">
        <f>SUM($F$2:F52)-SUM($G$2:G52)</f>
        <v>3008772.9299999997</v>
      </c>
      <c r="I52" s="63" t="s">
        <v>40</v>
      </c>
      <c r="J52" s="59"/>
      <c r="K52" s="64" t="s">
        <v>44</v>
      </c>
      <c r="L52" s="60" t="s">
        <v>50</v>
      </c>
      <c r="M52" s="42" t="str">
        <f>IFERROR(VLOOKUP($L52,对方账户登记簿!$B:$K,10,0),"")</f>
        <v/>
      </c>
      <c r="N52" s="66" t="str">
        <f>IFERROR(VLOOKUP($L52,对方账户登记簿!$B:$K,3,0),"")</f>
        <v/>
      </c>
      <c r="O52" s="59"/>
      <c r="P52" s="65"/>
      <c r="Q52" s="63"/>
      <c r="R52" s="60"/>
      <c r="S52" s="63"/>
      <c r="T52" s="63"/>
      <c r="U52" s="60"/>
      <c r="V52" s="60"/>
      <c r="W52" s="60"/>
      <c r="X52" s="68"/>
      <c r="Y52" s="68"/>
    </row>
    <row r="53" spans="1:25" s="56" customFormat="1" x14ac:dyDescent="0.25">
      <c r="A53" s="58">
        <v>43139</v>
      </c>
      <c r="B53" s="59" t="s">
        <v>74</v>
      </c>
      <c r="C53" s="59"/>
      <c r="D53" s="59" t="s">
        <v>132</v>
      </c>
      <c r="E53" s="61" t="s">
        <v>93</v>
      </c>
      <c r="F53" s="107"/>
      <c r="G53" s="107">
        <v>372.4</v>
      </c>
      <c r="H53" s="43">
        <f>SUM($F$2:F53)-SUM($G$2:G53)</f>
        <v>3008400.53</v>
      </c>
      <c r="I53" s="63" t="s">
        <v>40</v>
      </c>
      <c r="J53" s="59"/>
      <c r="K53" s="64" t="s">
        <v>93</v>
      </c>
      <c r="L53" s="60" t="s">
        <v>133</v>
      </c>
      <c r="M53" s="42" t="str">
        <f>IFERROR(VLOOKUP($L53,对方账户登记簿!$B:$K,10,0),"")</f>
        <v/>
      </c>
      <c r="N53" s="66" t="str">
        <f>IFERROR(VLOOKUP($L53,对方账户登记簿!$B:$K,3,0),"")</f>
        <v/>
      </c>
      <c r="O53" s="59"/>
      <c r="P53" s="65"/>
      <c r="Q53" s="63"/>
      <c r="R53" s="60"/>
      <c r="S53" s="63"/>
      <c r="T53" s="63"/>
      <c r="U53" s="60"/>
      <c r="V53" s="60"/>
      <c r="W53" s="60"/>
      <c r="X53" s="68"/>
      <c r="Y53" s="68"/>
    </row>
    <row r="54" spans="1:25" s="56" customFormat="1" x14ac:dyDescent="0.25">
      <c r="A54" s="58">
        <v>43139</v>
      </c>
      <c r="B54" s="59" t="s">
        <v>74</v>
      </c>
      <c r="C54" s="59"/>
      <c r="D54" s="59" t="s">
        <v>134</v>
      </c>
      <c r="E54" s="61" t="s">
        <v>93</v>
      </c>
      <c r="F54" s="107"/>
      <c r="G54" s="107">
        <v>777</v>
      </c>
      <c r="H54" s="43">
        <f>SUM($F$2:F54)-SUM($G$2:G54)</f>
        <v>3007623.53</v>
      </c>
      <c r="I54" s="63" t="s">
        <v>40</v>
      </c>
      <c r="J54" s="59"/>
      <c r="K54" s="64" t="s">
        <v>93</v>
      </c>
      <c r="L54" s="60" t="s">
        <v>133</v>
      </c>
      <c r="M54" s="42" t="str">
        <f>IFERROR(VLOOKUP($L54,对方账户登记簿!$B:$K,10,0),"")</f>
        <v/>
      </c>
      <c r="N54" s="66" t="str">
        <f>IFERROR(VLOOKUP($L54,对方账户登记簿!$B:$K,3,0),"")</f>
        <v/>
      </c>
      <c r="O54" s="59"/>
      <c r="P54" s="65"/>
      <c r="Q54" s="63"/>
      <c r="R54" s="60"/>
      <c r="S54" s="63"/>
      <c r="T54" s="63"/>
      <c r="U54" s="60"/>
      <c r="V54" s="60"/>
      <c r="W54" s="60"/>
      <c r="X54" s="68"/>
      <c r="Y54" s="68"/>
    </row>
    <row r="55" spans="1:25" s="56" customFormat="1" x14ac:dyDescent="0.25">
      <c r="A55" s="58">
        <v>43139</v>
      </c>
      <c r="B55" s="59" t="s">
        <v>74</v>
      </c>
      <c r="C55" s="59"/>
      <c r="D55" s="59" t="s">
        <v>135</v>
      </c>
      <c r="E55" s="61" t="s">
        <v>93</v>
      </c>
      <c r="F55" s="107"/>
      <c r="G55" s="107">
        <v>164</v>
      </c>
      <c r="H55" s="43">
        <f>SUM($F$2:F55)-SUM($G$2:G55)</f>
        <v>3007459.53</v>
      </c>
      <c r="I55" s="63" t="s">
        <v>40</v>
      </c>
      <c r="J55" s="59"/>
      <c r="K55" s="64" t="s">
        <v>93</v>
      </c>
      <c r="L55" s="60" t="s">
        <v>133</v>
      </c>
      <c r="M55" s="42" t="str">
        <f>IFERROR(VLOOKUP($L55,对方账户登记簿!$B:$K,10,0),"")</f>
        <v/>
      </c>
      <c r="N55" s="66" t="str">
        <f>IFERROR(VLOOKUP($L55,对方账户登记簿!$B:$K,3,0),"")</f>
        <v/>
      </c>
      <c r="O55" s="59"/>
      <c r="P55" s="65"/>
      <c r="Q55" s="63"/>
      <c r="R55" s="60"/>
      <c r="S55" s="63"/>
      <c r="T55" s="63"/>
      <c r="U55" s="60"/>
      <c r="V55" s="60"/>
      <c r="W55" s="60"/>
      <c r="X55" s="68"/>
      <c r="Y55" s="68"/>
    </row>
    <row r="56" spans="1:25" s="56" customFormat="1" x14ac:dyDescent="0.25">
      <c r="A56" s="58">
        <v>43140</v>
      </c>
      <c r="B56" s="59" t="s">
        <v>65</v>
      </c>
      <c r="C56" s="59"/>
      <c r="D56" s="59" t="s">
        <v>136</v>
      </c>
      <c r="E56" s="61" t="s">
        <v>44</v>
      </c>
      <c r="F56" s="107"/>
      <c r="G56" s="107">
        <v>1160</v>
      </c>
      <c r="H56" s="43">
        <f>SUM($F$2:F56)-SUM($G$2:G56)</f>
        <v>3006299.53</v>
      </c>
      <c r="I56" s="63" t="s">
        <v>40</v>
      </c>
      <c r="J56" s="59"/>
      <c r="K56" s="64" t="s">
        <v>44</v>
      </c>
      <c r="L56" s="60" t="s">
        <v>67</v>
      </c>
      <c r="M56" s="42" t="str">
        <f>IFERROR(VLOOKUP($L56,对方账户登记簿!$B:$K,10,0),"")</f>
        <v/>
      </c>
      <c r="N56" s="66" t="str">
        <f>IFERROR(VLOOKUP($L56,对方账户登记簿!$B:$K,3,0),"")</f>
        <v/>
      </c>
      <c r="O56" s="59"/>
      <c r="P56" s="65"/>
      <c r="Q56" s="63"/>
      <c r="R56" s="60"/>
      <c r="S56" s="63"/>
      <c r="T56" s="63"/>
      <c r="U56" s="60"/>
      <c r="V56" s="60"/>
      <c r="W56" s="60"/>
      <c r="X56" s="68"/>
      <c r="Y56" s="68"/>
    </row>
    <row r="57" spans="1:25" s="56" customFormat="1" x14ac:dyDescent="0.25">
      <c r="A57" s="58">
        <v>43140</v>
      </c>
      <c r="B57" s="59" t="s">
        <v>65</v>
      </c>
      <c r="C57" s="59"/>
      <c r="D57" s="59" t="s">
        <v>137</v>
      </c>
      <c r="E57" s="61" t="s">
        <v>44</v>
      </c>
      <c r="F57" s="107"/>
      <c r="G57" s="107">
        <v>2557</v>
      </c>
      <c r="H57" s="43">
        <f>SUM($F$2:F57)-SUM($G$2:G57)</f>
        <v>3003742.53</v>
      </c>
      <c r="I57" s="63" t="s">
        <v>40</v>
      </c>
      <c r="J57" s="59"/>
      <c r="K57" s="64" t="s">
        <v>44</v>
      </c>
      <c r="L57" s="60" t="s">
        <v>67</v>
      </c>
      <c r="M57" s="42" t="str">
        <f>IFERROR(VLOOKUP($L57,对方账户登记簿!$B:$K,10,0),"")</f>
        <v/>
      </c>
      <c r="N57" s="66" t="str">
        <f>IFERROR(VLOOKUP($L57,对方账户登记簿!$B:$K,3,0),"")</f>
        <v/>
      </c>
      <c r="O57" s="59"/>
      <c r="P57" s="65"/>
      <c r="Q57" s="63"/>
      <c r="R57" s="60"/>
      <c r="S57" s="63"/>
      <c r="T57" s="63"/>
      <c r="U57" s="60"/>
      <c r="V57" s="60"/>
      <c r="W57" s="60"/>
      <c r="X57" s="68"/>
      <c r="Y57" s="68"/>
    </row>
    <row r="58" spans="1:25" s="56" customFormat="1" x14ac:dyDescent="0.25">
      <c r="A58" s="58">
        <v>43140</v>
      </c>
      <c r="B58" s="59" t="s">
        <v>65</v>
      </c>
      <c r="C58" s="59"/>
      <c r="D58" s="59" t="s">
        <v>138</v>
      </c>
      <c r="E58" s="61" t="s">
        <v>44</v>
      </c>
      <c r="F58" s="107"/>
      <c r="G58" s="107">
        <v>1074</v>
      </c>
      <c r="H58" s="43">
        <f>SUM($F$2:F58)-SUM($G$2:G58)</f>
        <v>3002668.53</v>
      </c>
      <c r="I58" s="63" t="s">
        <v>40</v>
      </c>
      <c r="J58" s="59"/>
      <c r="K58" s="64" t="s">
        <v>44</v>
      </c>
      <c r="L58" s="60" t="s">
        <v>67</v>
      </c>
      <c r="M58" s="42" t="str">
        <f>IFERROR(VLOOKUP($L58,对方账户登记簿!$B:$K,10,0),"")</f>
        <v/>
      </c>
      <c r="N58" s="66" t="str">
        <f>IFERROR(VLOOKUP($L58,对方账户登记簿!$B:$K,3,0),"")</f>
        <v/>
      </c>
      <c r="O58" s="59"/>
      <c r="P58" s="65"/>
      <c r="Q58" s="63"/>
      <c r="R58" s="60"/>
      <c r="S58" s="63"/>
      <c r="T58" s="63"/>
      <c r="U58" s="60"/>
      <c r="V58" s="60"/>
      <c r="W58" s="60"/>
      <c r="X58" s="68"/>
      <c r="Y58" s="68"/>
    </row>
    <row r="59" spans="1:25" s="56" customFormat="1" x14ac:dyDescent="0.25">
      <c r="A59" s="58">
        <v>43140</v>
      </c>
      <c r="B59" s="59" t="s">
        <v>65</v>
      </c>
      <c r="C59" s="59"/>
      <c r="D59" s="59" t="s">
        <v>139</v>
      </c>
      <c r="E59" s="61" t="s">
        <v>44</v>
      </c>
      <c r="F59" s="107"/>
      <c r="G59" s="107">
        <v>2075</v>
      </c>
      <c r="H59" s="43">
        <f>SUM($F$2:F59)-SUM($G$2:G59)</f>
        <v>3000593.53</v>
      </c>
      <c r="I59" s="63" t="s">
        <v>40</v>
      </c>
      <c r="J59" s="59"/>
      <c r="K59" s="64" t="s">
        <v>44</v>
      </c>
      <c r="L59" s="60" t="s">
        <v>67</v>
      </c>
      <c r="M59" s="42" t="str">
        <f>IFERROR(VLOOKUP($L59,对方账户登记簿!$B:$K,10,0),"")</f>
        <v/>
      </c>
      <c r="N59" s="66" t="str">
        <f>IFERROR(VLOOKUP($L59,对方账户登记簿!$B:$K,3,0),"")</f>
        <v/>
      </c>
      <c r="O59" s="59"/>
      <c r="P59" s="65"/>
      <c r="Q59" s="63"/>
      <c r="R59" s="60"/>
      <c r="S59" s="63"/>
      <c r="T59" s="63"/>
      <c r="U59" s="60"/>
      <c r="V59" s="60"/>
      <c r="W59" s="60"/>
      <c r="X59" s="68"/>
      <c r="Y59" s="68"/>
    </row>
    <row r="60" spans="1:25" s="56" customFormat="1" x14ac:dyDescent="0.25">
      <c r="A60" s="58">
        <v>43140</v>
      </c>
      <c r="B60" s="59" t="s">
        <v>74</v>
      </c>
      <c r="C60" s="59"/>
      <c r="D60" s="59" t="s">
        <v>140</v>
      </c>
      <c r="E60" s="61" t="s">
        <v>93</v>
      </c>
      <c r="F60" s="107"/>
      <c r="G60" s="107">
        <v>9866.7999999999993</v>
      </c>
      <c r="H60" s="43">
        <f>SUM($F$2:F60)-SUM($G$2:G60)</f>
        <v>2990726.7299999995</v>
      </c>
      <c r="I60" s="63" t="s">
        <v>40</v>
      </c>
      <c r="J60" s="59"/>
      <c r="K60" s="64" t="s">
        <v>93</v>
      </c>
      <c r="L60" s="60" t="s">
        <v>94</v>
      </c>
      <c r="M60" s="42" t="str">
        <f>IFERROR(VLOOKUP($L60,对方账户登记簿!$B:$K,10,0),"")</f>
        <v/>
      </c>
      <c r="N60" s="66" t="str">
        <f>IFERROR(VLOOKUP($L60,对方账户登记簿!$B:$K,3,0),"")</f>
        <v/>
      </c>
      <c r="O60" s="59"/>
      <c r="P60" s="65"/>
      <c r="Q60" s="63"/>
      <c r="R60" s="60"/>
      <c r="S60" s="63"/>
      <c r="T60" s="63"/>
      <c r="U60" s="60"/>
      <c r="V60" s="60"/>
      <c r="W60" s="60"/>
      <c r="X60" s="68"/>
      <c r="Y60" s="68"/>
    </row>
    <row r="61" spans="1:25" s="56" customFormat="1" x14ac:dyDescent="0.25">
      <c r="A61" s="58">
        <v>43140</v>
      </c>
      <c r="B61" s="59" t="s">
        <v>74</v>
      </c>
      <c r="C61" s="59"/>
      <c r="D61" s="59" t="s">
        <v>80</v>
      </c>
      <c r="E61" s="61" t="s">
        <v>76</v>
      </c>
      <c r="F61" s="107"/>
      <c r="G61" s="107">
        <v>300</v>
      </c>
      <c r="H61" s="43">
        <f>SUM($F$2:F61)-SUM($G$2:G61)</f>
        <v>2990426.7299999995</v>
      </c>
      <c r="I61" s="63" t="s">
        <v>40</v>
      </c>
      <c r="J61" s="59"/>
      <c r="K61" s="64" t="s">
        <v>76</v>
      </c>
      <c r="L61" s="60" t="s">
        <v>77</v>
      </c>
      <c r="M61" s="42" t="str">
        <f>IFERROR(VLOOKUP($L61,对方账户登记簿!$B:$K,10,0),"")</f>
        <v/>
      </c>
      <c r="N61" s="66" t="str">
        <f>IFERROR(VLOOKUP($L61,对方账户登记簿!$B:$K,3,0),"")</f>
        <v/>
      </c>
      <c r="O61" s="59"/>
      <c r="P61" s="65"/>
      <c r="Q61" s="63"/>
      <c r="R61" s="60"/>
      <c r="S61" s="63"/>
      <c r="T61" s="63"/>
      <c r="U61" s="60"/>
      <c r="V61" s="60"/>
      <c r="W61" s="60"/>
      <c r="X61" s="68"/>
      <c r="Y61" s="68"/>
    </row>
    <row r="62" spans="1:25" s="56" customFormat="1" x14ac:dyDescent="0.25">
      <c r="A62" s="58">
        <v>43140</v>
      </c>
      <c r="B62" s="59" t="s">
        <v>65</v>
      </c>
      <c r="C62" s="59"/>
      <c r="D62" s="59" t="s">
        <v>141</v>
      </c>
      <c r="E62" s="61" t="s">
        <v>76</v>
      </c>
      <c r="F62" s="107"/>
      <c r="G62" s="107">
        <v>2381</v>
      </c>
      <c r="H62" s="43">
        <f>SUM($F$2:F62)-SUM($G$2:G62)</f>
        <v>2988045.7299999995</v>
      </c>
      <c r="I62" s="63" t="s">
        <v>40</v>
      </c>
      <c r="J62" s="59"/>
      <c r="K62" s="64" t="s">
        <v>76</v>
      </c>
      <c r="L62" s="60" t="s">
        <v>79</v>
      </c>
      <c r="M62" s="42" t="str">
        <f>IFERROR(VLOOKUP($L62,对方账户登记簿!$B:$K,10,0),"")</f>
        <v/>
      </c>
      <c r="N62" s="66" t="str">
        <f>IFERROR(VLOOKUP($L62,对方账户登记簿!$B:$K,3,0),"")</f>
        <v/>
      </c>
      <c r="O62" s="59"/>
      <c r="P62" s="65"/>
      <c r="Q62" s="63"/>
      <c r="R62" s="60"/>
      <c r="S62" s="63"/>
      <c r="T62" s="63"/>
      <c r="U62" s="60"/>
      <c r="V62" s="60"/>
      <c r="W62" s="60"/>
      <c r="X62" s="68"/>
      <c r="Y62" s="68"/>
    </row>
    <row r="63" spans="1:25" s="56" customFormat="1" x14ac:dyDescent="0.25">
      <c r="A63" s="58">
        <v>43140</v>
      </c>
      <c r="B63" s="59" t="s">
        <v>65</v>
      </c>
      <c r="C63" s="59"/>
      <c r="D63" s="59" t="s">
        <v>71</v>
      </c>
      <c r="E63" s="61" t="s">
        <v>76</v>
      </c>
      <c r="F63" s="107"/>
      <c r="G63" s="107">
        <v>1385</v>
      </c>
      <c r="H63" s="43">
        <f>SUM($F$2:F63)-SUM($G$2:G63)</f>
        <v>2986660.7299999995</v>
      </c>
      <c r="I63" s="63" t="s">
        <v>40</v>
      </c>
      <c r="J63" s="59"/>
      <c r="K63" s="64" t="s">
        <v>76</v>
      </c>
      <c r="L63" s="60" t="s">
        <v>79</v>
      </c>
      <c r="M63" s="42" t="str">
        <f>IFERROR(VLOOKUP($L63,对方账户登记簿!$B:$K,10,0),"")</f>
        <v/>
      </c>
      <c r="N63" s="66" t="str">
        <f>IFERROR(VLOOKUP($L63,对方账户登记簿!$B:$K,3,0),"")</f>
        <v/>
      </c>
      <c r="O63" s="59"/>
      <c r="P63" s="65"/>
      <c r="Q63" s="63"/>
      <c r="R63" s="60"/>
      <c r="S63" s="63"/>
      <c r="T63" s="63"/>
      <c r="U63" s="60"/>
      <c r="V63" s="60"/>
      <c r="W63" s="60"/>
      <c r="X63" s="68"/>
      <c r="Y63" s="68"/>
    </row>
    <row r="64" spans="1:25" s="56" customFormat="1" x14ac:dyDescent="0.25">
      <c r="A64" s="58">
        <v>43140</v>
      </c>
      <c r="B64" s="59" t="s">
        <v>65</v>
      </c>
      <c r="C64" s="59"/>
      <c r="D64" s="59" t="s">
        <v>142</v>
      </c>
      <c r="E64" s="61" t="s">
        <v>118</v>
      </c>
      <c r="F64" s="107"/>
      <c r="G64" s="107">
        <v>1958</v>
      </c>
      <c r="H64" s="43">
        <f>SUM($F$2:F64)-SUM($G$2:G64)</f>
        <v>2984702.7299999995</v>
      </c>
      <c r="I64" s="63" t="s">
        <v>40</v>
      </c>
      <c r="J64" s="59"/>
      <c r="K64" s="64" t="s">
        <v>118</v>
      </c>
      <c r="L64" s="60" t="s">
        <v>123</v>
      </c>
      <c r="M64" s="42" t="str">
        <f>IFERROR(VLOOKUP($L64,对方账户登记簿!$B:$K,10,0),"")</f>
        <v/>
      </c>
      <c r="N64" s="66" t="str">
        <f>IFERROR(VLOOKUP($L64,对方账户登记簿!$B:$K,3,0),"")</f>
        <v/>
      </c>
      <c r="O64" s="59"/>
      <c r="P64" s="65"/>
      <c r="Q64" s="63"/>
      <c r="R64" s="60"/>
      <c r="S64" s="63"/>
      <c r="T64" s="63"/>
      <c r="U64" s="60"/>
      <c r="V64" s="60"/>
      <c r="W64" s="60"/>
      <c r="X64" s="68"/>
      <c r="Y64" s="68"/>
    </row>
    <row r="65" spans="1:25" s="56" customFormat="1" x14ac:dyDescent="0.25">
      <c r="A65" s="58">
        <v>43140</v>
      </c>
      <c r="B65" s="59" t="s">
        <v>74</v>
      </c>
      <c r="C65" s="59"/>
      <c r="D65" s="59" t="s">
        <v>143</v>
      </c>
      <c r="E65" s="61" t="s">
        <v>93</v>
      </c>
      <c r="F65" s="107"/>
      <c r="G65" s="107">
        <v>390</v>
      </c>
      <c r="H65" s="43">
        <f>SUM($F$2:F65)-SUM($G$2:G65)</f>
        <v>2984312.7299999995</v>
      </c>
      <c r="I65" s="63" t="s">
        <v>40</v>
      </c>
      <c r="J65" s="59"/>
      <c r="K65" s="64" t="s">
        <v>93</v>
      </c>
      <c r="L65" s="60" t="s">
        <v>94</v>
      </c>
      <c r="M65" s="42" t="str">
        <f>IFERROR(VLOOKUP($L65,对方账户登记簿!$B:$K,10,0),"")</f>
        <v/>
      </c>
      <c r="N65" s="66" t="str">
        <f>IFERROR(VLOOKUP($L65,对方账户登记簿!$B:$K,3,0),"")</f>
        <v/>
      </c>
      <c r="O65" s="59"/>
      <c r="P65" s="65"/>
      <c r="Q65" s="63"/>
      <c r="R65" s="60"/>
      <c r="S65" s="63"/>
      <c r="T65" s="63"/>
      <c r="U65" s="60"/>
      <c r="V65" s="60"/>
      <c r="W65" s="60"/>
      <c r="X65" s="68"/>
      <c r="Y65" s="68"/>
    </row>
    <row r="66" spans="1:25" s="56" customFormat="1" x14ac:dyDescent="0.25">
      <c r="A66" s="58">
        <v>43140</v>
      </c>
      <c r="B66" s="59" t="s">
        <v>65</v>
      </c>
      <c r="C66" s="59"/>
      <c r="D66" s="59" t="s">
        <v>144</v>
      </c>
      <c r="E66" s="61" t="s">
        <v>118</v>
      </c>
      <c r="F66" s="107"/>
      <c r="G66" s="107">
        <v>1833</v>
      </c>
      <c r="H66" s="43">
        <f>SUM($F$2:F66)-SUM($G$2:G66)</f>
        <v>2982479.7299999995</v>
      </c>
      <c r="I66" s="63" t="s">
        <v>40</v>
      </c>
      <c r="J66" s="59"/>
      <c r="K66" s="64" t="s">
        <v>118</v>
      </c>
      <c r="L66" s="60" t="s">
        <v>123</v>
      </c>
      <c r="M66" s="42" t="str">
        <f>IFERROR(VLOOKUP($L66,对方账户登记簿!$B:$K,10,0),"")</f>
        <v/>
      </c>
      <c r="N66" s="66" t="str">
        <f>IFERROR(VLOOKUP($L66,对方账户登记簿!$B:$K,3,0),"")</f>
        <v/>
      </c>
      <c r="O66" s="59"/>
      <c r="P66" s="65"/>
      <c r="Q66" s="63"/>
      <c r="R66" s="60"/>
      <c r="S66" s="63"/>
      <c r="T66" s="63"/>
      <c r="U66" s="60"/>
      <c r="V66" s="60"/>
      <c r="W66" s="60"/>
      <c r="X66" s="68"/>
      <c r="Y66" s="68"/>
    </row>
    <row r="67" spans="1:25" s="56" customFormat="1" x14ac:dyDescent="0.25">
      <c r="A67" s="58">
        <v>43140</v>
      </c>
      <c r="B67" s="59" t="s">
        <v>65</v>
      </c>
      <c r="C67" s="59"/>
      <c r="D67" s="59" t="s">
        <v>145</v>
      </c>
      <c r="E67" s="61" t="s">
        <v>44</v>
      </c>
      <c r="F67" s="107"/>
      <c r="G67" s="107">
        <v>4340</v>
      </c>
      <c r="H67" s="43">
        <f>SUM($F$2:F67)-SUM($G$2:G67)</f>
        <v>2978139.7299999995</v>
      </c>
      <c r="I67" s="63" t="s">
        <v>40</v>
      </c>
      <c r="J67" s="59"/>
      <c r="K67" s="64" t="s">
        <v>44</v>
      </c>
      <c r="L67" s="60" t="s">
        <v>146</v>
      </c>
      <c r="M67" s="42" t="str">
        <f>IFERROR(VLOOKUP($L67,对方账户登记簿!$B:$K,10,0),"")</f>
        <v/>
      </c>
      <c r="N67" s="66" t="str">
        <f>IFERROR(VLOOKUP($L67,对方账户登记簿!$B:$K,3,0),"")</f>
        <v/>
      </c>
      <c r="O67" s="59"/>
      <c r="P67" s="65"/>
      <c r="Q67" s="63"/>
      <c r="R67" s="60"/>
      <c r="S67" s="63"/>
      <c r="T67" s="63"/>
      <c r="U67" s="60"/>
      <c r="V67" s="60"/>
      <c r="W67" s="60"/>
      <c r="X67" s="68"/>
      <c r="Y67" s="68"/>
    </row>
    <row r="68" spans="1:25" s="56" customFormat="1" x14ac:dyDescent="0.25">
      <c r="A68" s="58">
        <v>43140</v>
      </c>
      <c r="B68" s="59" t="s">
        <v>62</v>
      </c>
      <c r="C68" s="59"/>
      <c r="D68" s="59"/>
      <c r="E68" s="61" t="s">
        <v>147</v>
      </c>
      <c r="F68" s="107"/>
      <c r="G68" s="107">
        <v>362639.78</v>
      </c>
      <c r="H68" s="43">
        <f>SUM($F$2:F68)-SUM($G$2:G68)</f>
        <v>2615499.9499999997</v>
      </c>
      <c r="I68" s="63" t="s">
        <v>40</v>
      </c>
      <c r="J68" s="59"/>
      <c r="K68" s="64" t="s">
        <v>44</v>
      </c>
      <c r="L68" s="60" t="s">
        <v>73</v>
      </c>
      <c r="M68" s="42" t="str">
        <f>IFERROR(VLOOKUP($L68,对方账户登记簿!$B:$K,10,0),"")</f>
        <v/>
      </c>
      <c r="N68" s="66" t="str">
        <f>IFERROR(VLOOKUP($L68,对方账户登记簿!$B:$K,3,0),"")</f>
        <v/>
      </c>
      <c r="O68" s="59"/>
      <c r="P68" s="65"/>
      <c r="Q68" s="63"/>
      <c r="R68" s="60"/>
      <c r="S68" s="63"/>
      <c r="T68" s="63"/>
      <c r="U68" s="60"/>
      <c r="V68" s="60"/>
      <c r="W68" s="60"/>
      <c r="X68" s="68"/>
      <c r="Y68" s="68"/>
    </row>
    <row r="69" spans="1:25" s="56" customFormat="1" x14ac:dyDescent="0.25">
      <c r="A69" s="58">
        <v>43140</v>
      </c>
      <c r="B69" s="59" t="s">
        <v>74</v>
      </c>
      <c r="C69" s="59"/>
      <c r="D69" s="59" t="s">
        <v>148</v>
      </c>
      <c r="E69" s="61" t="s">
        <v>93</v>
      </c>
      <c r="F69" s="107"/>
      <c r="G69" s="107">
        <v>986.1</v>
      </c>
      <c r="H69" s="43">
        <f>SUM($F$2:F69)-SUM($G$2:G69)</f>
        <v>2614513.8499999996</v>
      </c>
      <c r="I69" s="63" t="s">
        <v>40</v>
      </c>
      <c r="J69" s="59"/>
      <c r="K69" s="64" t="s">
        <v>93</v>
      </c>
      <c r="L69" s="60" t="s">
        <v>133</v>
      </c>
      <c r="M69" s="42" t="str">
        <f>IFERROR(VLOOKUP($L69,对方账户登记簿!$B:$K,10,0),"")</f>
        <v/>
      </c>
      <c r="N69" s="66" t="str">
        <f>IFERROR(VLOOKUP($L69,对方账户登记簿!$B:$K,3,0),"")</f>
        <v/>
      </c>
      <c r="O69" s="59"/>
      <c r="P69" s="65"/>
      <c r="Q69" s="63"/>
      <c r="R69" s="60"/>
      <c r="S69" s="63"/>
      <c r="T69" s="63"/>
      <c r="U69" s="60"/>
      <c r="V69" s="60"/>
      <c r="W69" s="60"/>
      <c r="X69" s="68"/>
      <c r="Y69" s="68"/>
    </row>
    <row r="70" spans="1:25" s="56" customFormat="1" x14ac:dyDescent="0.25">
      <c r="A70" s="58">
        <v>43140</v>
      </c>
      <c r="B70" s="59" t="s">
        <v>74</v>
      </c>
      <c r="C70" s="59"/>
      <c r="D70" s="59" t="s">
        <v>149</v>
      </c>
      <c r="E70" s="61" t="s">
        <v>44</v>
      </c>
      <c r="F70" s="107"/>
      <c r="G70" s="107">
        <v>1655</v>
      </c>
      <c r="H70" s="43">
        <f>SUM($F$2:F70)-SUM($G$2:G70)</f>
        <v>2612858.8499999996</v>
      </c>
      <c r="I70" s="63" t="s">
        <v>40</v>
      </c>
      <c r="J70" s="59"/>
      <c r="K70" s="64" t="s">
        <v>44</v>
      </c>
      <c r="L70" s="60" t="s">
        <v>67</v>
      </c>
      <c r="M70" s="42" t="str">
        <f>IFERROR(VLOOKUP($L70,对方账户登记簿!$B:$K,10,0),"")</f>
        <v/>
      </c>
      <c r="N70" s="66" t="str">
        <f>IFERROR(VLOOKUP($L70,对方账户登记簿!$B:$K,3,0),"")</f>
        <v/>
      </c>
      <c r="O70" s="59"/>
      <c r="P70" s="65"/>
      <c r="Q70" s="63"/>
      <c r="R70" s="60"/>
      <c r="S70" s="63"/>
      <c r="T70" s="63"/>
      <c r="U70" s="60"/>
      <c r="V70" s="60"/>
      <c r="W70" s="60"/>
      <c r="X70" s="68"/>
      <c r="Y70" s="68"/>
    </row>
    <row r="71" spans="1:25" s="56" customFormat="1" x14ac:dyDescent="0.25">
      <c r="A71" s="58">
        <v>43140</v>
      </c>
      <c r="B71" s="59" t="s">
        <v>62</v>
      </c>
      <c r="C71" s="59"/>
      <c r="D71" s="59"/>
      <c r="E71" s="61" t="s">
        <v>150</v>
      </c>
      <c r="F71" s="107"/>
      <c r="G71" s="107">
        <v>41904</v>
      </c>
      <c r="H71" s="43">
        <f>SUM($F$2:F71)-SUM($G$2:G71)</f>
        <v>2570954.8499999996</v>
      </c>
      <c r="I71" s="63" t="s">
        <v>40</v>
      </c>
      <c r="J71" s="59"/>
      <c r="K71" s="64" t="s">
        <v>44</v>
      </c>
      <c r="L71" s="60" t="s">
        <v>64</v>
      </c>
      <c r="M71" s="42" t="str">
        <f>IFERROR(VLOOKUP($L71,对方账户登记簿!$B:$K,10,0),"")</f>
        <v/>
      </c>
      <c r="N71" s="66" t="str">
        <f>IFERROR(VLOOKUP($L71,对方账户登记簿!$B:$K,3,0),"")</f>
        <v/>
      </c>
      <c r="O71" s="59"/>
      <c r="P71" s="65"/>
      <c r="Q71" s="63"/>
      <c r="R71" s="60"/>
      <c r="S71" s="63"/>
      <c r="T71" s="63"/>
      <c r="U71" s="60"/>
      <c r="V71" s="60"/>
      <c r="W71" s="60"/>
      <c r="X71" s="68"/>
      <c r="Y71" s="68"/>
    </row>
    <row r="72" spans="1:25" s="56" customFormat="1" x14ac:dyDescent="0.25">
      <c r="A72" s="58">
        <v>43140</v>
      </c>
      <c r="B72" s="59" t="s">
        <v>51</v>
      </c>
      <c r="C72" s="59"/>
      <c r="D72" s="59" t="s">
        <v>151</v>
      </c>
      <c r="E72" s="61" t="s">
        <v>53</v>
      </c>
      <c r="F72" s="107"/>
      <c r="G72" s="107">
        <v>10035.14</v>
      </c>
      <c r="H72" s="43">
        <f>SUM($F$2:F72)-SUM($G$2:G72)</f>
        <v>2560919.71</v>
      </c>
      <c r="I72" s="63" t="s">
        <v>40</v>
      </c>
      <c r="J72" s="59"/>
      <c r="K72" s="64" t="s">
        <v>44</v>
      </c>
      <c r="L72" s="60" t="s">
        <v>54</v>
      </c>
      <c r="M72" s="42" t="str">
        <f>IFERROR(VLOOKUP($L72,对方账户登记簿!$B:$K,10,0),"")</f>
        <v/>
      </c>
      <c r="N72" s="66" t="str">
        <f>IFERROR(VLOOKUP($L72,对方账户登记簿!$B:$K,3,0),"")</f>
        <v/>
      </c>
      <c r="O72" s="59"/>
      <c r="P72" s="65"/>
      <c r="Q72" s="63"/>
      <c r="R72" s="60"/>
      <c r="S72" s="63"/>
      <c r="T72" s="63"/>
      <c r="U72" s="60"/>
      <c r="V72" s="60"/>
      <c r="W72" s="60"/>
      <c r="X72" s="68"/>
      <c r="Y72" s="68"/>
    </row>
    <row r="73" spans="1:25" s="56" customFormat="1" x14ac:dyDescent="0.25">
      <c r="A73" s="58">
        <v>43142</v>
      </c>
      <c r="B73" s="59" t="s">
        <v>65</v>
      </c>
      <c r="C73" s="59"/>
      <c r="D73" s="59" t="s">
        <v>152</v>
      </c>
      <c r="E73" s="61" t="s">
        <v>44</v>
      </c>
      <c r="F73" s="107"/>
      <c r="G73" s="107">
        <v>2068</v>
      </c>
      <c r="H73" s="43">
        <f>SUM($F$2:F73)-SUM($G$2:G73)</f>
        <v>2558851.71</v>
      </c>
      <c r="I73" s="63" t="s">
        <v>40</v>
      </c>
      <c r="J73" s="59"/>
      <c r="K73" s="64" t="s">
        <v>44</v>
      </c>
      <c r="L73" s="60" t="s">
        <v>67</v>
      </c>
      <c r="M73" s="42" t="str">
        <f>IFERROR(VLOOKUP($L73,对方账户登记簿!$B:$K,10,0),"")</f>
        <v/>
      </c>
      <c r="N73" s="66" t="str">
        <f>IFERROR(VLOOKUP($L73,对方账户登记簿!$B:$K,3,0),"")</f>
        <v/>
      </c>
      <c r="O73" s="59"/>
      <c r="P73" s="65"/>
      <c r="Q73" s="63"/>
      <c r="R73" s="60"/>
      <c r="S73" s="63"/>
      <c r="T73" s="63"/>
      <c r="U73" s="60"/>
      <c r="V73" s="60"/>
      <c r="W73" s="60"/>
      <c r="X73" s="68"/>
      <c r="Y73" s="68"/>
    </row>
    <row r="74" spans="1:25" s="57" customFormat="1" x14ac:dyDescent="0.25">
      <c r="A74" s="41">
        <v>43143</v>
      </c>
      <c r="B74" s="42" t="s">
        <v>153</v>
      </c>
      <c r="C74" s="42"/>
      <c r="D74" s="42"/>
      <c r="E74" s="45" t="s">
        <v>154</v>
      </c>
      <c r="F74" s="108"/>
      <c r="G74" s="108"/>
      <c r="H74" s="43">
        <f>SUM($F$2:F74)-SUM($G$2:G74)</f>
        <v>2558851.71</v>
      </c>
      <c r="I74" s="43" t="s">
        <v>40</v>
      </c>
      <c r="J74" s="42" t="s">
        <v>155</v>
      </c>
      <c r="K74" s="10" t="s">
        <v>47</v>
      </c>
      <c r="L74" s="69"/>
      <c r="M74" s="42" t="str">
        <f>IFERROR(VLOOKUP($L74,对方账户登记簿!$B:$K,10,0),"")</f>
        <v/>
      </c>
      <c r="N74" s="66" t="str">
        <f>IFERROR(VLOOKUP($L74,对方账户登记簿!$B:$K,3,0),"")</f>
        <v/>
      </c>
      <c r="O74" s="42"/>
      <c r="P74" s="45"/>
      <c r="Q74" s="43"/>
      <c r="R74" s="43"/>
      <c r="S74" s="43"/>
      <c r="T74" s="43"/>
      <c r="U74" s="42"/>
      <c r="V74" s="42"/>
      <c r="W74" s="42"/>
      <c r="X74" s="53"/>
      <c r="Y74" s="53"/>
    </row>
    <row r="75" spans="1:25" s="57" customFormat="1" ht="27.6" x14ac:dyDescent="0.25">
      <c r="A75" s="41">
        <v>43143</v>
      </c>
      <c r="B75" s="42" t="s">
        <v>156</v>
      </c>
      <c r="C75" s="42" t="s">
        <v>157</v>
      </c>
      <c r="D75" s="83" t="s">
        <v>158</v>
      </c>
      <c r="E75" s="45" t="s">
        <v>159</v>
      </c>
      <c r="F75" s="108"/>
      <c r="G75" s="108">
        <v>46649.279999999999</v>
      </c>
      <c r="H75" s="43">
        <f>SUM($F$2:F75)-SUM($G$2:G75)</f>
        <v>2512202.4299999997</v>
      </c>
      <c r="I75" s="43" t="s">
        <v>40</v>
      </c>
      <c r="J75" s="42" t="s">
        <v>98</v>
      </c>
      <c r="K75" s="10" t="s">
        <v>44</v>
      </c>
      <c r="L75" s="66" t="s">
        <v>160</v>
      </c>
      <c r="M75" s="42">
        <f>IFERROR(VLOOKUP($L75,对方账户登记簿!$B:$K,10,0),"")</f>
        <v>0</v>
      </c>
      <c r="N75" s="66" t="str">
        <f>IFERROR(VLOOKUP($L75,对方账户登记簿!$B:$K,3,0),"")</f>
        <v xml:space="preserve">中国工商银行合肥市城建支行	</v>
      </c>
      <c r="O75" s="41">
        <v>43143</v>
      </c>
      <c r="P75" s="45"/>
      <c r="Q75" s="43"/>
      <c r="R75" s="43"/>
      <c r="S75" s="43"/>
      <c r="T75" s="43"/>
      <c r="U75" s="42"/>
      <c r="V75" s="42"/>
      <c r="W75" s="42"/>
      <c r="X75" s="53"/>
      <c r="Y75" s="53"/>
    </row>
    <row r="76" spans="1:25" s="57" customFormat="1" x14ac:dyDescent="0.25">
      <c r="A76" s="41">
        <v>43144</v>
      </c>
      <c r="B76" s="45" t="s">
        <v>49</v>
      </c>
      <c r="C76" s="42" t="s">
        <v>161</v>
      </c>
      <c r="D76" s="42"/>
      <c r="E76" s="45" t="s">
        <v>49</v>
      </c>
      <c r="F76" s="108"/>
      <c r="G76" s="108">
        <v>18335.810000000001</v>
      </c>
      <c r="H76" s="43">
        <f>SUM($F$2:F76)-SUM($G$2:G76)</f>
        <v>2493866.6199999996</v>
      </c>
      <c r="I76" s="43" t="s">
        <v>40</v>
      </c>
      <c r="J76" s="42" t="s">
        <v>155</v>
      </c>
      <c r="K76" s="10" t="s">
        <v>47</v>
      </c>
      <c r="L76" s="69" t="s">
        <v>50</v>
      </c>
      <c r="M76" s="42" t="str">
        <f>IFERROR(VLOOKUP($L76,对方账户登记簿!$B:$K,10,0),"")</f>
        <v/>
      </c>
      <c r="N76" s="66" t="str">
        <f>IFERROR(VLOOKUP($L76,对方账户登记簿!$B:$K,3,0),"")</f>
        <v/>
      </c>
      <c r="O76" s="41">
        <v>43144</v>
      </c>
      <c r="P76" s="45"/>
      <c r="Q76" s="43"/>
      <c r="R76" s="43"/>
      <c r="S76" s="43"/>
      <c r="T76" s="43"/>
      <c r="U76" s="42"/>
      <c r="V76" s="42"/>
      <c r="W76" s="42"/>
      <c r="X76" s="53"/>
      <c r="Y76" s="53"/>
    </row>
    <row r="77" spans="1:25" s="57" customFormat="1" x14ac:dyDescent="0.25">
      <c r="A77" s="41">
        <v>43144</v>
      </c>
      <c r="B77" s="45" t="s">
        <v>49</v>
      </c>
      <c r="C77" s="42" t="s">
        <v>161</v>
      </c>
      <c r="D77" s="42"/>
      <c r="E77" s="45" t="s">
        <v>49</v>
      </c>
      <c r="F77" s="108"/>
      <c r="G77" s="108">
        <v>14843.27</v>
      </c>
      <c r="H77" s="43">
        <f>SUM($F$2:F77)-SUM($G$2:G77)</f>
        <v>2479023.3499999996</v>
      </c>
      <c r="I77" s="43" t="s">
        <v>40</v>
      </c>
      <c r="J77" s="42" t="s">
        <v>155</v>
      </c>
      <c r="K77" s="10" t="s">
        <v>47</v>
      </c>
      <c r="L77" s="69" t="s">
        <v>50</v>
      </c>
      <c r="M77" s="42" t="str">
        <f>IFERROR(VLOOKUP($L77,对方账户登记簿!$B:$K,10,0),"")</f>
        <v/>
      </c>
      <c r="N77" s="66" t="str">
        <f>IFERROR(VLOOKUP($L77,对方账户登记簿!$B:$K,3,0),"")</f>
        <v/>
      </c>
      <c r="O77" s="41">
        <v>43144</v>
      </c>
      <c r="P77" s="45"/>
      <c r="Q77" s="43"/>
      <c r="R77" s="43"/>
      <c r="S77" s="43"/>
      <c r="T77" s="43"/>
      <c r="U77" s="42"/>
      <c r="V77" s="42"/>
      <c r="W77" s="42"/>
      <c r="X77" s="53"/>
      <c r="Y77" s="53"/>
    </row>
    <row r="78" spans="1:25" s="57" customFormat="1" x14ac:dyDescent="0.25">
      <c r="A78" s="41">
        <v>43144</v>
      </c>
      <c r="B78" s="45" t="s">
        <v>49</v>
      </c>
      <c r="C78" s="42" t="s">
        <v>161</v>
      </c>
      <c r="D78" s="42"/>
      <c r="E78" s="45" t="s">
        <v>49</v>
      </c>
      <c r="F78" s="108"/>
      <c r="G78" s="108">
        <v>261940.22</v>
      </c>
      <c r="H78" s="43">
        <f>SUM($F$2:F78)-SUM($G$2:G78)</f>
        <v>2217083.13</v>
      </c>
      <c r="I78" s="43" t="s">
        <v>40</v>
      </c>
      <c r="J78" s="42" t="s">
        <v>155</v>
      </c>
      <c r="K78" s="10" t="s">
        <v>47</v>
      </c>
      <c r="L78" s="69" t="s">
        <v>50</v>
      </c>
      <c r="M78" s="42" t="str">
        <f>IFERROR(VLOOKUP($L78,对方账户登记簿!$B:$K,10,0),"")</f>
        <v/>
      </c>
      <c r="N78" s="66" t="str">
        <f>IFERROR(VLOOKUP($L78,对方账户登记簿!$B:$K,3,0),"")</f>
        <v/>
      </c>
      <c r="O78" s="41">
        <v>43144</v>
      </c>
      <c r="P78" s="45"/>
      <c r="Q78" s="43"/>
      <c r="R78" s="43"/>
      <c r="S78" s="43"/>
      <c r="T78" s="43"/>
      <c r="U78" s="42"/>
      <c r="V78" s="42"/>
      <c r="W78" s="42"/>
      <c r="X78" s="53"/>
      <c r="Y78" s="53"/>
    </row>
    <row r="79" spans="1:25" s="57" customFormat="1" ht="27.6" x14ac:dyDescent="0.25">
      <c r="A79" s="41">
        <v>43159</v>
      </c>
      <c r="B79" s="42" t="s">
        <v>74</v>
      </c>
      <c r="C79" s="42" t="s">
        <v>162</v>
      </c>
      <c r="D79" s="42" t="s">
        <v>163</v>
      </c>
      <c r="E79" s="45" t="s">
        <v>164</v>
      </c>
      <c r="F79" s="108"/>
      <c r="G79" s="108">
        <v>904.5</v>
      </c>
      <c r="H79" s="43">
        <f>SUM($F$2:F79)-SUM($G$2:G79)</f>
        <v>2216178.63</v>
      </c>
      <c r="I79" s="43" t="s">
        <v>40</v>
      </c>
      <c r="J79" s="42" t="s">
        <v>98</v>
      </c>
      <c r="K79" s="10" t="s">
        <v>44</v>
      </c>
      <c r="L79" s="69" t="s">
        <v>165</v>
      </c>
      <c r="M79" s="42">
        <f>IFERROR(VLOOKUP($L79,对方账户登记簿!$B:$K,10,0),"")</f>
        <v>0</v>
      </c>
      <c r="N79" s="66" t="str">
        <f>IFERROR(VLOOKUP($L79,对方账户登记簿!$B:$K,3,0),"")</f>
        <v xml:space="preserve">广发银行股份有限公司合肥分行营业部	</v>
      </c>
      <c r="O79" s="41">
        <v>43158</v>
      </c>
      <c r="P79" s="45" t="s">
        <v>166</v>
      </c>
      <c r="Q79" s="43">
        <v>872</v>
      </c>
      <c r="R79" s="43"/>
      <c r="S79" s="43"/>
      <c r="T79" s="43">
        <v>32.5</v>
      </c>
      <c r="U79" s="42" t="s">
        <v>167</v>
      </c>
      <c r="V79" s="42" t="s">
        <v>168</v>
      </c>
      <c r="W79" s="42" t="s">
        <v>168</v>
      </c>
      <c r="X79" s="53"/>
      <c r="Y79" s="53"/>
    </row>
    <row r="80" spans="1:25" s="57" customFormat="1" ht="27.6" x14ac:dyDescent="0.25">
      <c r="A80" s="41">
        <v>43159</v>
      </c>
      <c r="B80" s="42" t="s">
        <v>41</v>
      </c>
      <c r="C80" s="42" t="s">
        <v>162</v>
      </c>
      <c r="D80" s="42" t="s">
        <v>169</v>
      </c>
      <c r="E80" s="45" t="s">
        <v>41</v>
      </c>
      <c r="F80" s="108"/>
      <c r="G80" s="108">
        <v>211</v>
      </c>
      <c r="H80" s="43">
        <f>SUM($F$2:F80)-SUM($G$2:G80)</f>
        <v>2215967.63</v>
      </c>
      <c r="I80" s="43" t="s">
        <v>40</v>
      </c>
      <c r="J80" s="42" t="s">
        <v>98</v>
      </c>
      <c r="K80" s="10" t="s">
        <v>44</v>
      </c>
      <c r="L80" s="69" t="s">
        <v>165</v>
      </c>
      <c r="M80" s="42">
        <f>IFERROR(VLOOKUP($L80,对方账户登记簿!$B:$K,10,0),"")</f>
        <v>0</v>
      </c>
      <c r="N80" s="66" t="str">
        <f>IFERROR(VLOOKUP($L80,对方账户登记簿!$B:$K,3,0),"")</f>
        <v xml:space="preserve">广发银行股份有限公司合肥分行营业部	</v>
      </c>
      <c r="O80" s="41">
        <v>43158</v>
      </c>
      <c r="P80" s="45"/>
      <c r="Q80" s="43"/>
      <c r="R80" s="43"/>
      <c r="S80" s="43"/>
      <c r="T80" s="43"/>
      <c r="U80" s="42"/>
      <c r="V80" s="42"/>
      <c r="W80" s="42"/>
      <c r="X80" s="53"/>
      <c r="Y80" s="53"/>
    </row>
    <row r="81" spans="1:25" s="57" customFormat="1" x14ac:dyDescent="0.25">
      <c r="A81" s="41">
        <v>43159</v>
      </c>
      <c r="B81" s="42" t="s">
        <v>55</v>
      </c>
      <c r="C81" s="42" t="s">
        <v>162</v>
      </c>
      <c r="D81" s="42" t="s">
        <v>170</v>
      </c>
      <c r="E81" s="45" t="s">
        <v>171</v>
      </c>
      <c r="F81" s="108"/>
      <c r="G81" s="108">
        <v>4389</v>
      </c>
      <c r="H81" s="43">
        <f>SUM($F$2:F81)-SUM($G$2:G81)</f>
        <v>2211578.63</v>
      </c>
      <c r="I81" s="43" t="s">
        <v>40</v>
      </c>
      <c r="J81" s="42" t="s">
        <v>98</v>
      </c>
      <c r="K81" s="10" t="s">
        <v>44</v>
      </c>
      <c r="L81" s="69" t="s">
        <v>172</v>
      </c>
      <c r="M81" s="42">
        <f>IFERROR(VLOOKUP($L81,对方账户登记簿!$B:$K,10,0),"")</f>
        <v>0</v>
      </c>
      <c r="N81" s="66" t="str">
        <f>IFERROR(VLOOKUP($L81,对方账户登记簿!$B:$K,3,0),"")</f>
        <v xml:space="preserve">中国建设银行合肥市钟楼支行	</v>
      </c>
      <c r="O81" s="41">
        <v>43153</v>
      </c>
      <c r="P81" s="45"/>
      <c r="Q81" s="43"/>
      <c r="R81" s="43"/>
      <c r="S81" s="43"/>
      <c r="T81" s="43"/>
      <c r="U81" s="42"/>
      <c r="V81" s="42"/>
      <c r="W81" s="42"/>
      <c r="X81" s="53"/>
      <c r="Y81" s="53"/>
    </row>
    <row r="82" spans="1:25" s="57" customFormat="1" ht="27.6" x14ac:dyDescent="0.25">
      <c r="A82" s="41">
        <v>43159</v>
      </c>
      <c r="B82" s="42" t="s">
        <v>156</v>
      </c>
      <c r="C82" s="42" t="s">
        <v>162</v>
      </c>
      <c r="D82" s="42" t="s">
        <v>173</v>
      </c>
      <c r="E82" s="45" t="s">
        <v>174</v>
      </c>
      <c r="F82" s="108"/>
      <c r="G82" s="108">
        <v>9756</v>
      </c>
      <c r="H82" s="43">
        <f>SUM($F$2:F82)-SUM($G$2:G82)</f>
        <v>2201822.63</v>
      </c>
      <c r="I82" s="43" t="s">
        <v>40</v>
      </c>
      <c r="J82" s="42" t="s">
        <v>98</v>
      </c>
      <c r="K82" s="10" t="s">
        <v>44</v>
      </c>
      <c r="L82" s="47" t="s">
        <v>175</v>
      </c>
      <c r="M82" s="42">
        <f>IFERROR(VLOOKUP($L82,对方账户登记簿!$B:$K,10,0),"")</f>
        <v>0</v>
      </c>
      <c r="N82" s="66" t="str">
        <f>IFERROR(VLOOKUP($L82,对方账户登记簿!$B:$K,3,0),"")</f>
        <v xml:space="preserve">中国银行股份有限公司合肥望江西路支行	</v>
      </c>
      <c r="O82" s="41">
        <v>43157</v>
      </c>
      <c r="P82" s="45"/>
      <c r="Q82" s="43"/>
      <c r="R82" s="43"/>
      <c r="S82" s="43"/>
      <c r="T82" s="43"/>
      <c r="U82" s="42"/>
      <c r="V82" s="42"/>
      <c r="W82" s="42"/>
      <c r="X82" s="53"/>
      <c r="Y82" s="53"/>
    </row>
    <row r="83" spans="1:25" s="57" customFormat="1" ht="27.6" x14ac:dyDescent="0.25">
      <c r="A83" s="41">
        <v>43159</v>
      </c>
      <c r="B83" s="42" t="s">
        <v>65</v>
      </c>
      <c r="C83" s="42" t="s">
        <v>162</v>
      </c>
      <c r="D83" s="42" t="s">
        <v>176</v>
      </c>
      <c r="E83" s="45" t="s">
        <v>93</v>
      </c>
      <c r="F83" s="108"/>
      <c r="G83" s="108">
        <v>609</v>
      </c>
      <c r="H83" s="43">
        <f>SUM($F$2:F83)-SUM($G$2:G83)</f>
        <v>2201213.63</v>
      </c>
      <c r="I83" s="43" t="s">
        <v>40</v>
      </c>
      <c r="J83" s="42" t="s">
        <v>94</v>
      </c>
      <c r="K83" s="10" t="s">
        <v>93</v>
      </c>
      <c r="L83" s="69" t="s">
        <v>177</v>
      </c>
      <c r="M83" s="42">
        <f>IFERROR(VLOOKUP($L83,对方账户登记簿!$B:$K,10,0),"")</f>
        <v>0</v>
      </c>
      <c r="N83" s="66" t="str">
        <f>IFERROR(VLOOKUP($L83,对方账户登记簿!$B:$K,3,0),"")</f>
        <v xml:space="preserve">广发银行股份有限公司合肥分行营业部	</v>
      </c>
      <c r="O83" s="42"/>
      <c r="P83" s="45"/>
      <c r="Q83" s="43"/>
      <c r="R83" s="43"/>
      <c r="S83" s="43"/>
      <c r="T83" s="43"/>
      <c r="U83" s="42"/>
      <c r="V83" s="42"/>
      <c r="W83" s="42"/>
      <c r="X83" s="53"/>
      <c r="Y83" s="53"/>
    </row>
    <row r="84" spans="1:25" s="57" customFormat="1" ht="27.6" x14ac:dyDescent="0.25">
      <c r="A84" s="41">
        <v>43159</v>
      </c>
      <c r="B84" s="42" t="s">
        <v>538</v>
      </c>
      <c r="C84" s="42" t="s">
        <v>162</v>
      </c>
      <c r="D84" s="42" t="s">
        <v>178</v>
      </c>
      <c r="E84" s="45" t="s">
        <v>93</v>
      </c>
      <c r="F84" s="108"/>
      <c r="G84" s="108">
        <v>199</v>
      </c>
      <c r="H84" s="43">
        <f>SUM($F$2:F84)-SUM($G$2:G84)</f>
        <v>2201014.63</v>
      </c>
      <c r="I84" s="43" t="s">
        <v>40</v>
      </c>
      <c r="J84" s="42" t="s">
        <v>94</v>
      </c>
      <c r="K84" s="10" t="s">
        <v>93</v>
      </c>
      <c r="L84" s="69" t="s">
        <v>177</v>
      </c>
      <c r="M84" s="42">
        <f>IFERROR(VLOOKUP($L84,对方账户登记簿!$B:$K,10,0),"")</f>
        <v>0</v>
      </c>
      <c r="N84" s="66" t="str">
        <f>IFERROR(VLOOKUP($L84,对方账户登记簿!$B:$K,3,0),"")</f>
        <v xml:space="preserve">广发银行股份有限公司合肥分行营业部	</v>
      </c>
      <c r="O84" s="42"/>
      <c r="P84" s="45"/>
      <c r="Q84" s="43"/>
      <c r="R84" s="43"/>
      <c r="S84" s="43"/>
      <c r="T84" s="43"/>
      <c r="U84" s="42"/>
      <c r="V84" s="42"/>
      <c r="W84" s="42"/>
      <c r="X84" s="53"/>
      <c r="Y84" s="53"/>
    </row>
    <row r="85" spans="1:25" s="57" customFormat="1" ht="27.6" x14ac:dyDescent="0.25">
      <c r="A85" s="41">
        <v>43159</v>
      </c>
      <c r="B85" s="42" t="s">
        <v>74</v>
      </c>
      <c r="C85" s="42" t="s">
        <v>74</v>
      </c>
      <c r="D85" s="42" t="s">
        <v>179</v>
      </c>
      <c r="E85" s="45" t="s">
        <v>180</v>
      </c>
      <c r="F85" s="108"/>
      <c r="G85" s="108">
        <v>400</v>
      </c>
      <c r="H85" s="43">
        <f>SUM($F$2:F85)-SUM($G$2:G85)</f>
        <v>2200614.63</v>
      </c>
      <c r="I85" s="43" t="s">
        <v>40</v>
      </c>
      <c r="J85" s="42" t="s">
        <v>79</v>
      </c>
      <c r="K85" s="10" t="s">
        <v>76</v>
      </c>
      <c r="L85" s="69" t="s">
        <v>79</v>
      </c>
      <c r="M85" s="42" t="str">
        <f>IFERROR(VLOOKUP($L85,对方账户登记簿!$B:$K,10,0),"")</f>
        <v/>
      </c>
      <c r="N85" s="66" t="str">
        <f>IFERROR(VLOOKUP($L85,对方账户登记簿!$B:$K,3,0),"")</f>
        <v/>
      </c>
      <c r="O85" s="41">
        <v>43155</v>
      </c>
      <c r="P85" s="45" t="s">
        <v>181</v>
      </c>
      <c r="Q85" s="43"/>
      <c r="R85" s="43"/>
      <c r="S85" s="43">
        <v>400</v>
      </c>
      <c r="T85" s="43"/>
      <c r="U85" s="42" t="s">
        <v>182</v>
      </c>
      <c r="V85" s="42" t="s">
        <v>183</v>
      </c>
      <c r="W85" s="42" t="s">
        <v>184</v>
      </c>
      <c r="X85" s="53"/>
      <c r="Y85" s="53"/>
    </row>
    <row r="86" spans="1:25" s="57" customFormat="1" x14ac:dyDescent="0.25">
      <c r="A86" s="41">
        <v>43159</v>
      </c>
      <c r="B86" s="42" t="s">
        <v>65</v>
      </c>
      <c r="C86" s="42" t="s">
        <v>162</v>
      </c>
      <c r="D86" s="42" t="s">
        <v>185</v>
      </c>
      <c r="E86" s="45" t="s">
        <v>76</v>
      </c>
      <c r="F86" s="108"/>
      <c r="G86" s="108">
        <v>752</v>
      </c>
      <c r="H86" s="43">
        <f>SUM($F$2:F86)-SUM($G$2:G86)</f>
        <v>2199862.63</v>
      </c>
      <c r="I86" s="43" t="s">
        <v>40</v>
      </c>
      <c r="J86" s="42" t="s">
        <v>77</v>
      </c>
      <c r="K86" s="10" t="s">
        <v>76</v>
      </c>
      <c r="L86" s="69" t="s">
        <v>77</v>
      </c>
      <c r="M86" s="42" t="str">
        <f>IFERROR(VLOOKUP($L86,对方账户登记簿!$B:$K,10,0),"")</f>
        <v/>
      </c>
      <c r="N86" s="66" t="str">
        <f>IFERROR(VLOOKUP($L86,对方账户登记簿!$B:$K,3,0),"")</f>
        <v/>
      </c>
      <c r="O86" s="42"/>
      <c r="P86" s="45"/>
      <c r="Q86" s="43"/>
      <c r="R86" s="43"/>
      <c r="S86" s="43"/>
      <c r="T86" s="43"/>
      <c r="U86" s="42"/>
      <c r="V86" s="42"/>
      <c r="W86" s="42"/>
      <c r="X86" s="53"/>
      <c r="Y86" s="53"/>
    </row>
    <row r="87" spans="1:25" s="57" customFormat="1" x14ac:dyDescent="0.25">
      <c r="A87" s="41">
        <v>43158</v>
      </c>
      <c r="B87" s="42" t="s">
        <v>84</v>
      </c>
      <c r="C87" s="42" t="s">
        <v>161</v>
      </c>
      <c r="D87" s="42"/>
      <c r="E87" s="45" t="s">
        <v>186</v>
      </c>
      <c r="F87" s="108"/>
      <c r="G87" s="108">
        <v>6.5</v>
      </c>
      <c r="H87" s="43">
        <f>SUM($F$2:F87)-SUM($G$2:G87)</f>
        <v>2199856.13</v>
      </c>
      <c r="I87" s="43" t="s">
        <v>40</v>
      </c>
      <c r="J87" s="42"/>
      <c r="K87" s="10" t="s">
        <v>47</v>
      </c>
      <c r="L87" s="69"/>
      <c r="M87" s="42" t="str">
        <f>IFERROR(VLOOKUP($L87,对方账户登记簿!$B:$K,10,0),"")</f>
        <v/>
      </c>
      <c r="N87" s="66" t="str">
        <f>IFERROR(VLOOKUP($L87,对方账户登记簿!$B:$K,3,0),"")</f>
        <v/>
      </c>
      <c r="O87" s="41"/>
      <c r="P87" s="45"/>
      <c r="Q87" s="43"/>
      <c r="R87" s="43"/>
      <c r="S87" s="43"/>
      <c r="T87" s="43"/>
      <c r="U87" s="42"/>
      <c r="V87" s="42"/>
      <c r="W87" s="42"/>
      <c r="X87" s="53"/>
      <c r="Y87" s="53"/>
    </row>
    <row r="88" spans="1:25" s="57" customFormat="1" x14ac:dyDescent="0.25">
      <c r="A88" s="41">
        <v>43160</v>
      </c>
      <c r="B88" s="42"/>
      <c r="C88" s="42"/>
      <c r="D88" s="42"/>
      <c r="E88" s="45" t="s">
        <v>187</v>
      </c>
      <c r="F88" s="108">
        <v>940000</v>
      </c>
      <c r="G88" s="108"/>
      <c r="H88" s="43">
        <f>SUM($F$2:F88)-SUM($G$2:G88)</f>
        <v>3139856.13</v>
      </c>
      <c r="I88" s="43" t="s">
        <v>40</v>
      </c>
      <c r="J88" s="42"/>
      <c r="K88" s="10" t="s">
        <v>47</v>
      </c>
      <c r="L88" s="69"/>
      <c r="M88" s="42"/>
      <c r="N88" s="66"/>
      <c r="O88" s="41"/>
      <c r="P88" s="45"/>
      <c r="Q88" s="43"/>
      <c r="R88" s="43"/>
      <c r="S88" s="43"/>
      <c r="T88" s="43"/>
      <c r="U88" s="42"/>
      <c r="V88" s="42"/>
      <c r="W88" s="42"/>
      <c r="X88" s="53"/>
      <c r="Y88" s="53"/>
    </row>
    <row r="89" spans="1:25" s="57" customFormat="1" x14ac:dyDescent="0.25">
      <c r="A89" s="41">
        <v>43164</v>
      </c>
      <c r="B89" s="42" t="s">
        <v>65</v>
      </c>
      <c r="C89" s="42" t="s">
        <v>162</v>
      </c>
      <c r="D89" s="42" t="s">
        <v>188</v>
      </c>
      <c r="E89" s="42" t="s">
        <v>44</v>
      </c>
      <c r="F89" s="108"/>
      <c r="G89" s="108">
        <v>1622</v>
      </c>
      <c r="H89" s="43">
        <f>SUM($F$2:F89)-SUM($G$2:G89)</f>
        <v>3138234.13</v>
      </c>
      <c r="I89" s="43" t="s">
        <v>40</v>
      </c>
      <c r="J89" s="42" t="s">
        <v>189</v>
      </c>
      <c r="K89" s="10" t="s">
        <v>44</v>
      </c>
      <c r="L89" s="69" t="s">
        <v>189</v>
      </c>
      <c r="M89" s="42" t="str">
        <f>IFERROR(VLOOKUP($L89,对方账户登记簿!$B:$K,10,0),"")</f>
        <v/>
      </c>
      <c r="N89" s="66" t="str">
        <f>IFERROR(VLOOKUP($L89,对方账户登记簿!$B:$K,3,0),"")</f>
        <v/>
      </c>
      <c r="O89" s="42"/>
      <c r="P89" s="45"/>
      <c r="Q89" s="43"/>
      <c r="R89" s="43"/>
      <c r="S89" s="43"/>
      <c r="T89" s="43"/>
      <c r="U89" s="42"/>
      <c r="V89" s="42"/>
      <c r="W89" s="42"/>
      <c r="X89" s="53"/>
      <c r="Y89" s="53"/>
    </row>
    <row r="90" spans="1:25" s="57" customFormat="1" x14ac:dyDescent="0.25">
      <c r="A90" s="41">
        <v>43164</v>
      </c>
      <c r="B90" s="42" t="s">
        <v>74</v>
      </c>
      <c r="C90" s="42" t="s">
        <v>74</v>
      </c>
      <c r="D90" s="42" t="s">
        <v>190</v>
      </c>
      <c r="E90" s="42" t="s">
        <v>191</v>
      </c>
      <c r="F90" s="108"/>
      <c r="G90" s="108">
        <v>1697</v>
      </c>
      <c r="H90" s="43">
        <f>SUM($F$2:F90)-SUM($G$2:G90)</f>
        <v>3136537.13</v>
      </c>
      <c r="I90" s="43" t="s">
        <v>40</v>
      </c>
      <c r="J90" s="42" t="s">
        <v>189</v>
      </c>
      <c r="K90" s="10" t="s">
        <v>44</v>
      </c>
      <c r="L90" s="69" t="s">
        <v>189</v>
      </c>
      <c r="M90" s="42" t="str">
        <f>IFERROR(VLOOKUP($L90,对方账户登记簿!$B:$K,10,0),"")</f>
        <v/>
      </c>
      <c r="N90" s="66" t="str">
        <f>IFERROR(VLOOKUP($L90,对方账户登记簿!$B:$K,3,0),"")</f>
        <v/>
      </c>
      <c r="O90" s="42"/>
      <c r="P90" s="45" t="s">
        <v>192</v>
      </c>
      <c r="Q90" s="43">
        <v>1497</v>
      </c>
      <c r="R90" s="43"/>
      <c r="S90" s="43">
        <v>200</v>
      </c>
      <c r="T90" s="43"/>
      <c r="U90" s="42" t="s">
        <v>167</v>
      </c>
      <c r="V90" s="42" t="s">
        <v>168</v>
      </c>
      <c r="W90" s="42" t="s">
        <v>168</v>
      </c>
      <c r="X90" s="53"/>
      <c r="Y90" s="53"/>
    </row>
    <row r="91" spans="1:25" s="57" customFormat="1" x14ac:dyDescent="0.25">
      <c r="A91" s="41">
        <v>43164</v>
      </c>
      <c r="B91" s="42" t="s">
        <v>65</v>
      </c>
      <c r="C91" s="42" t="s">
        <v>162</v>
      </c>
      <c r="D91" s="42" t="s">
        <v>193</v>
      </c>
      <c r="E91" s="42" t="s">
        <v>44</v>
      </c>
      <c r="F91" s="108"/>
      <c r="G91" s="108">
        <v>1578</v>
      </c>
      <c r="H91" s="43">
        <f>SUM($F$2:F91)-SUM($G$2:G91)</f>
        <v>3134959.13</v>
      </c>
      <c r="I91" s="43" t="s">
        <v>40</v>
      </c>
      <c r="J91" s="42" t="s">
        <v>189</v>
      </c>
      <c r="K91" s="10" t="s">
        <v>44</v>
      </c>
      <c r="L91" s="69" t="s">
        <v>189</v>
      </c>
      <c r="M91" s="42" t="str">
        <f>IFERROR(VLOOKUP($L91,对方账户登记簿!$B:$K,10,0),"")</f>
        <v/>
      </c>
      <c r="N91" s="66" t="str">
        <f>IFERROR(VLOOKUP($L91,对方账户登记簿!$B:$K,3,0),"")</f>
        <v/>
      </c>
      <c r="O91" s="42"/>
      <c r="P91" s="45"/>
      <c r="Q91" s="43"/>
      <c r="R91" s="43"/>
      <c r="S91" s="43"/>
      <c r="T91" s="43"/>
      <c r="U91" s="42"/>
      <c r="V91" s="42"/>
      <c r="W91" s="42"/>
      <c r="X91" s="53"/>
      <c r="Y91" s="53"/>
    </row>
    <row r="92" spans="1:25" s="57" customFormat="1" x14ac:dyDescent="0.25">
      <c r="A92" s="41">
        <v>43164</v>
      </c>
      <c r="B92" s="42" t="s">
        <v>65</v>
      </c>
      <c r="C92" s="42" t="s">
        <v>162</v>
      </c>
      <c r="D92" s="42" t="s">
        <v>194</v>
      </c>
      <c r="E92" s="42" t="s">
        <v>44</v>
      </c>
      <c r="F92" s="108"/>
      <c r="G92" s="108">
        <v>998</v>
      </c>
      <c r="H92" s="43">
        <f>SUM($F$2:F92)-SUM($G$2:G92)</f>
        <v>3133961.13</v>
      </c>
      <c r="I92" s="43" t="s">
        <v>40</v>
      </c>
      <c r="J92" s="42" t="s">
        <v>189</v>
      </c>
      <c r="K92" s="10" t="s">
        <v>44</v>
      </c>
      <c r="L92" s="69" t="s">
        <v>189</v>
      </c>
      <c r="M92" s="42" t="str">
        <f>IFERROR(VLOOKUP($L92,对方账户登记簿!$B:$K,10,0),"")</f>
        <v/>
      </c>
      <c r="N92" s="66" t="str">
        <f>IFERROR(VLOOKUP($L92,对方账户登记簿!$B:$K,3,0),"")</f>
        <v/>
      </c>
      <c r="O92" s="42"/>
      <c r="P92" s="45"/>
      <c r="Q92" s="43"/>
      <c r="R92" s="43"/>
      <c r="S92" s="43"/>
      <c r="T92" s="43"/>
      <c r="U92" s="42"/>
      <c r="V92" s="42"/>
      <c r="W92" s="42"/>
      <c r="X92" s="53"/>
      <c r="Y92" s="53"/>
    </row>
    <row r="93" spans="1:25" s="57" customFormat="1" x14ac:dyDescent="0.25">
      <c r="A93" s="41">
        <v>43164</v>
      </c>
      <c r="B93" s="42" t="s">
        <v>65</v>
      </c>
      <c r="C93" s="42" t="s">
        <v>162</v>
      </c>
      <c r="D93" s="42" t="s">
        <v>195</v>
      </c>
      <c r="E93" s="42" t="s">
        <v>93</v>
      </c>
      <c r="F93" s="108"/>
      <c r="G93" s="108">
        <v>198</v>
      </c>
      <c r="H93" s="43">
        <f>SUM($F$2:F93)-SUM($G$2:G93)</f>
        <v>3133763.13</v>
      </c>
      <c r="I93" s="43" t="s">
        <v>40</v>
      </c>
      <c r="J93" s="42" t="s">
        <v>133</v>
      </c>
      <c r="K93" s="10" t="s">
        <v>93</v>
      </c>
      <c r="L93" s="69" t="s">
        <v>133</v>
      </c>
      <c r="M93" s="42" t="str">
        <f>IFERROR(VLOOKUP($L93,对方账户登记簿!$B:$K,10,0),"")</f>
        <v/>
      </c>
      <c r="N93" s="66" t="str">
        <f>IFERROR(VLOOKUP($L93,对方账户登记簿!$B:$K,3,0),"")</f>
        <v/>
      </c>
      <c r="O93" s="42"/>
      <c r="P93" s="45"/>
      <c r="Q93" s="43"/>
      <c r="R93" s="43"/>
      <c r="S93" s="43"/>
      <c r="T93" s="43"/>
      <c r="U93" s="42"/>
      <c r="V93" s="42"/>
      <c r="W93" s="42"/>
      <c r="X93" s="53"/>
      <c r="Y93" s="53"/>
    </row>
    <row r="94" spans="1:25" s="57" customFormat="1" x14ac:dyDescent="0.25">
      <c r="A94" s="41">
        <v>43164</v>
      </c>
      <c r="B94" s="42" t="s">
        <v>65</v>
      </c>
      <c r="C94" s="42" t="s">
        <v>162</v>
      </c>
      <c r="D94" s="42" t="s">
        <v>196</v>
      </c>
      <c r="E94" s="42" t="s">
        <v>118</v>
      </c>
      <c r="F94" s="108"/>
      <c r="G94" s="108">
        <v>2664.7</v>
      </c>
      <c r="H94" s="43">
        <f>SUM($F$2:F94)-SUM($G$2:G94)</f>
        <v>3131098.43</v>
      </c>
      <c r="I94" s="43" t="s">
        <v>40</v>
      </c>
      <c r="J94" s="42" t="s">
        <v>119</v>
      </c>
      <c r="K94" s="10" t="s">
        <v>118</v>
      </c>
      <c r="L94" s="69" t="s">
        <v>119</v>
      </c>
      <c r="M94" s="42" t="str">
        <f>IFERROR(VLOOKUP($L94,对方账户登记簿!$B:$K,10,0),"")</f>
        <v/>
      </c>
      <c r="N94" s="66" t="str">
        <f>IFERROR(VLOOKUP($L94,对方账户登记簿!$B:$K,3,0),"")</f>
        <v/>
      </c>
      <c r="O94" s="42"/>
      <c r="P94" s="45"/>
      <c r="Q94" s="43"/>
      <c r="R94" s="43"/>
      <c r="S94" s="43"/>
      <c r="T94" s="43"/>
      <c r="U94" s="42"/>
      <c r="V94" s="42"/>
      <c r="W94" s="42"/>
      <c r="X94" s="53"/>
      <c r="Y94" s="53"/>
    </row>
    <row r="95" spans="1:25" s="57" customFormat="1" x14ac:dyDescent="0.25">
      <c r="A95" s="41">
        <v>43164</v>
      </c>
      <c r="B95" s="42" t="s">
        <v>538</v>
      </c>
      <c r="C95" s="42" t="s">
        <v>162</v>
      </c>
      <c r="D95" s="42" t="s">
        <v>197</v>
      </c>
      <c r="E95" s="42" t="s">
        <v>118</v>
      </c>
      <c r="F95" s="108"/>
      <c r="G95" s="108">
        <v>101</v>
      </c>
      <c r="H95" s="43">
        <f>SUM($F$2:F95)-SUM($G$2:G95)</f>
        <v>3130997.43</v>
      </c>
      <c r="I95" s="43" t="s">
        <v>40</v>
      </c>
      <c r="J95" s="42" t="s">
        <v>119</v>
      </c>
      <c r="K95" s="10" t="s">
        <v>118</v>
      </c>
      <c r="L95" s="69" t="s">
        <v>119</v>
      </c>
      <c r="M95" s="42" t="str">
        <f>IFERROR(VLOOKUP($L95,对方账户登记簿!$B:$K,10,0),"")</f>
        <v/>
      </c>
      <c r="N95" s="66" t="str">
        <f>IFERROR(VLOOKUP($L95,对方账户登记簿!$B:$K,3,0),"")</f>
        <v/>
      </c>
      <c r="O95" s="42"/>
      <c r="P95" s="45"/>
      <c r="Q95" s="43"/>
      <c r="R95" s="43"/>
      <c r="S95" s="43"/>
      <c r="T95" s="43"/>
      <c r="U95" s="42"/>
      <c r="V95" s="42"/>
      <c r="W95" s="42"/>
      <c r="X95" s="53"/>
      <c r="Y95" s="53"/>
    </row>
    <row r="96" spans="1:25" s="57" customFormat="1" x14ac:dyDescent="0.25">
      <c r="A96" s="41">
        <v>43164</v>
      </c>
      <c r="B96" s="45" t="s">
        <v>49</v>
      </c>
      <c r="C96" s="42" t="s">
        <v>161</v>
      </c>
      <c r="D96" s="42"/>
      <c r="E96" s="45" t="s">
        <v>49</v>
      </c>
      <c r="F96" s="108"/>
      <c r="G96" s="108">
        <v>705.21</v>
      </c>
      <c r="H96" s="43">
        <f>SUM($F$2:F96)-SUM($G$2:G96)</f>
        <v>3130292.22</v>
      </c>
      <c r="I96" s="43" t="s">
        <v>40</v>
      </c>
      <c r="J96" s="42"/>
      <c r="K96" s="10" t="s">
        <v>47</v>
      </c>
      <c r="L96" s="69"/>
      <c r="M96" s="42"/>
      <c r="N96" s="66"/>
      <c r="O96" s="42"/>
      <c r="P96" s="45"/>
      <c r="Q96" s="43"/>
      <c r="R96" s="43"/>
      <c r="S96" s="43"/>
      <c r="T96" s="43"/>
      <c r="U96" s="42"/>
      <c r="V96" s="42"/>
      <c r="W96" s="42"/>
      <c r="X96" s="53"/>
      <c r="Y96" s="53"/>
    </row>
    <row r="97" spans="1:25" s="57" customFormat="1" x14ac:dyDescent="0.25">
      <c r="A97" s="41">
        <v>43164</v>
      </c>
      <c r="B97" s="45" t="s">
        <v>49</v>
      </c>
      <c r="C97" s="42" t="s">
        <v>161</v>
      </c>
      <c r="D97" s="42"/>
      <c r="E97" s="45" t="s">
        <v>49</v>
      </c>
      <c r="F97" s="108"/>
      <c r="G97" s="108">
        <v>5213.25</v>
      </c>
      <c r="H97" s="43">
        <f>SUM($F$2:F97)-SUM($G$2:G97)</f>
        <v>3125078.97</v>
      </c>
      <c r="I97" s="43" t="s">
        <v>40</v>
      </c>
      <c r="J97" s="42"/>
      <c r="K97" s="10" t="s">
        <v>47</v>
      </c>
      <c r="L97" s="69"/>
      <c r="M97" s="42"/>
      <c r="N97" s="66"/>
      <c r="O97" s="42"/>
      <c r="P97" s="45"/>
      <c r="Q97" s="43"/>
      <c r="R97" s="43"/>
      <c r="S97" s="43"/>
      <c r="T97" s="43"/>
      <c r="U97" s="42"/>
      <c r="V97" s="42"/>
      <c r="W97" s="42"/>
      <c r="X97" s="53"/>
      <c r="Y97" s="53"/>
    </row>
    <row r="98" spans="1:25" s="57" customFormat="1" x14ac:dyDescent="0.25">
      <c r="A98" s="41">
        <v>43164</v>
      </c>
      <c r="B98" s="45" t="s">
        <v>49</v>
      </c>
      <c r="C98" s="42" t="s">
        <v>161</v>
      </c>
      <c r="D98" s="42"/>
      <c r="E98" s="45" t="s">
        <v>49</v>
      </c>
      <c r="F98" s="108"/>
      <c r="G98" s="108">
        <v>7298.55</v>
      </c>
      <c r="H98" s="43">
        <f>SUM($F$2:F98)-SUM($G$2:G98)</f>
        <v>3117780.42</v>
      </c>
      <c r="I98" s="43" t="s">
        <v>40</v>
      </c>
      <c r="J98" s="42"/>
      <c r="K98" s="10" t="s">
        <v>47</v>
      </c>
      <c r="L98" s="69"/>
      <c r="M98" s="42"/>
      <c r="N98" s="66"/>
      <c r="O98" s="42"/>
      <c r="P98" s="45"/>
      <c r="Q98" s="43"/>
      <c r="R98" s="43"/>
      <c r="S98" s="43"/>
      <c r="T98" s="43"/>
      <c r="U98" s="42"/>
      <c r="V98" s="42"/>
      <c r="W98" s="42"/>
      <c r="X98" s="53"/>
      <c r="Y98" s="53"/>
    </row>
    <row r="99" spans="1:25" s="57" customFormat="1" x14ac:dyDescent="0.25">
      <c r="A99" s="41">
        <v>43164</v>
      </c>
      <c r="B99" s="45" t="s">
        <v>49</v>
      </c>
      <c r="C99" s="42" t="s">
        <v>161</v>
      </c>
      <c r="D99" s="42"/>
      <c r="E99" s="45" t="s">
        <v>49</v>
      </c>
      <c r="F99" s="108"/>
      <c r="G99" s="108">
        <v>104265.07</v>
      </c>
      <c r="H99" s="43">
        <f>SUM($F$2:F99)-SUM($G$2:G99)</f>
        <v>3013515.35</v>
      </c>
      <c r="I99" s="43" t="s">
        <v>40</v>
      </c>
      <c r="J99" s="42"/>
      <c r="K99" s="10" t="s">
        <v>47</v>
      </c>
      <c r="L99" s="69"/>
      <c r="M99" s="42"/>
      <c r="N99" s="66"/>
      <c r="O99" s="42"/>
      <c r="P99" s="45"/>
      <c r="Q99" s="43"/>
      <c r="R99" s="43"/>
      <c r="S99" s="43"/>
      <c r="T99" s="43"/>
      <c r="U99" s="42"/>
      <c r="V99" s="42"/>
      <c r="W99" s="42"/>
      <c r="X99" s="53"/>
      <c r="Y99" s="53"/>
    </row>
    <row r="100" spans="1:25" s="57" customFormat="1" ht="27.6" x14ac:dyDescent="0.25">
      <c r="A100" s="41">
        <v>43164</v>
      </c>
      <c r="B100" s="42" t="s">
        <v>74</v>
      </c>
      <c r="C100" s="42" t="s">
        <v>74</v>
      </c>
      <c r="D100" s="42" t="s">
        <v>198</v>
      </c>
      <c r="E100" s="42" t="s">
        <v>199</v>
      </c>
      <c r="F100" s="108"/>
      <c r="G100" s="108">
        <v>300</v>
      </c>
      <c r="H100" s="43">
        <f>SUM($F$2:F100)-SUM($G$2:G100)</f>
        <v>3013215.35</v>
      </c>
      <c r="I100" s="43" t="s">
        <v>40</v>
      </c>
      <c r="J100" s="42" t="s">
        <v>123</v>
      </c>
      <c r="K100" s="10" t="s">
        <v>118</v>
      </c>
      <c r="L100" s="69" t="s">
        <v>123</v>
      </c>
      <c r="M100" s="42" t="str">
        <f>IFERROR(VLOOKUP($L100,对方账户登记簿!$B:$K,10,0),"")</f>
        <v/>
      </c>
      <c r="N100" s="66" t="str">
        <f>IFERROR(VLOOKUP($L100,对方账户登记簿!$B:$K,3,0),"")</f>
        <v/>
      </c>
      <c r="O100" s="42"/>
      <c r="P100" s="45" t="s">
        <v>200</v>
      </c>
      <c r="Q100" s="43"/>
      <c r="R100" s="43"/>
      <c r="S100" s="43">
        <v>300</v>
      </c>
      <c r="T100" s="43"/>
      <c r="U100" s="42" t="s">
        <v>201</v>
      </c>
      <c r="V100" s="42" t="s">
        <v>184</v>
      </c>
      <c r="W100" s="42" t="s">
        <v>184</v>
      </c>
      <c r="X100" s="53"/>
      <c r="Y100" s="53"/>
    </row>
    <row r="101" spans="1:25" s="57" customFormat="1" x14ac:dyDescent="0.25">
      <c r="A101" s="41">
        <v>43164</v>
      </c>
      <c r="B101" s="42" t="s">
        <v>74</v>
      </c>
      <c r="C101" s="42" t="s">
        <v>202</v>
      </c>
      <c r="D101" s="42" t="s">
        <v>203</v>
      </c>
      <c r="E101" s="45" t="s">
        <v>204</v>
      </c>
      <c r="F101" s="108"/>
      <c r="G101" s="108">
        <v>716.6</v>
      </c>
      <c r="H101" s="43">
        <f>SUM($F$2:F101)-SUM($G$2:G101)</f>
        <v>3012498.75</v>
      </c>
      <c r="I101" s="43" t="s">
        <v>40</v>
      </c>
      <c r="J101" s="42" t="s">
        <v>123</v>
      </c>
      <c r="K101" s="10" t="s">
        <v>118</v>
      </c>
      <c r="L101" s="69" t="s">
        <v>123</v>
      </c>
      <c r="M101" s="42" t="str">
        <f>IFERROR(VLOOKUP($L101,对方账户登记簿!$B:$K,10,0),"")</f>
        <v/>
      </c>
      <c r="N101" s="66" t="str">
        <f>IFERROR(VLOOKUP($L101,对方账户登记簿!$B:$K,3,0),"")</f>
        <v/>
      </c>
      <c r="O101" s="41">
        <v>43117</v>
      </c>
      <c r="P101" s="45" t="s">
        <v>123</v>
      </c>
      <c r="Q101" s="43">
        <v>203</v>
      </c>
      <c r="R101" s="43">
        <v>288</v>
      </c>
      <c r="S101" s="43">
        <v>200</v>
      </c>
      <c r="T101" s="43">
        <v>25.6</v>
      </c>
      <c r="U101" s="42" t="s">
        <v>205</v>
      </c>
      <c r="V101" s="42" t="s">
        <v>206</v>
      </c>
      <c r="W101" s="42" t="s">
        <v>206</v>
      </c>
      <c r="X101" s="53"/>
      <c r="Y101" s="53"/>
    </row>
    <row r="102" spans="1:25" s="57" customFormat="1" ht="27.6" x14ac:dyDescent="0.25">
      <c r="A102" s="41">
        <v>43164</v>
      </c>
      <c r="B102" s="42" t="s">
        <v>74</v>
      </c>
      <c r="C102" s="42" t="s">
        <v>74</v>
      </c>
      <c r="D102" s="42" t="s">
        <v>207</v>
      </c>
      <c r="E102" s="42" t="s">
        <v>208</v>
      </c>
      <c r="F102" s="108"/>
      <c r="G102" s="108">
        <v>1574</v>
      </c>
      <c r="H102" s="43">
        <f>SUM($F$2:F102)-SUM($G$2:G102)</f>
        <v>3010924.75</v>
      </c>
      <c r="I102" s="43" t="s">
        <v>40</v>
      </c>
      <c r="J102" s="42" t="s">
        <v>123</v>
      </c>
      <c r="K102" s="10" t="s">
        <v>118</v>
      </c>
      <c r="L102" s="69" t="s">
        <v>123</v>
      </c>
      <c r="M102" s="42" t="str">
        <f>IFERROR(VLOOKUP($L102,对方账户登记簿!$B:$K,10,0),"")</f>
        <v/>
      </c>
      <c r="N102" s="66" t="str">
        <f>IFERROR(VLOOKUP($L102,对方账户登记簿!$B:$K,3,0),"")</f>
        <v/>
      </c>
      <c r="O102" s="41">
        <v>43109</v>
      </c>
      <c r="P102" s="45" t="s">
        <v>209</v>
      </c>
      <c r="Q102" s="43"/>
      <c r="R102" s="43">
        <v>774</v>
      </c>
      <c r="S102" s="43">
        <v>800</v>
      </c>
      <c r="T102" s="43"/>
      <c r="U102" s="42" t="s">
        <v>210</v>
      </c>
      <c r="V102" s="42" t="s">
        <v>211</v>
      </c>
      <c r="W102" s="42" t="s">
        <v>212</v>
      </c>
      <c r="X102" s="53"/>
      <c r="Y102" s="53"/>
    </row>
    <row r="103" spans="1:25" s="57" customFormat="1" ht="27.6" x14ac:dyDescent="0.25">
      <c r="A103" s="41">
        <v>43165</v>
      </c>
      <c r="B103" s="42" t="s">
        <v>213</v>
      </c>
      <c r="C103" s="42" t="s">
        <v>157</v>
      </c>
      <c r="D103" s="42"/>
      <c r="E103" s="45" t="s">
        <v>214</v>
      </c>
      <c r="F103" s="108"/>
      <c r="G103" s="108">
        <v>5000</v>
      </c>
      <c r="H103" s="43">
        <f>SUM($F$2:F103)-SUM($G$2:G103)</f>
        <v>3005924.75</v>
      </c>
      <c r="I103" s="43" t="s">
        <v>40</v>
      </c>
      <c r="J103" s="42" t="s">
        <v>123</v>
      </c>
      <c r="K103" s="10" t="s">
        <v>118</v>
      </c>
      <c r="L103" s="69" t="s">
        <v>215</v>
      </c>
      <c r="M103" s="42">
        <f>IFERROR(VLOOKUP($L103,对方账户登记簿!$B:$K,10,0),"")</f>
        <v>0</v>
      </c>
      <c r="N103" s="66" t="str">
        <f>IFERROR(VLOOKUP($L103,对方账户登记簿!$B:$K,3,0),"")</f>
        <v xml:space="preserve">中国建设银行股份有限公司淮南田家庵支行	</v>
      </c>
      <c r="O103" s="42"/>
      <c r="P103" s="45"/>
      <c r="Q103" s="43"/>
      <c r="R103" s="43"/>
      <c r="S103" s="43"/>
      <c r="T103" s="43"/>
      <c r="U103" s="42"/>
      <c r="V103" s="42"/>
      <c r="W103" s="42"/>
      <c r="X103" s="53"/>
      <c r="Y103" s="53"/>
    </row>
    <row r="104" spans="1:25" s="57" customFormat="1" ht="27.6" x14ac:dyDescent="0.25">
      <c r="A104" s="41">
        <v>43165</v>
      </c>
      <c r="B104" s="42" t="s">
        <v>216</v>
      </c>
      <c r="C104" s="42" t="s">
        <v>157</v>
      </c>
      <c r="D104" s="42"/>
      <c r="E104" s="45" t="s">
        <v>217</v>
      </c>
      <c r="F104" s="108"/>
      <c r="G104" s="108">
        <v>6420</v>
      </c>
      <c r="H104" s="43">
        <f>SUM($F$2:F104)-SUM($G$2:G104)</f>
        <v>2999504.75</v>
      </c>
      <c r="I104" s="43" t="s">
        <v>40</v>
      </c>
      <c r="J104" s="42" t="s">
        <v>98</v>
      </c>
      <c r="K104" s="10" t="s">
        <v>44</v>
      </c>
      <c r="L104" s="69" t="s">
        <v>218</v>
      </c>
      <c r="M104" s="42">
        <f>IFERROR(VLOOKUP($L104,对方账户登记簿!$B:$K,10,0),"")</f>
        <v>0</v>
      </c>
      <c r="N104" s="66" t="str">
        <f>IFERROR(VLOOKUP($L104,对方账户登记簿!$B:$K,3,0),"")</f>
        <v xml:space="preserve">中国建设银行股份有限公司合肥科学大道支行	</v>
      </c>
      <c r="O104" s="42"/>
      <c r="P104" s="45"/>
      <c r="Q104" s="43"/>
      <c r="R104" s="43"/>
      <c r="S104" s="43"/>
      <c r="T104" s="43"/>
      <c r="U104" s="42"/>
      <c r="V104" s="42"/>
      <c r="W104" s="42"/>
      <c r="X104" s="53"/>
      <c r="Y104" s="53"/>
    </row>
    <row r="105" spans="1:25" s="57" customFormat="1" x14ac:dyDescent="0.25">
      <c r="A105" s="41">
        <v>43167</v>
      </c>
      <c r="B105" s="42" t="s">
        <v>74</v>
      </c>
      <c r="C105" s="42" t="s">
        <v>74</v>
      </c>
      <c r="D105" s="42" t="s">
        <v>219</v>
      </c>
      <c r="E105" s="42" t="s">
        <v>220</v>
      </c>
      <c r="F105" s="108"/>
      <c r="G105" s="108">
        <v>489.1</v>
      </c>
      <c r="H105" s="43">
        <f>SUM($F$2:F105)-SUM($G$2:G105)</f>
        <v>2999015.65</v>
      </c>
      <c r="I105" s="43" t="s">
        <v>40</v>
      </c>
      <c r="J105" s="42" t="s">
        <v>123</v>
      </c>
      <c r="K105" s="10" t="s">
        <v>118</v>
      </c>
      <c r="L105" s="69" t="s">
        <v>119</v>
      </c>
      <c r="M105" s="42" t="str">
        <f>IFERROR(VLOOKUP($L105,对方账户登记簿!$B:$K,10,0),"")</f>
        <v/>
      </c>
      <c r="N105" s="66" t="str">
        <f>IFERROR(VLOOKUP($L105,对方账户登记簿!$B:$K,3,0),"")</f>
        <v/>
      </c>
      <c r="O105" s="41">
        <v>43159</v>
      </c>
      <c r="P105" s="45" t="s">
        <v>221</v>
      </c>
      <c r="Q105" s="43">
        <v>181</v>
      </c>
      <c r="R105" s="43"/>
      <c r="S105" s="43">
        <v>200</v>
      </c>
      <c r="T105" s="43">
        <v>108.1</v>
      </c>
      <c r="U105" s="42" t="s">
        <v>222</v>
      </c>
      <c r="V105" s="42" t="s">
        <v>223</v>
      </c>
      <c r="W105" s="42" t="s">
        <v>184</v>
      </c>
      <c r="X105" s="53"/>
      <c r="Y105" s="53"/>
    </row>
    <row r="106" spans="1:25" s="57" customFormat="1" x14ac:dyDescent="0.25">
      <c r="A106" s="41">
        <v>43167</v>
      </c>
      <c r="B106" s="42" t="s">
        <v>74</v>
      </c>
      <c r="C106" s="42" t="s">
        <v>74</v>
      </c>
      <c r="D106" s="42" t="s">
        <v>224</v>
      </c>
      <c r="E106" s="42" t="s">
        <v>225</v>
      </c>
      <c r="F106" s="108"/>
      <c r="G106" s="108">
        <v>200</v>
      </c>
      <c r="H106" s="43">
        <f>SUM($F$2:F106)-SUM($G$2:G106)</f>
        <v>2998815.65</v>
      </c>
      <c r="I106" s="43" t="s">
        <v>40</v>
      </c>
      <c r="J106" s="42" t="s">
        <v>89</v>
      </c>
      <c r="K106" s="10" t="s">
        <v>88</v>
      </c>
      <c r="L106" s="69" t="s">
        <v>89</v>
      </c>
      <c r="M106" s="42" t="str">
        <f>IFERROR(VLOOKUP($L106,对方账户登记簿!$B:$K,10,0),"")</f>
        <v/>
      </c>
      <c r="N106" s="66" t="str">
        <f>IFERROR(VLOOKUP($L106,对方账户登记簿!$B:$K,3,0),"")</f>
        <v/>
      </c>
      <c r="O106" s="41">
        <v>43137</v>
      </c>
      <c r="P106" s="45" t="s">
        <v>226</v>
      </c>
      <c r="Q106" s="43"/>
      <c r="R106" s="43"/>
      <c r="S106" s="43">
        <v>200</v>
      </c>
      <c r="T106" s="43"/>
      <c r="U106" s="42" t="s">
        <v>222</v>
      </c>
      <c r="V106" s="42" t="s">
        <v>227</v>
      </c>
      <c r="W106" s="42" t="s">
        <v>212</v>
      </c>
      <c r="X106" s="53"/>
      <c r="Y106" s="53"/>
    </row>
    <row r="107" spans="1:25" s="57" customFormat="1" x14ac:dyDescent="0.25">
      <c r="A107" s="41">
        <v>43167</v>
      </c>
      <c r="B107" s="42" t="s">
        <v>65</v>
      </c>
      <c r="C107" s="42" t="s">
        <v>162</v>
      </c>
      <c r="D107" s="42" t="s">
        <v>228</v>
      </c>
      <c r="E107" s="42" t="s">
        <v>88</v>
      </c>
      <c r="F107" s="108"/>
      <c r="G107" s="108">
        <v>2590.8000000000002</v>
      </c>
      <c r="H107" s="43">
        <f>SUM($F$2:F107)-SUM($G$2:G107)</f>
        <v>2996224.8499999996</v>
      </c>
      <c r="I107" s="43" t="s">
        <v>40</v>
      </c>
      <c r="J107" s="42" t="s">
        <v>89</v>
      </c>
      <c r="K107" s="10" t="s">
        <v>88</v>
      </c>
      <c r="L107" s="69" t="s">
        <v>89</v>
      </c>
      <c r="M107" s="42" t="str">
        <f>IFERROR(VLOOKUP($L107,对方账户登记簿!$B:$K,10,0),"")</f>
        <v/>
      </c>
      <c r="N107" s="66" t="str">
        <f>IFERROR(VLOOKUP($L107,对方账户登记簿!$B:$K,3,0),"")</f>
        <v/>
      </c>
      <c r="O107" s="42"/>
      <c r="P107" s="45"/>
      <c r="Q107" s="43"/>
      <c r="R107" s="43"/>
      <c r="S107" s="43"/>
      <c r="T107" s="43"/>
      <c r="U107" s="42"/>
      <c r="V107" s="42"/>
      <c r="W107" s="42"/>
      <c r="X107" s="53"/>
      <c r="Y107" s="53"/>
    </row>
    <row r="108" spans="1:25" s="57" customFormat="1" x14ac:dyDescent="0.25">
      <c r="A108" s="41">
        <v>43167</v>
      </c>
      <c r="B108" s="42" t="s">
        <v>65</v>
      </c>
      <c r="C108" s="42" t="s">
        <v>162</v>
      </c>
      <c r="D108" s="42" t="s">
        <v>229</v>
      </c>
      <c r="E108" s="42" t="s">
        <v>88</v>
      </c>
      <c r="F108" s="108"/>
      <c r="G108" s="108">
        <v>2748</v>
      </c>
      <c r="H108" s="43">
        <f>SUM($F$2:F108)-SUM($G$2:G108)</f>
        <v>2993476.8499999996</v>
      </c>
      <c r="I108" s="43" t="s">
        <v>40</v>
      </c>
      <c r="J108" s="42" t="s">
        <v>89</v>
      </c>
      <c r="K108" s="10" t="s">
        <v>88</v>
      </c>
      <c r="L108" s="69" t="s">
        <v>89</v>
      </c>
      <c r="M108" s="42" t="str">
        <f>IFERROR(VLOOKUP($L108,对方账户登记簿!$B:$K,10,0),"")</f>
        <v/>
      </c>
      <c r="N108" s="66" t="str">
        <f>IFERROR(VLOOKUP($L108,对方账户登记簿!$B:$K,3,0),"")</f>
        <v/>
      </c>
      <c r="O108" s="42"/>
      <c r="P108" s="45"/>
      <c r="Q108" s="43"/>
      <c r="R108" s="43"/>
      <c r="S108" s="43"/>
      <c r="T108" s="43"/>
      <c r="U108" s="42"/>
      <c r="V108" s="42"/>
      <c r="W108" s="42"/>
      <c r="X108" s="53"/>
      <c r="Y108" s="53"/>
    </row>
    <row r="109" spans="1:25" s="57" customFormat="1" ht="27.6" x14ac:dyDescent="0.25">
      <c r="A109" s="41">
        <v>43167</v>
      </c>
      <c r="B109" s="42" t="s">
        <v>65</v>
      </c>
      <c r="C109" s="42"/>
      <c r="D109" s="42" t="s">
        <v>230</v>
      </c>
      <c r="E109" s="42" t="s">
        <v>44</v>
      </c>
      <c r="F109" s="108"/>
      <c r="G109" s="108">
        <v>1574</v>
      </c>
      <c r="H109" s="43">
        <f>SUM($F$2:F109)-SUM($G$2:G109)</f>
        <v>2991902.8499999996</v>
      </c>
      <c r="I109" s="43" t="s">
        <v>40</v>
      </c>
      <c r="J109" s="42" t="s">
        <v>98</v>
      </c>
      <c r="K109" s="10" t="s">
        <v>44</v>
      </c>
      <c r="L109" s="69" t="s">
        <v>165</v>
      </c>
      <c r="M109" s="42">
        <f>IFERROR(VLOOKUP($L109,对方账户登记簿!$B:$K,10,0),"")</f>
        <v>0</v>
      </c>
      <c r="N109" s="66" t="str">
        <f>IFERROR(VLOOKUP($L109,对方账户登记簿!$B:$K,3,0),"")</f>
        <v xml:space="preserve">广发银行股份有限公司合肥分行营业部	</v>
      </c>
      <c r="O109" s="42"/>
      <c r="P109" s="45"/>
      <c r="Q109" s="43"/>
      <c r="R109" s="43"/>
      <c r="S109" s="43"/>
      <c r="T109" s="43"/>
      <c r="U109" s="42"/>
      <c r="V109" s="42"/>
      <c r="W109" s="42"/>
      <c r="X109" s="53"/>
      <c r="Y109" s="53"/>
    </row>
    <row r="110" spans="1:25" s="57" customFormat="1" x14ac:dyDescent="0.25">
      <c r="A110" s="41">
        <v>43167</v>
      </c>
      <c r="B110" s="42" t="s">
        <v>65</v>
      </c>
      <c r="C110" s="42"/>
      <c r="D110" s="42" t="s">
        <v>231</v>
      </c>
      <c r="E110" s="42" t="s">
        <v>118</v>
      </c>
      <c r="F110" s="108"/>
      <c r="G110" s="108">
        <v>1699</v>
      </c>
      <c r="H110" s="43">
        <f>SUM($F$2:F110)-SUM($G$2:G110)</f>
        <v>2990203.8499999996</v>
      </c>
      <c r="I110" s="43" t="s">
        <v>40</v>
      </c>
      <c r="J110" s="42" t="s">
        <v>119</v>
      </c>
      <c r="K110" s="10" t="s">
        <v>118</v>
      </c>
      <c r="L110" s="69" t="s">
        <v>119</v>
      </c>
      <c r="M110" s="42" t="str">
        <f>IFERROR(VLOOKUP($L110,对方账户登记簿!$B:$K,10,0),"")</f>
        <v/>
      </c>
      <c r="N110" s="66" t="str">
        <f>IFERROR(VLOOKUP($L110,对方账户登记簿!$B:$K,3,0),"")</f>
        <v/>
      </c>
      <c r="O110" s="42"/>
      <c r="P110" s="45"/>
      <c r="Q110" s="43"/>
      <c r="R110" s="43"/>
      <c r="S110" s="43"/>
      <c r="T110" s="43"/>
      <c r="U110" s="42"/>
      <c r="V110" s="42"/>
      <c r="W110" s="42"/>
      <c r="X110" s="53"/>
      <c r="Y110" s="53"/>
    </row>
    <row r="111" spans="1:25" s="57" customFormat="1" ht="27.6" x14ac:dyDescent="0.25">
      <c r="A111" s="41">
        <v>43167</v>
      </c>
      <c r="B111" s="42" t="s">
        <v>41</v>
      </c>
      <c r="C111" s="42" t="s">
        <v>157</v>
      </c>
      <c r="D111" s="42"/>
      <c r="E111" s="42" t="s">
        <v>232</v>
      </c>
      <c r="F111" s="108"/>
      <c r="G111" s="108">
        <v>10000</v>
      </c>
      <c r="H111" s="43">
        <f>SUM($F$2:F111)-SUM($G$2:G111)</f>
        <v>2980203.8499999996</v>
      </c>
      <c r="I111" s="43" t="s">
        <v>40</v>
      </c>
      <c r="J111" s="42" t="s">
        <v>98</v>
      </c>
      <c r="K111" s="10" t="s">
        <v>44</v>
      </c>
      <c r="L111" s="66" t="s">
        <v>233</v>
      </c>
      <c r="M111" s="42" t="str">
        <f>IFERROR(VLOOKUP($L111,对方账户登记簿!$B:$K,10,0),"")</f>
        <v/>
      </c>
      <c r="N111" s="66" t="str">
        <f>IFERROR(VLOOKUP($L111,对方账户登记簿!$B:$K,3,0),"")</f>
        <v/>
      </c>
      <c r="O111" s="42"/>
      <c r="P111" s="45"/>
      <c r="Q111" s="43"/>
      <c r="R111" s="43"/>
      <c r="S111" s="43"/>
      <c r="T111" s="43"/>
      <c r="U111" s="42"/>
      <c r="V111" s="42"/>
      <c r="W111" s="42"/>
      <c r="X111" s="53"/>
      <c r="Y111" s="53"/>
    </row>
    <row r="112" spans="1:25" s="57" customFormat="1" ht="27.6" x14ac:dyDescent="0.25">
      <c r="A112" s="41">
        <v>43167</v>
      </c>
      <c r="B112" s="42" t="s">
        <v>41</v>
      </c>
      <c r="C112" s="42" t="s">
        <v>157</v>
      </c>
      <c r="D112" s="42"/>
      <c r="E112" s="42" t="s">
        <v>234</v>
      </c>
      <c r="F112" s="108"/>
      <c r="G112" s="108">
        <v>10000</v>
      </c>
      <c r="H112" s="43">
        <f>SUM($F$2:F112)-SUM($G$2:G112)</f>
        <v>2970203.8499999996</v>
      </c>
      <c r="I112" s="43" t="s">
        <v>40</v>
      </c>
      <c r="J112" s="42" t="s">
        <v>98</v>
      </c>
      <c r="K112" s="10" t="s">
        <v>44</v>
      </c>
      <c r="L112" s="51" t="s">
        <v>235</v>
      </c>
      <c r="M112" s="42">
        <f>IFERROR(VLOOKUP($L112,对方账户登记簿!$B:$K,10,0),"")</f>
        <v>0</v>
      </c>
      <c r="N112" s="66" t="str">
        <f>IFERROR(VLOOKUP($L112,对方账户登记簿!$B:$K,3,0),"")</f>
        <v xml:space="preserve">招商银行合肥四牌楼支行	</v>
      </c>
      <c r="O112" s="42"/>
      <c r="P112" s="45"/>
      <c r="Q112" s="43"/>
      <c r="R112" s="43"/>
      <c r="S112" s="43"/>
      <c r="T112" s="43"/>
      <c r="U112" s="42"/>
      <c r="V112" s="42"/>
      <c r="W112" s="42"/>
      <c r="X112" s="53"/>
      <c r="Y112" s="53"/>
    </row>
    <row r="113" spans="1:25" s="57" customFormat="1" x14ac:dyDescent="0.25">
      <c r="A113" s="41">
        <v>43167</v>
      </c>
      <c r="B113" s="42" t="s">
        <v>236</v>
      </c>
      <c r="C113" s="42" t="s">
        <v>162</v>
      </c>
      <c r="D113" s="42" t="s">
        <v>237</v>
      </c>
      <c r="E113" s="42" t="s">
        <v>238</v>
      </c>
      <c r="F113" s="108"/>
      <c r="G113" s="108">
        <v>4600</v>
      </c>
      <c r="H113" s="43">
        <f>SUM($F$2:F113)-SUM($G$2:G113)</f>
        <v>2965603.8499999996</v>
      </c>
      <c r="I113" s="43" t="s">
        <v>40</v>
      </c>
      <c r="J113" s="42" t="s">
        <v>98</v>
      </c>
      <c r="K113" s="10" t="s">
        <v>44</v>
      </c>
      <c r="L113" s="69" t="s">
        <v>239</v>
      </c>
      <c r="M113" s="83" t="s">
        <v>240</v>
      </c>
      <c r="N113" s="66" t="s">
        <v>241</v>
      </c>
      <c r="O113" s="42"/>
      <c r="P113" s="45"/>
      <c r="Q113" s="43"/>
      <c r="R113" s="43"/>
      <c r="S113" s="43"/>
      <c r="T113" s="43"/>
      <c r="U113" s="42"/>
      <c r="V113" s="42"/>
      <c r="W113" s="42"/>
      <c r="X113" s="53"/>
      <c r="Y113" s="53"/>
    </row>
    <row r="114" spans="1:25" s="57" customFormat="1" x14ac:dyDescent="0.25">
      <c r="A114" s="41">
        <v>43168</v>
      </c>
      <c r="B114" s="42" t="s">
        <v>65</v>
      </c>
      <c r="C114" s="42" t="s">
        <v>162</v>
      </c>
      <c r="D114" s="42" t="s">
        <v>242</v>
      </c>
      <c r="E114" s="42" t="s">
        <v>88</v>
      </c>
      <c r="F114" s="108"/>
      <c r="G114" s="108">
        <v>1519</v>
      </c>
      <c r="H114" s="43">
        <f>SUM($F$2:F114)-SUM($G$2:G114)</f>
        <v>2964084.8499999996</v>
      </c>
      <c r="I114" s="43" t="s">
        <v>40</v>
      </c>
      <c r="J114" s="42" t="s">
        <v>89</v>
      </c>
      <c r="K114" s="10" t="s">
        <v>88</v>
      </c>
      <c r="L114" s="69" t="s">
        <v>89</v>
      </c>
      <c r="M114" s="42" t="str">
        <f>IFERROR(VLOOKUP($L114,对方账户登记簿!$B:$K,10,0),"")</f>
        <v/>
      </c>
      <c r="N114" s="66" t="str">
        <f>IFERROR(VLOOKUP($L114,对方账户登记簿!$B:$K,3,0),"")</f>
        <v/>
      </c>
      <c r="O114" s="42"/>
      <c r="P114" s="45"/>
      <c r="Q114" s="43"/>
      <c r="R114" s="43"/>
      <c r="S114" s="43"/>
      <c r="T114" s="43"/>
      <c r="U114" s="42"/>
      <c r="V114" s="42"/>
      <c r="W114" s="42"/>
      <c r="X114" s="53"/>
      <c r="Y114" s="53"/>
    </row>
    <row r="115" spans="1:25" s="57" customFormat="1" x14ac:dyDescent="0.25">
      <c r="A115" s="41">
        <v>43168</v>
      </c>
      <c r="B115" s="42" t="s">
        <v>65</v>
      </c>
      <c r="C115" s="42" t="s">
        <v>162</v>
      </c>
      <c r="D115" s="42" t="s">
        <v>243</v>
      </c>
      <c r="E115" s="42" t="s">
        <v>88</v>
      </c>
      <c r="F115" s="108"/>
      <c r="G115" s="108">
        <v>2926</v>
      </c>
      <c r="H115" s="43">
        <f>SUM($F$2:F115)-SUM($G$2:G115)</f>
        <v>2961158.8499999996</v>
      </c>
      <c r="I115" s="43" t="s">
        <v>40</v>
      </c>
      <c r="J115" s="42" t="s">
        <v>89</v>
      </c>
      <c r="K115" s="10" t="s">
        <v>88</v>
      </c>
      <c r="L115" s="69" t="s">
        <v>89</v>
      </c>
      <c r="M115" s="42" t="str">
        <f>IFERROR(VLOOKUP($L115,对方账户登记簿!$B:$K,10,0),"")</f>
        <v/>
      </c>
      <c r="N115" s="66" t="str">
        <f>IFERROR(VLOOKUP($L115,对方账户登记簿!$B:$K,3,0),"")</f>
        <v/>
      </c>
      <c r="O115" s="42"/>
      <c r="P115" s="45"/>
      <c r="Q115" s="43"/>
      <c r="R115" s="43"/>
      <c r="S115" s="43"/>
      <c r="T115" s="43"/>
      <c r="U115" s="42"/>
      <c r="V115" s="42"/>
      <c r="W115" s="42"/>
      <c r="X115" s="53"/>
      <c r="Y115" s="53"/>
    </row>
    <row r="116" spans="1:25" s="57" customFormat="1" x14ac:dyDescent="0.25">
      <c r="A116" s="41">
        <v>43168</v>
      </c>
      <c r="B116" s="42" t="s">
        <v>65</v>
      </c>
      <c r="C116" s="42" t="s">
        <v>162</v>
      </c>
      <c r="D116" s="42" t="s">
        <v>244</v>
      </c>
      <c r="E116" s="42" t="s">
        <v>245</v>
      </c>
      <c r="F116" s="108"/>
      <c r="G116" s="108">
        <v>300</v>
      </c>
      <c r="H116" s="43">
        <f>SUM($F$2:F116)-SUM($G$2:G116)</f>
        <v>2960858.8499999996</v>
      </c>
      <c r="I116" s="43" t="s">
        <v>40</v>
      </c>
      <c r="J116" s="42" t="s">
        <v>127</v>
      </c>
      <c r="K116" s="10" t="s">
        <v>47</v>
      </c>
      <c r="L116" s="69" t="s">
        <v>127</v>
      </c>
      <c r="M116" s="42" t="str">
        <f>IFERROR(VLOOKUP($L116,对方账户登记簿!$B:$K,10,0),"")</f>
        <v/>
      </c>
      <c r="N116" s="66" t="str">
        <f>IFERROR(VLOOKUP($L116,对方账户登记簿!$B:$K,3,0),"")</f>
        <v/>
      </c>
      <c r="O116" s="42"/>
      <c r="P116" s="45"/>
      <c r="Q116" s="43"/>
      <c r="R116" s="43"/>
      <c r="S116" s="43"/>
      <c r="T116" s="43"/>
      <c r="U116" s="42"/>
      <c r="V116" s="42"/>
      <c r="W116" s="42"/>
      <c r="X116" s="53"/>
      <c r="Y116" s="53"/>
    </row>
    <row r="117" spans="1:25" s="57" customFormat="1" x14ac:dyDescent="0.25">
      <c r="A117" s="41">
        <v>43168</v>
      </c>
      <c r="B117" s="42" t="s">
        <v>65</v>
      </c>
      <c r="C117" s="42" t="s">
        <v>162</v>
      </c>
      <c r="D117" s="42" t="s">
        <v>246</v>
      </c>
      <c r="E117" s="42" t="s">
        <v>247</v>
      </c>
      <c r="F117" s="108"/>
      <c r="G117" s="108">
        <v>388</v>
      </c>
      <c r="H117" s="43">
        <f>SUM($F$2:F117)-SUM($G$2:G117)</f>
        <v>2960470.8499999996</v>
      </c>
      <c r="I117" s="43" t="s">
        <v>40</v>
      </c>
      <c r="J117" s="42" t="s">
        <v>127</v>
      </c>
      <c r="K117" s="10" t="s">
        <v>47</v>
      </c>
      <c r="L117" s="69" t="s">
        <v>127</v>
      </c>
      <c r="M117" s="42" t="str">
        <f>IFERROR(VLOOKUP($L117,对方账户登记簿!$B:$K,10,0),"")</f>
        <v/>
      </c>
      <c r="N117" s="66" t="str">
        <f>IFERROR(VLOOKUP($L117,对方账户登记簿!$B:$K,3,0),"")</f>
        <v/>
      </c>
      <c r="O117" s="42"/>
      <c r="P117" s="45"/>
      <c r="Q117" s="43"/>
      <c r="R117" s="43"/>
      <c r="S117" s="43"/>
      <c r="T117" s="43"/>
      <c r="U117" s="42"/>
      <c r="V117" s="42"/>
      <c r="W117" s="42"/>
      <c r="X117" s="53"/>
      <c r="Y117" s="53"/>
    </row>
    <row r="118" spans="1:25" s="57" customFormat="1" x14ac:dyDescent="0.25">
      <c r="A118" s="41">
        <v>43171</v>
      </c>
      <c r="B118" s="42" t="s">
        <v>65</v>
      </c>
      <c r="C118" s="42" t="s">
        <v>162</v>
      </c>
      <c r="D118" s="42" t="s">
        <v>248</v>
      </c>
      <c r="E118" s="42" t="s">
        <v>76</v>
      </c>
      <c r="F118" s="108"/>
      <c r="G118" s="108">
        <v>2007.12</v>
      </c>
      <c r="H118" s="43">
        <f>SUM($F$2:F118)-SUM($G$2:G118)</f>
        <v>2958463.7299999995</v>
      </c>
      <c r="I118" s="43" t="s">
        <v>40</v>
      </c>
      <c r="J118" s="42" t="s">
        <v>77</v>
      </c>
      <c r="K118" s="10" t="s">
        <v>76</v>
      </c>
      <c r="L118" s="69" t="s">
        <v>77</v>
      </c>
      <c r="M118" s="42" t="str">
        <f>IFERROR(VLOOKUP($L118,对方账户登记簿!$B:$K,10,0),"")</f>
        <v/>
      </c>
      <c r="N118" s="66" t="str">
        <f>IFERROR(VLOOKUP($L118,对方账户登记簿!$B:$K,3,0),"")</f>
        <v/>
      </c>
      <c r="O118" s="42"/>
      <c r="P118" s="45"/>
      <c r="Q118" s="43"/>
      <c r="R118" s="43"/>
      <c r="S118" s="43"/>
      <c r="T118" s="43"/>
      <c r="U118" s="42"/>
      <c r="V118" s="42"/>
      <c r="W118" s="42"/>
      <c r="X118" s="53"/>
      <c r="Y118" s="53"/>
    </row>
    <row r="119" spans="1:25" s="57" customFormat="1" ht="27.6" x14ac:dyDescent="0.25">
      <c r="A119" s="41">
        <v>43171</v>
      </c>
      <c r="B119" s="42" t="s">
        <v>74</v>
      </c>
      <c r="C119" s="42" t="s">
        <v>202</v>
      </c>
      <c r="D119" s="42" t="s">
        <v>249</v>
      </c>
      <c r="E119" s="42" t="s">
        <v>250</v>
      </c>
      <c r="F119" s="108"/>
      <c r="G119" s="108">
        <v>1494</v>
      </c>
      <c r="H119" s="43">
        <f>SUM($F$2:F119)-SUM($G$2:G119)</f>
        <v>2956969.7299999995</v>
      </c>
      <c r="I119" s="43" t="s">
        <v>40</v>
      </c>
      <c r="J119" s="42" t="s">
        <v>79</v>
      </c>
      <c r="K119" s="10" t="s">
        <v>76</v>
      </c>
      <c r="L119" s="69" t="s">
        <v>79</v>
      </c>
      <c r="M119" s="42" t="str">
        <f>IFERROR(VLOOKUP($L119,对方账户登记簿!$B:$K,10,0),"")</f>
        <v/>
      </c>
      <c r="N119" s="66" t="str">
        <f>IFERROR(VLOOKUP($L119,对方账户登记簿!$B:$K,3,0),"")</f>
        <v/>
      </c>
      <c r="O119" s="41">
        <v>43165</v>
      </c>
      <c r="P119" s="45" t="s">
        <v>251</v>
      </c>
      <c r="Q119" s="43"/>
      <c r="R119" s="43">
        <v>894</v>
      </c>
      <c r="S119" s="43">
        <v>600</v>
      </c>
      <c r="T119" s="43"/>
      <c r="U119" s="42" t="s">
        <v>252</v>
      </c>
      <c r="V119" s="45" t="s">
        <v>253</v>
      </c>
      <c r="W119" s="45" t="s">
        <v>212</v>
      </c>
      <c r="X119" s="53"/>
      <c r="Y119" s="53"/>
    </row>
    <row r="120" spans="1:25" s="57" customFormat="1" x14ac:dyDescent="0.25">
      <c r="A120" s="41">
        <v>43171</v>
      </c>
      <c r="B120" s="42" t="s">
        <v>538</v>
      </c>
      <c r="C120" s="42" t="s">
        <v>162</v>
      </c>
      <c r="D120" s="42" t="s">
        <v>254</v>
      </c>
      <c r="E120" s="42" t="s">
        <v>255</v>
      </c>
      <c r="F120" s="108"/>
      <c r="G120" s="108">
        <v>165</v>
      </c>
      <c r="H120" s="43">
        <f>SUM($F$2:F120)-SUM($G$2:G120)</f>
        <v>2956804.7299999995</v>
      </c>
      <c r="I120" s="43" t="s">
        <v>40</v>
      </c>
      <c r="J120" s="42" t="s">
        <v>79</v>
      </c>
      <c r="K120" s="10" t="s">
        <v>76</v>
      </c>
      <c r="L120" s="69" t="s">
        <v>79</v>
      </c>
      <c r="M120" s="42" t="str">
        <f>IFERROR(VLOOKUP($L120,对方账户登记簿!$B:$K,10,0),"")</f>
        <v/>
      </c>
      <c r="N120" s="66" t="str">
        <f>IFERROR(VLOOKUP($L120,对方账户登记簿!$B:$K,3,0),"")</f>
        <v/>
      </c>
      <c r="O120" s="42"/>
      <c r="P120" s="45"/>
      <c r="Q120" s="43"/>
      <c r="R120" s="43"/>
      <c r="S120" s="43"/>
      <c r="T120" s="43"/>
      <c r="U120" s="42"/>
      <c r="V120" s="42"/>
      <c r="W120" s="42"/>
      <c r="X120" s="53"/>
      <c r="Y120" s="53"/>
    </row>
    <row r="121" spans="1:25" s="57" customFormat="1" x14ac:dyDescent="0.25">
      <c r="A121" s="41">
        <v>43171</v>
      </c>
      <c r="B121" s="42" t="s">
        <v>538</v>
      </c>
      <c r="C121" s="42" t="s">
        <v>162</v>
      </c>
      <c r="D121" s="42" t="s">
        <v>256</v>
      </c>
      <c r="E121" s="42" t="s">
        <v>257</v>
      </c>
      <c r="F121" s="108"/>
      <c r="G121" s="108">
        <v>217</v>
      </c>
      <c r="H121" s="43">
        <f>SUM($F$2:F121)-SUM($G$2:G121)</f>
        <v>2956587.7299999995</v>
      </c>
      <c r="I121" s="43" t="s">
        <v>40</v>
      </c>
      <c r="J121" s="42" t="s">
        <v>77</v>
      </c>
      <c r="K121" s="10" t="s">
        <v>76</v>
      </c>
      <c r="L121" s="69" t="s">
        <v>77</v>
      </c>
      <c r="M121" s="42" t="str">
        <f>IFERROR(VLOOKUP($L121,对方账户登记簿!$B:$K,10,0),"")</f>
        <v/>
      </c>
      <c r="N121" s="66" t="str">
        <f>IFERROR(VLOOKUP($L121,对方账户登记簿!$B:$K,3,0),"")</f>
        <v/>
      </c>
      <c r="O121" s="42"/>
      <c r="P121" s="45"/>
      <c r="Q121" s="43"/>
      <c r="R121" s="43"/>
      <c r="S121" s="43"/>
      <c r="T121" s="43"/>
      <c r="U121" s="42"/>
      <c r="V121" s="42"/>
      <c r="W121" s="42"/>
      <c r="X121" s="53"/>
      <c r="Y121" s="53"/>
    </row>
    <row r="122" spans="1:25" s="57" customFormat="1" x14ac:dyDescent="0.25">
      <c r="A122" s="41">
        <v>43171</v>
      </c>
      <c r="B122" s="42" t="s">
        <v>65</v>
      </c>
      <c r="C122" s="42" t="s">
        <v>162</v>
      </c>
      <c r="D122" s="42" t="s">
        <v>258</v>
      </c>
      <c r="E122" s="42" t="s">
        <v>259</v>
      </c>
      <c r="F122" s="108"/>
      <c r="G122" s="108">
        <v>409</v>
      </c>
      <c r="H122" s="43">
        <f>SUM($F$2:F122)-SUM($G$2:G122)</f>
        <v>2956178.7299999995</v>
      </c>
      <c r="I122" s="43" t="s">
        <v>40</v>
      </c>
      <c r="J122" s="42" t="s">
        <v>79</v>
      </c>
      <c r="K122" s="10" t="s">
        <v>76</v>
      </c>
      <c r="L122" s="69" t="s">
        <v>79</v>
      </c>
      <c r="M122" s="42" t="str">
        <f>IFERROR(VLOOKUP($L122,对方账户登记簿!$B:$K,10,0),"")</f>
        <v/>
      </c>
      <c r="N122" s="66" t="str">
        <f>IFERROR(VLOOKUP($L122,对方账户登记簿!$B:$K,3,0),"")</f>
        <v/>
      </c>
      <c r="O122" s="42"/>
      <c r="P122" s="45"/>
      <c r="Q122" s="43"/>
      <c r="R122" s="43"/>
      <c r="S122" s="43"/>
      <c r="T122" s="43"/>
      <c r="U122" s="42"/>
      <c r="V122" s="42"/>
      <c r="W122" s="42"/>
      <c r="X122" s="53"/>
      <c r="Y122" s="53"/>
    </row>
    <row r="123" spans="1:25" s="57" customFormat="1" x14ac:dyDescent="0.25">
      <c r="A123" s="41">
        <v>43171</v>
      </c>
      <c r="B123" s="42" t="s">
        <v>65</v>
      </c>
      <c r="C123" s="42" t="s">
        <v>162</v>
      </c>
      <c r="D123" s="42" t="s">
        <v>260</v>
      </c>
      <c r="E123" s="42" t="s">
        <v>261</v>
      </c>
      <c r="F123" s="108"/>
      <c r="G123" s="108">
        <v>806</v>
      </c>
      <c r="H123" s="43">
        <f>SUM($F$2:F123)-SUM($G$2:G123)</f>
        <v>2955372.7299999995</v>
      </c>
      <c r="I123" s="43" t="s">
        <v>40</v>
      </c>
      <c r="J123" s="42" t="s">
        <v>77</v>
      </c>
      <c r="K123" s="10" t="s">
        <v>76</v>
      </c>
      <c r="L123" s="69" t="s">
        <v>77</v>
      </c>
      <c r="M123" s="42" t="str">
        <f>IFERROR(VLOOKUP($L123,对方账户登记簿!$B:$K,10,0),"")</f>
        <v/>
      </c>
      <c r="N123" s="66" t="str">
        <f>IFERROR(VLOOKUP($L123,对方账户登记簿!$B:$K,3,0),"")</f>
        <v/>
      </c>
      <c r="O123" s="42"/>
      <c r="P123" s="45"/>
      <c r="Q123" s="43"/>
      <c r="R123" s="43"/>
      <c r="S123" s="43"/>
      <c r="T123" s="43"/>
      <c r="U123" s="42"/>
      <c r="V123" s="42"/>
      <c r="W123" s="42"/>
      <c r="X123" s="53"/>
      <c r="Y123" s="53"/>
    </row>
    <row r="124" spans="1:25" s="57" customFormat="1" x14ac:dyDescent="0.25">
      <c r="A124" s="41">
        <v>43171</v>
      </c>
      <c r="B124" s="42" t="s">
        <v>65</v>
      </c>
      <c r="C124" s="42" t="s">
        <v>162</v>
      </c>
      <c r="D124" s="42" t="s">
        <v>262</v>
      </c>
      <c r="E124" s="42" t="s">
        <v>76</v>
      </c>
      <c r="F124" s="108"/>
      <c r="G124" s="108">
        <v>918</v>
      </c>
      <c r="H124" s="43">
        <f>SUM($F$2:F124)-SUM($G$2:G124)</f>
        <v>2954454.7299999995</v>
      </c>
      <c r="I124" s="43" t="s">
        <v>40</v>
      </c>
      <c r="J124" s="42" t="s">
        <v>79</v>
      </c>
      <c r="K124" s="10" t="s">
        <v>76</v>
      </c>
      <c r="L124" s="69" t="s">
        <v>79</v>
      </c>
      <c r="M124" s="42" t="str">
        <f>IFERROR(VLOOKUP($L124,对方账户登记簿!$B:$K,10,0),"")</f>
        <v/>
      </c>
      <c r="N124" s="66" t="str">
        <f>IFERROR(VLOOKUP($L124,对方账户登记簿!$B:$K,3,0),"")</f>
        <v/>
      </c>
      <c r="O124" s="42"/>
      <c r="P124" s="45"/>
      <c r="Q124" s="43"/>
      <c r="R124" s="43"/>
      <c r="S124" s="43"/>
      <c r="T124" s="43"/>
      <c r="U124" s="42"/>
      <c r="V124" s="42"/>
      <c r="W124" s="42"/>
      <c r="X124" s="53"/>
      <c r="Y124" s="53"/>
    </row>
    <row r="125" spans="1:25" s="57" customFormat="1" x14ac:dyDescent="0.25">
      <c r="A125" s="41">
        <v>43171</v>
      </c>
      <c r="B125" s="42" t="s">
        <v>74</v>
      </c>
      <c r="C125" s="42" t="s">
        <v>74</v>
      </c>
      <c r="D125" s="42" t="s">
        <v>263</v>
      </c>
      <c r="E125" s="42" t="s">
        <v>264</v>
      </c>
      <c r="F125" s="108"/>
      <c r="G125" s="108">
        <v>200</v>
      </c>
      <c r="H125" s="43">
        <f>SUM($F$2:F125)-SUM($G$2:G125)</f>
        <v>2954254.7299999995</v>
      </c>
      <c r="I125" s="43" t="s">
        <v>40</v>
      </c>
      <c r="J125" s="42" t="s">
        <v>77</v>
      </c>
      <c r="K125" s="10" t="s">
        <v>76</v>
      </c>
      <c r="L125" s="69" t="s">
        <v>77</v>
      </c>
      <c r="M125" s="42" t="str">
        <f>IFERROR(VLOOKUP($L125,对方账户登记簿!$B:$K,10,0),"")</f>
        <v/>
      </c>
      <c r="N125" s="66" t="str">
        <f>IFERROR(VLOOKUP($L125,对方账户登记簿!$B:$K,3,0),"")</f>
        <v/>
      </c>
      <c r="O125" s="41">
        <v>43166</v>
      </c>
      <c r="P125" s="45" t="s">
        <v>265</v>
      </c>
      <c r="Q125" s="43"/>
      <c r="R125" s="43"/>
      <c r="S125" s="43">
        <v>200</v>
      </c>
      <c r="T125" s="43"/>
      <c r="U125" s="42" t="s">
        <v>266</v>
      </c>
      <c r="V125" s="42" t="s">
        <v>266</v>
      </c>
      <c r="W125" s="42" t="s">
        <v>212</v>
      </c>
      <c r="X125" s="53"/>
      <c r="Y125" s="53"/>
    </row>
    <row r="126" spans="1:25" s="57" customFormat="1" x14ac:dyDescent="0.25">
      <c r="A126" s="41">
        <v>43174</v>
      </c>
      <c r="B126" s="42" t="s">
        <v>49</v>
      </c>
      <c r="C126" s="42"/>
      <c r="D126" s="42"/>
      <c r="E126" s="42" t="s">
        <v>49</v>
      </c>
      <c r="F126" s="108"/>
      <c r="G126" s="108">
        <v>67449.8</v>
      </c>
      <c r="H126" s="43">
        <f>SUM($F$2:F126)-SUM($G$2:G126)</f>
        <v>2886804.9299999997</v>
      </c>
      <c r="I126" s="43" t="s">
        <v>40</v>
      </c>
      <c r="J126" s="42" t="s">
        <v>155</v>
      </c>
      <c r="K126" s="10" t="s">
        <v>47</v>
      </c>
      <c r="L126" s="69"/>
      <c r="M126" s="42" t="str">
        <f>IFERROR(VLOOKUP($L126,对方账户登记簿!$B:$K,10,0),"")</f>
        <v/>
      </c>
      <c r="N126" s="66" t="str">
        <f>IFERROR(VLOOKUP($L126,对方账户登记簿!$B:$K,3,0),"")</f>
        <v/>
      </c>
      <c r="O126" s="42"/>
      <c r="P126" s="45"/>
      <c r="Q126" s="43"/>
      <c r="R126" s="43"/>
      <c r="S126" s="43"/>
      <c r="T126" s="43"/>
      <c r="U126" s="42"/>
      <c r="V126" s="42"/>
      <c r="W126" s="42"/>
      <c r="X126" s="53"/>
      <c r="Y126" s="53"/>
    </row>
    <row r="127" spans="1:25" s="57" customFormat="1" x14ac:dyDescent="0.25">
      <c r="A127" s="41">
        <v>43175</v>
      </c>
      <c r="B127" s="42" t="s">
        <v>65</v>
      </c>
      <c r="C127" s="42" t="s">
        <v>162</v>
      </c>
      <c r="D127" s="42" t="s">
        <v>267</v>
      </c>
      <c r="E127" s="42" t="s">
        <v>268</v>
      </c>
      <c r="F127" s="108"/>
      <c r="G127" s="108">
        <v>1888</v>
      </c>
      <c r="H127" s="43">
        <f>SUM($F$2:F127)-SUM($G$2:G127)</f>
        <v>2884916.9299999997</v>
      </c>
      <c r="I127" s="43" t="s">
        <v>40</v>
      </c>
      <c r="J127" s="42" t="s">
        <v>127</v>
      </c>
      <c r="K127" s="10" t="s">
        <v>47</v>
      </c>
      <c r="L127" s="69" t="s">
        <v>127</v>
      </c>
      <c r="M127" s="42" t="str">
        <f>IFERROR(VLOOKUP($L127,对方账户登记簿!$B:$K,10,0),"")</f>
        <v/>
      </c>
      <c r="N127" s="66" t="str">
        <f>IFERROR(VLOOKUP($L127,对方账户登记簿!$B:$K,3,0),"")</f>
        <v/>
      </c>
      <c r="O127" s="41">
        <v>43168</v>
      </c>
      <c r="P127" s="45"/>
      <c r="Q127" s="43"/>
      <c r="R127" s="43"/>
      <c r="S127" s="43"/>
      <c r="T127" s="43"/>
      <c r="U127" s="42"/>
      <c r="V127" s="42"/>
      <c r="W127" s="42"/>
      <c r="X127" s="53"/>
      <c r="Y127" s="53"/>
    </row>
    <row r="128" spans="1:25" s="57" customFormat="1" x14ac:dyDescent="0.25">
      <c r="A128" s="41">
        <v>43175</v>
      </c>
      <c r="B128" s="42" t="s">
        <v>538</v>
      </c>
      <c r="C128" s="42" t="s">
        <v>162</v>
      </c>
      <c r="D128" s="42" t="s">
        <v>269</v>
      </c>
      <c r="E128" s="42" t="s">
        <v>270</v>
      </c>
      <c r="F128" s="108"/>
      <c r="G128" s="108">
        <v>118</v>
      </c>
      <c r="H128" s="43">
        <f>SUM($F$2:F128)-SUM($G$2:G128)</f>
        <v>2884798.9299999997</v>
      </c>
      <c r="I128" s="43" t="s">
        <v>40</v>
      </c>
      <c r="J128" s="42" t="s">
        <v>155</v>
      </c>
      <c r="K128" s="10" t="s">
        <v>47</v>
      </c>
      <c r="L128" s="69" t="s">
        <v>155</v>
      </c>
      <c r="M128" s="42" t="str">
        <f>IFERROR(VLOOKUP($L128,对方账户登记簿!$B:$K,10,0),"")</f>
        <v/>
      </c>
      <c r="N128" s="66" t="str">
        <f>IFERROR(VLOOKUP($L128,对方账户登记簿!$B:$K,3,0),"")</f>
        <v/>
      </c>
      <c r="O128" s="42"/>
      <c r="P128" s="45"/>
      <c r="Q128" s="43"/>
      <c r="R128" s="43"/>
      <c r="S128" s="43"/>
      <c r="T128" s="43"/>
      <c r="U128" s="42"/>
      <c r="V128" s="42"/>
      <c r="W128" s="42"/>
      <c r="X128" s="53"/>
      <c r="Y128" s="53"/>
    </row>
    <row r="129" spans="1:25" s="57" customFormat="1" x14ac:dyDescent="0.25">
      <c r="A129" s="41">
        <v>43179</v>
      </c>
      <c r="B129" s="42" t="s">
        <v>271</v>
      </c>
      <c r="C129" s="42" t="s">
        <v>162</v>
      </c>
      <c r="D129" s="42" t="s">
        <v>272</v>
      </c>
      <c r="E129" s="42" t="s">
        <v>273</v>
      </c>
      <c r="F129" s="108"/>
      <c r="G129" s="108">
        <v>284501.18</v>
      </c>
      <c r="H129" s="43">
        <f>SUM($F$2:F129)-SUM($G$2:G129)</f>
        <v>2600297.7499999995</v>
      </c>
      <c r="I129" s="43" t="s">
        <v>40</v>
      </c>
      <c r="J129" s="42" t="s">
        <v>94</v>
      </c>
      <c r="K129" s="10" t="s">
        <v>93</v>
      </c>
      <c r="L129" s="69" t="s">
        <v>274</v>
      </c>
      <c r="M129" s="42">
        <f>IFERROR(VLOOKUP($L129,对方账户登记簿!$B:$K,10,0),"")</f>
        <v>0</v>
      </c>
      <c r="N129" s="66" t="str">
        <f>IFERROR(VLOOKUP($L129,对方账户登记簿!$B:$K,3,0),"")</f>
        <v xml:space="preserve">中国银行安徽省分行	</v>
      </c>
      <c r="O129" s="42"/>
      <c r="P129" s="45"/>
      <c r="Q129" s="43"/>
      <c r="R129" s="43"/>
      <c r="S129" s="43"/>
      <c r="T129" s="43"/>
      <c r="U129" s="42"/>
      <c r="V129" s="42"/>
      <c r="W129" s="42"/>
      <c r="X129" s="53"/>
      <c r="Y129" s="53"/>
    </row>
    <row r="130" spans="1:25" s="57" customFormat="1" x14ac:dyDescent="0.25">
      <c r="A130" s="41">
        <v>43179</v>
      </c>
      <c r="B130" s="42" t="s">
        <v>271</v>
      </c>
      <c r="C130" s="42" t="s">
        <v>162</v>
      </c>
      <c r="D130" s="42" t="s">
        <v>275</v>
      </c>
      <c r="E130" s="42" t="s">
        <v>276</v>
      </c>
      <c r="F130" s="108"/>
      <c r="G130" s="108">
        <v>3313.43</v>
      </c>
      <c r="H130" s="43">
        <f>SUM($F$2:F130)-SUM($G$2:G130)</f>
        <v>2596984.3199999994</v>
      </c>
      <c r="I130" s="43" t="s">
        <v>40</v>
      </c>
      <c r="J130" s="42" t="s">
        <v>94</v>
      </c>
      <c r="K130" s="10" t="s">
        <v>93</v>
      </c>
      <c r="L130" s="69" t="s">
        <v>277</v>
      </c>
      <c r="M130" s="42">
        <f>IFERROR(VLOOKUP($L130,对方账户登记簿!$B:$K,10,0),"")</f>
        <v>0</v>
      </c>
      <c r="N130" s="66" t="str">
        <f>IFERROR(VLOOKUP($L130,对方账户登记簿!$B:$K,3,0),"")</f>
        <v xml:space="preserve">中国工商银行合肥市城建支行	</v>
      </c>
      <c r="O130" s="42"/>
      <c r="P130" s="45"/>
      <c r="Q130" s="43"/>
      <c r="R130" s="43"/>
      <c r="S130" s="43"/>
      <c r="T130" s="43"/>
      <c r="U130" s="42"/>
      <c r="V130" s="42"/>
      <c r="W130" s="42"/>
      <c r="X130" s="53"/>
      <c r="Y130" s="53"/>
    </row>
    <row r="131" spans="1:25" s="57" customFormat="1" x14ac:dyDescent="0.25">
      <c r="A131" s="41">
        <v>43180</v>
      </c>
      <c r="B131" s="42" t="s">
        <v>65</v>
      </c>
      <c r="C131" s="42" t="s">
        <v>162</v>
      </c>
      <c r="D131" s="42" t="s">
        <v>278</v>
      </c>
      <c r="E131" s="42" t="s">
        <v>279</v>
      </c>
      <c r="F131" s="108"/>
      <c r="G131" s="108">
        <v>1549</v>
      </c>
      <c r="H131" s="43">
        <f>SUM($F$2:F131)-SUM($G$2:G131)</f>
        <v>2595435.3199999994</v>
      </c>
      <c r="I131" s="43" t="s">
        <v>40</v>
      </c>
      <c r="J131" s="42" t="s">
        <v>133</v>
      </c>
      <c r="K131" s="10" t="s">
        <v>93</v>
      </c>
      <c r="L131" s="69" t="s">
        <v>133</v>
      </c>
      <c r="M131" s="42" t="str">
        <f>IFERROR(VLOOKUP($L131,对方账户登记簿!$B:$K,10,0),"")</f>
        <v/>
      </c>
      <c r="N131" s="66" t="str">
        <f>IFERROR(VLOOKUP($L131,对方账户登记簿!$B:$K,3,0),"")</f>
        <v/>
      </c>
      <c r="O131" s="42"/>
      <c r="P131" s="45"/>
      <c r="Q131" s="43"/>
      <c r="R131" s="43"/>
      <c r="S131" s="43"/>
      <c r="T131" s="43"/>
      <c r="U131" s="42"/>
      <c r="V131" s="42"/>
      <c r="W131" s="42"/>
      <c r="X131" s="53"/>
      <c r="Y131" s="53"/>
    </row>
    <row r="132" spans="1:25" s="57" customFormat="1" x14ac:dyDescent="0.25">
      <c r="A132" s="41">
        <v>43180</v>
      </c>
      <c r="B132" s="42" t="s">
        <v>280</v>
      </c>
      <c r="C132" s="42"/>
      <c r="D132" s="42"/>
      <c r="E132" s="42" t="s">
        <v>281</v>
      </c>
      <c r="F132" s="108">
        <v>1668.07</v>
      </c>
      <c r="G132" s="108"/>
      <c r="H132" s="43">
        <f>SUM($F$2:F132)-SUM($G$2:G132)</f>
        <v>2597103.3899999997</v>
      </c>
      <c r="I132" s="43" t="s">
        <v>40</v>
      </c>
      <c r="J132" s="42"/>
      <c r="K132" s="95" t="s">
        <v>9987</v>
      </c>
      <c r="L132" s="69"/>
      <c r="M132" s="42"/>
      <c r="N132" s="66"/>
      <c r="O132" s="42"/>
      <c r="P132" s="45"/>
      <c r="Q132" s="43"/>
      <c r="R132" s="43"/>
      <c r="S132" s="43"/>
      <c r="T132" s="43"/>
      <c r="U132" s="42"/>
      <c r="V132" s="42"/>
      <c r="W132" s="42"/>
      <c r="X132" s="53"/>
      <c r="Y132" s="53"/>
    </row>
    <row r="133" spans="1:25" s="57" customFormat="1" x14ac:dyDescent="0.25">
      <c r="A133" s="41">
        <v>43181</v>
      </c>
      <c r="B133" s="42" t="s">
        <v>74</v>
      </c>
      <c r="C133" s="42" t="s">
        <v>74</v>
      </c>
      <c r="D133" s="42" t="s">
        <v>282</v>
      </c>
      <c r="E133" s="42" t="s">
        <v>283</v>
      </c>
      <c r="F133" s="108"/>
      <c r="G133" s="108">
        <v>489.8</v>
      </c>
      <c r="H133" s="43">
        <f>SUM($F$2:F133)-SUM($G$2:G133)</f>
        <v>2596613.59</v>
      </c>
      <c r="I133" s="43" t="s">
        <v>40</v>
      </c>
      <c r="J133" s="42" t="s">
        <v>123</v>
      </c>
      <c r="K133" s="10" t="s">
        <v>118</v>
      </c>
      <c r="L133" s="69" t="s">
        <v>123</v>
      </c>
      <c r="M133" s="42" t="str">
        <f>IFERROR(VLOOKUP($L133,对方账户登记簿!$B:$K,10,0),"")</f>
        <v/>
      </c>
      <c r="N133" s="66" t="str">
        <f>IFERROR(VLOOKUP($L133,对方账户登记簿!$B:$K,3,0),"")</f>
        <v/>
      </c>
      <c r="O133" s="41">
        <v>43165</v>
      </c>
      <c r="P133" s="45" t="s">
        <v>221</v>
      </c>
      <c r="Q133" s="43">
        <v>181</v>
      </c>
      <c r="R133" s="43"/>
      <c r="S133" s="43">
        <v>200</v>
      </c>
      <c r="T133" s="43">
        <v>108.8</v>
      </c>
      <c r="U133" s="42" t="s">
        <v>222</v>
      </c>
      <c r="V133" s="42" t="s">
        <v>223</v>
      </c>
      <c r="W133" s="42" t="s">
        <v>184</v>
      </c>
      <c r="X133" s="53"/>
      <c r="Y133" s="53"/>
    </row>
    <row r="134" spans="1:25" s="57" customFormat="1" x14ac:dyDescent="0.25">
      <c r="A134" s="41">
        <v>43181</v>
      </c>
      <c r="B134" s="42" t="s">
        <v>74</v>
      </c>
      <c r="C134" s="42" t="s">
        <v>74</v>
      </c>
      <c r="D134" s="42" t="s">
        <v>284</v>
      </c>
      <c r="E134" s="42" t="s">
        <v>285</v>
      </c>
      <c r="F134" s="108"/>
      <c r="G134" s="108">
        <v>100</v>
      </c>
      <c r="H134" s="43">
        <f>SUM($F$2:F134)-SUM($G$2:G134)</f>
        <v>2596513.59</v>
      </c>
      <c r="I134" s="43" t="s">
        <v>40</v>
      </c>
      <c r="J134" s="42" t="s">
        <v>123</v>
      </c>
      <c r="K134" s="10" t="s">
        <v>118</v>
      </c>
      <c r="L134" s="69" t="s">
        <v>123</v>
      </c>
      <c r="M134" s="42" t="str">
        <f>IFERROR(VLOOKUP($L134,对方账户登记簿!$B:$K,10,0),"")</f>
        <v/>
      </c>
      <c r="N134" s="66" t="str">
        <f>IFERROR(VLOOKUP($L134,对方账户登记簿!$B:$K,3,0),"")</f>
        <v/>
      </c>
      <c r="O134" s="41">
        <v>43160</v>
      </c>
      <c r="P134" s="45" t="s">
        <v>123</v>
      </c>
      <c r="Q134" s="43"/>
      <c r="R134" s="43"/>
      <c r="S134" s="43">
        <v>100</v>
      </c>
      <c r="T134" s="43"/>
      <c r="U134" s="42" t="s">
        <v>210</v>
      </c>
      <c r="V134" s="42" t="s">
        <v>286</v>
      </c>
      <c r="W134" s="42" t="s">
        <v>212</v>
      </c>
      <c r="X134" s="53"/>
      <c r="Y134" s="53"/>
    </row>
    <row r="135" spans="1:25" s="57" customFormat="1" x14ac:dyDescent="0.25">
      <c r="A135" s="41">
        <v>43181</v>
      </c>
      <c r="B135" s="42" t="s">
        <v>65</v>
      </c>
      <c r="C135" s="42" t="s">
        <v>162</v>
      </c>
      <c r="D135" s="42" t="s">
        <v>287</v>
      </c>
      <c r="E135" s="42" t="s">
        <v>118</v>
      </c>
      <c r="F135" s="108"/>
      <c r="G135" s="108">
        <v>714</v>
      </c>
      <c r="H135" s="43">
        <f>SUM($F$2:F135)-SUM($G$2:G135)</f>
        <v>2595799.59</v>
      </c>
      <c r="I135" s="43" t="s">
        <v>40</v>
      </c>
      <c r="J135" s="42" t="s">
        <v>123</v>
      </c>
      <c r="K135" s="10" t="s">
        <v>118</v>
      </c>
      <c r="L135" s="69" t="s">
        <v>123</v>
      </c>
      <c r="M135" s="42" t="str">
        <f>IFERROR(VLOOKUP($L135,对方账户登记簿!$B:$K,10,0),"")</f>
        <v/>
      </c>
      <c r="N135" s="66" t="str">
        <f>IFERROR(VLOOKUP($L135,对方账户登记簿!$B:$K,3,0),"")</f>
        <v/>
      </c>
      <c r="O135" s="42"/>
      <c r="P135" s="45"/>
      <c r="Q135" s="43"/>
      <c r="R135" s="43"/>
      <c r="S135" s="43"/>
      <c r="T135" s="43"/>
      <c r="U135" s="42"/>
      <c r="V135" s="42"/>
      <c r="W135" s="42"/>
      <c r="X135" s="53"/>
      <c r="Y135" s="53"/>
    </row>
    <row r="136" spans="1:25" s="57" customFormat="1" x14ac:dyDescent="0.25">
      <c r="A136" s="41">
        <v>43181</v>
      </c>
      <c r="B136" s="42" t="s">
        <v>74</v>
      </c>
      <c r="C136" s="42" t="s">
        <v>74</v>
      </c>
      <c r="D136" s="42" t="s">
        <v>288</v>
      </c>
      <c r="E136" s="42" t="s">
        <v>93</v>
      </c>
      <c r="F136" s="108"/>
      <c r="G136" s="108">
        <v>381</v>
      </c>
      <c r="H136" s="43">
        <f>SUM($F$2:F136)-SUM($G$2:G136)</f>
        <v>2595418.59</v>
      </c>
      <c r="I136" s="43" t="s">
        <v>40</v>
      </c>
      <c r="J136" s="42" t="s">
        <v>94</v>
      </c>
      <c r="K136" s="10" t="s">
        <v>93</v>
      </c>
      <c r="L136" s="69" t="s">
        <v>94</v>
      </c>
      <c r="M136" s="42" t="str">
        <f>IFERROR(VLOOKUP($L136,对方账户登记簿!$B:$K,10,0),"")</f>
        <v/>
      </c>
      <c r="N136" s="66" t="str">
        <f>IFERROR(VLOOKUP($L136,对方账户登记簿!$B:$K,3,0),"")</f>
        <v/>
      </c>
      <c r="O136" s="41">
        <v>43165</v>
      </c>
      <c r="P136" s="45" t="s">
        <v>94</v>
      </c>
      <c r="Q136" s="43">
        <v>281</v>
      </c>
      <c r="R136" s="43"/>
      <c r="S136" s="43">
        <v>100</v>
      </c>
      <c r="T136" s="43"/>
      <c r="U136" s="42" t="s">
        <v>289</v>
      </c>
      <c r="V136" s="42" t="s">
        <v>289</v>
      </c>
      <c r="W136" s="42" t="s">
        <v>212</v>
      </c>
      <c r="X136" s="53"/>
      <c r="Y136" s="53"/>
    </row>
    <row r="137" spans="1:25" s="57" customFormat="1" ht="40.200000000000003" customHeight="1" x14ac:dyDescent="0.25">
      <c r="A137" s="41">
        <v>43181</v>
      </c>
      <c r="B137" s="42" t="s">
        <v>74</v>
      </c>
      <c r="C137" s="42" t="s">
        <v>202</v>
      </c>
      <c r="D137" s="42" t="s">
        <v>290</v>
      </c>
      <c r="E137" s="42" t="s">
        <v>291</v>
      </c>
      <c r="F137" s="108"/>
      <c r="G137" s="108">
        <v>1997</v>
      </c>
      <c r="H137" s="43">
        <f>SUM($F$2:F137)-SUM($G$2:G137)</f>
        <v>2593421.59</v>
      </c>
      <c r="I137" s="43" t="s">
        <v>40</v>
      </c>
      <c r="J137" s="42" t="s">
        <v>79</v>
      </c>
      <c r="K137" s="10" t="s">
        <v>76</v>
      </c>
      <c r="L137" s="69" t="s">
        <v>79</v>
      </c>
      <c r="M137" s="42" t="str">
        <f>IFERROR(VLOOKUP($L137,对方账户登记簿!$B:$K,10,0),"")</f>
        <v/>
      </c>
      <c r="N137" s="66" t="str">
        <f>IFERROR(VLOOKUP($L137,对方账户登记簿!$B:$K,3,0),"")</f>
        <v/>
      </c>
      <c r="O137" s="41">
        <v>43170</v>
      </c>
      <c r="P137" s="45" t="s">
        <v>292</v>
      </c>
      <c r="Q137" s="43"/>
      <c r="R137" s="43">
        <v>1197</v>
      </c>
      <c r="S137" s="43">
        <v>800</v>
      </c>
      <c r="T137" s="43"/>
      <c r="U137" s="42" t="s">
        <v>293</v>
      </c>
      <c r="V137" s="42" t="s">
        <v>206</v>
      </c>
      <c r="W137" s="42" t="s">
        <v>206</v>
      </c>
      <c r="X137" s="53"/>
      <c r="Y137" s="53"/>
    </row>
    <row r="138" spans="1:25" s="57" customFormat="1" x14ac:dyDescent="0.25">
      <c r="A138" s="41">
        <v>43182</v>
      </c>
      <c r="B138" s="42" t="s">
        <v>51</v>
      </c>
      <c r="C138" s="42" t="s">
        <v>294</v>
      </c>
      <c r="D138" s="42" t="s">
        <v>295</v>
      </c>
      <c r="E138" s="42" t="s">
        <v>296</v>
      </c>
      <c r="F138" s="108"/>
      <c r="G138" s="108">
        <v>5347.64</v>
      </c>
      <c r="H138" s="43">
        <f>SUM($F$2:F138)-SUM($G$2:G138)</f>
        <v>2588073.9499999997</v>
      </c>
      <c r="I138" s="43" t="s">
        <v>40</v>
      </c>
      <c r="J138" s="42" t="s">
        <v>98</v>
      </c>
      <c r="K138" s="10" t="s">
        <v>44</v>
      </c>
      <c r="L138" s="69" t="s">
        <v>54</v>
      </c>
      <c r="M138" s="42" t="str">
        <f>IFERROR(VLOOKUP($L138,对方账户登记簿!$B:$K,10,0),"")</f>
        <v/>
      </c>
      <c r="N138" s="66" t="str">
        <f>IFERROR(VLOOKUP($L138,对方账户登记簿!$B:$K,3,0),"")</f>
        <v/>
      </c>
      <c r="O138" s="41">
        <v>43174</v>
      </c>
      <c r="P138" s="45"/>
      <c r="Q138" s="43"/>
      <c r="R138" s="43"/>
      <c r="S138" s="43"/>
      <c r="T138" s="43"/>
      <c r="U138" s="42"/>
      <c r="V138" s="42"/>
      <c r="W138" s="42"/>
      <c r="X138" s="53"/>
      <c r="Y138" s="53"/>
    </row>
    <row r="139" spans="1:25" s="57" customFormat="1" x14ac:dyDescent="0.25">
      <c r="A139" s="41">
        <v>43185</v>
      </c>
      <c r="B139" s="42" t="s">
        <v>65</v>
      </c>
      <c r="C139" s="42" t="s">
        <v>162</v>
      </c>
      <c r="D139" s="42" t="s">
        <v>297</v>
      </c>
      <c r="E139" s="42" t="s">
        <v>93</v>
      </c>
      <c r="F139" s="108"/>
      <c r="G139" s="108">
        <v>1779</v>
      </c>
      <c r="H139" s="43">
        <f>SUM($F$2:F139)-SUM($G$2:G139)</f>
        <v>2586294.9499999997</v>
      </c>
      <c r="I139" s="43" t="s">
        <v>40</v>
      </c>
      <c r="J139" s="42" t="s">
        <v>94</v>
      </c>
      <c r="K139" s="10" t="s">
        <v>93</v>
      </c>
      <c r="L139" s="69" t="s">
        <v>94</v>
      </c>
      <c r="M139" s="42" t="str">
        <f>IFERROR(VLOOKUP($L139,对方账户登记簿!$B:$K,10,0),"")</f>
        <v/>
      </c>
      <c r="N139" s="66" t="str">
        <f>IFERROR(VLOOKUP($L139,对方账户登记簿!$B:$K,3,0),"")</f>
        <v/>
      </c>
      <c r="O139" s="41"/>
      <c r="P139" s="45"/>
      <c r="Q139" s="43"/>
      <c r="R139" s="43"/>
      <c r="S139" s="43"/>
      <c r="T139" s="43"/>
      <c r="U139" s="42"/>
      <c r="V139" s="42"/>
      <c r="W139" s="42"/>
      <c r="X139" s="53"/>
      <c r="Y139" s="53"/>
    </row>
    <row r="140" spans="1:25" s="57" customFormat="1" x14ac:dyDescent="0.25">
      <c r="A140" s="41">
        <v>43185</v>
      </c>
      <c r="B140" s="42" t="s">
        <v>74</v>
      </c>
      <c r="C140" s="42" t="s">
        <v>74</v>
      </c>
      <c r="D140" s="42" t="s">
        <v>298</v>
      </c>
      <c r="E140" s="42" t="s">
        <v>299</v>
      </c>
      <c r="F140" s="108"/>
      <c r="G140" s="108">
        <v>891.2</v>
      </c>
      <c r="H140" s="43">
        <f>SUM($F$2:F140)-SUM($G$2:G140)</f>
        <v>2585403.7499999995</v>
      </c>
      <c r="I140" s="43" t="s">
        <v>40</v>
      </c>
      <c r="J140" s="42" t="s">
        <v>133</v>
      </c>
      <c r="K140" s="10" t="s">
        <v>93</v>
      </c>
      <c r="L140" s="69" t="s">
        <v>133</v>
      </c>
      <c r="M140" s="42" t="s">
        <v>300</v>
      </c>
      <c r="N140" s="66" t="s">
        <v>301</v>
      </c>
      <c r="O140" s="41">
        <v>43159</v>
      </c>
      <c r="P140" s="45" t="s">
        <v>302</v>
      </c>
      <c r="Q140" s="43">
        <v>545</v>
      </c>
      <c r="R140" s="43"/>
      <c r="S140" s="43">
        <v>200</v>
      </c>
      <c r="T140" s="43">
        <v>146.19999999999999</v>
      </c>
      <c r="U140" s="42" t="s">
        <v>289</v>
      </c>
      <c r="V140" s="42" t="s">
        <v>303</v>
      </c>
      <c r="W140" s="42" t="s">
        <v>212</v>
      </c>
      <c r="X140" s="53"/>
      <c r="Y140" s="53"/>
    </row>
    <row r="141" spans="1:25" s="57" customFormat="1" x14ac:dyDescent="0.25">
      <c r="A141" s="41">
        <v>43185</v>
      </c>
      <c r="B141" s="42" t="s">
        <v>65</v>
      </c>
      <c r="C141" s="42" t="s">
        <v>162</v>
      </c>
      <c r="D141" s="42" t="s">
        <v>304</v>
      </c>
      <c r="E141" s="42" t="s">
        <v>47</v>
      </c>
      <c r="F141" s="108"/>
      <c r="G141" s="108">
        <v>2297</v>
      </c>
      <c r="H141" s="43">
        <f>SUM($F$2:F141)-SUM($G$2:G141)</f>
        <v>2583106.7499999995</v>
      </c>
      <c r="I141" s="43" t="s">
        <v>40</v>
      </c>
      <c r="J141" s="42" t="s">
        <v>127</v>
      </c>
      <c r="K141" s="10" t="s">
        <v>47</v>
      </c>
      <c r="L141" s="69" t="s">
        <v>127</v>
      </c>
      <c r="M141" s="42" t="str">
        <f>IFERROR(VLOOKUP($L141,对方账户登记簿!$B:$K,10,0),"")</f>
        <v/>
      </c>
      <c r="N141" s="66" t="str">
        <f>IFERROR(VLOOKUP($L141,对方账户登记簿!$B:$K,3,0),"")</f>
        <v/>
      </c>
      <c r="O141" s="42"/>
      <c r="P141" s="45"/>
      <c r="Q141" s="43"/>
      <c r="R141" s="43"/>
      <c r="S141" s="43"/>
      <c r="T141" s="43"/>
      <c r="U141" s="42"/>
      <c r="V141" s="42"/>
      <c r="W141" s="42"/>
      <c r="X141" s="53"/>
      <c r="Y141" s="53"/>
    </row>
    <row r="142" spans="1:25" s="57" customFormat="1" x14ac:dyDescent="0.25">
      <c r="A142" s="41">
        <v>43185</v>
      </c>
      <c r="B142" s="42" t="s">
        <v>74</v>
      </c>
      <c r="C142" s="42" t="s">
        <v>74</v>
      </c>
      <c r="D142" s="42" t="s">
        <v>305</v>
      </c>
      <c r="E142" s="42" t="s">
        <v>285</v>
      </c>
      <c r="F142" s="108"/>
      <c r="G142" s="108">
        <v>200</v>
      </c>
      <c r="H142" s="43">
        <f>SUM($F$2:F142)-SUM($G$2:G142)</f>
        <v>2582906.7499999995</v>
      </c>
      <c r="I142" s="43" t="s">
        <v>40</v>
      </c>
      <c r="J142" s="42" t="s">
        <v>123</v>
      </c>
      <c r="K142" s="10" t="s">
        <v>118</v>
      </c>
      <c r="L142" s="69" t="s">
        <v>123</v>
      </c>
      <c r="M142" s="42" t="str">
        <f>IFERROR(VLOOKUP($L142,对方账户登记簿!$B:$K,10,0),"")</f>
        <v/>
      </c>
      <c r="N142" s="66" t="str">
        <f>IFERROR(VLOOKUP($L142,对方账户登记簿!$B:$K,3,0),"")</f>
        <v/>
      </c>
      <c r="O142" s="41">
        <v>43172</v>
      </c>
      <c r="P142" s="45" t="s">
        <v>306</v>
      </c>
      <c r="Q142" s="43"/>
      <c r="R142" s="43"/>
      <c r="S142" s="43">
        <v>200</v>
      </c>
      <c r="T142" s="43"/>
      <c r="U142" s="42" t="s">
        <v>210</v>
      </c>
      <c r="V142" s="42" t="s">
        <v>286</v>
      </c>
      <c r="W142" s="42" t="s">
        <v>212</v>
      </c>
      <c r="X142" s="53"/>
      <c r="Y142" s="53"/>
    </row>
    <row r="143" spans="1:25" s="57" customFormat="1" x14ac:dyDescent="0.25">
      <c r="A143" s="41">
        <v>43185</v>
      </c>
      <c r="B143" s="42" t="s">
        <v>538</v>
      </c>
      <c r="C143" s="42" t="s">
        <v>162</v>
      </c>
      <c r="D143" s="42" t="s">
        <v>307</v>
      </c>
      <c r="E143" s="42" t="s">
        <v>118</v>
      </c>
      <c r="F143" s="108"/>
      <c r="G143" s="108">
        <v>106</v>
      </c>
      <c r="H143" s="43">
        <f>SUM($F$2:F143)-SUM($G$2:G143)</f>
        <v>2582800.7499999995</v>
      </c>
      <c r="I143" s="43" t="s">
        <v>40</v>
      </c>
      <c r="J143" s="42" t="s">
        <v>123</v>
      </c>
      <c r="K143" s="10" t="s">
        <v>118</v>
      </c>
      <c r="L143" s="69" t="s">
        <v>123</v>
      </c>
      <c r="M143" s="42" t="str">
        <f>IFERROR(VLOOKUP($L143,对方账户登记簿!$B:$K,10,0),"")</f>
        <v/>
      </c>
      <c r="N143" s="66" t="str">
        <f>IFERROR(VLOOKUP($L143,对方账户登记簿!$B:$K,3,0),"")</f>
        <v/>
      </c>
      <c r="O143" s="41"/>
      <c r="P143" s="45"/>
      <c r="Q143" s="43"/>
      <c r="R143" s="43"/>
      <c r="S143" s="43"/>
      <c r="T143" s="43"/>
      <c r="U143" s="42"/>
      <c r="V143" s="42"/>
      <c r="W143" s="42"/>
      <c r="X143" s="53"/>
      <c r="Y143" s="53"/>
    </row>
    <row r="144" spans="1:25" s="57" customFormat="1" x14ac:dyDescent="0.25">
      <c r="A144" s="41">
        <v>43185</v>
      </c>
      <c r="B144" s="42" t="s">
        <v>41</v>
      </c>
      <c r="C144" s="42" t="s">
        <v>162</v>
      </c>
      <c r="D144" s="42" t="s">
        <v>308</v>
      </c>
      <c r="E144" s="42" t="s">
        <v>285</v>
      </c>
      <c r="F144" s="108"/>
      <c r="G144" s="108">
        <v>140</v>
      </c>
      <c r="H144" s="43">
        <f>SUM($F$2:F144)-SUM($G$2:G144)</f>
        <v>2582660.7499999995</v>
      </c>
      <c r="I144" s="43" t="s">
        <v>40</v>
      </c>
      <c r="J144" s="42" t="s">
        <v>123</v>
      </c>
      <c r="K144" s="10" t="s">
        <v>118</v>
      </c>
      <c r="L144" s="69" t="s">
        <v>123</v>
      </c>
      <c r="M144" s="42" t="str">
        <f>IFERROR(VLOOKUP($L144,对方账户登记簿!$B:$K,10,0),"")</f>
        <v/>
      </c>
      <c r="N144" s="66" t="str">
        <f>IFERROR(VLOOKUP($L144,对方账户登记簿!$B:$K,3,0),"")</f>
        <v/>
      </c>
      <c r="O144" s="41"/>
      <c r="P144" s="45"/>
      <c r="Q144" s="43"/>
      <c r="R144" s="43"/>
      <c r="S144" s="43"/>
      <c r="T144" s="43"/>
      <c r="U144" s="42"/>
      <c r="V144" s="42"/>
      <c r="W144" s="42"/>
      <c r="X144" s="53"/>
      <c r="Y144" s="53"/>
    </row>
    <row r="145" spans="1:25" s="57" customFormat="1" x14ac:dyDescent="0.25">
      <c r="A145" s="41">
        <v>43185</v>
      </c>
      <c r="B145" s="42" t="s">
        <v>74</v>
      </c>
      <c r="C145" s="42" t="s">
        <v>74</v>
      </c>
      <c r="D145" s="42" t="s">
        <v>309</v>
      </c>
      <c r="E145" s="42" t="s">
        <v>310</v>
      </c>
      <c r="F145" s="108"/>
      <c r="G145" s="108">
        <v>771.1</v>
      </c>
      <c r="H145" s="43">
        <f>SUM($F$2:F145)-SUM($G$2:G145)</f>
        <v>2581889.6499999994</v>
      </c>
      <c r="I145" s="43" t="s">
        <v>40</v>
      </c>
      <c r="J145" s="42" t="s">
        <v>119</v>
      </c>
      <c r="K145" s="10" t="s">
        <v>118</v>
      </c>
      <c r="L145" s="69" t="s">
        <v>119</v>
      </c>
      <c r="M145" s="42" t="str">
        <f>IFERROR(VLOOKUP($L145,对方账户登记簿!$B:$K,10,0),"")</f>
        <v/>
      </c>
      <c r="N145" s="66" t="str">
        <f>IFERROR(VLOOKUP($L145,对方账户登记簿!$B:$K,3,0),"")</f>
        <v/>
      </c>
      <c r="O145" s="41">
        <v>43168</v>
      </c>
      <c r="P145" s="45" t="s">
        <v>119</v>
      </c>
      <c r="Q145" s="43">
        <v>549</v>
      </c>
      <c r="R145" s="43"/>
      <c r="S145" s="43">
        <v>200</v>
      </c>
      <c r="T145" s="43">
        <v>22.1</v>
      </c>
      <c r="U145" s="42" t="s">
        <v>311</v>
      </c>
      <c r="V145" s="42" t="s">
        <v>312</v>
      </c>
      <c r="W145" s="42" t="s">
        <v>313</v>
      </c>
      <c r="X145" s="53"/>
      <c r="Y145" s="53"/>
    </row>
    <row r="146" spans="1:25" s="57" customFormat="1" x14ac:dyDescent="0.25">
      <c r="A146" s="41">
        <v>43185</v>
      </c>
      <c r="B146" s="42" t="s">
        <v>65</v>
      </c>
      <c r="C146" s="42" t="s">
        <v>162</v>
      </c>
      <c r="D146" s="42" t="s">
        <v>314</v>
      </c>
      <c r="E146" s="42" t="s">
        <v>118</v>
      </c>
      <c r="F146" s="108"/>
      <c r="G146" s="108">
        <v>2178</v>
      </c>
      <c r="H146" s="43">
        <f>SUM($F$2:F146)-SUM($G$2:G146)</f>
        <v>2579711.6499999994</v>
      </c>
      <c r="I146" s="43" t="s">
        <v>40</v>
      </c>
      <c r="J146" s="42" t="s">
        <v>123</v>
      </c>
      <c r="K146" s="10" t="s">
        <v>118</v>
      </c>
      <c r="L146" s="69" t="s">
        <v>123</v>
      </c>
      <c r="M146" s="42" t="str">
        <f>IFERROR(VLOOKUP($L146,对方账户登记簿!$B:$K,10,0),"")</f>
        <v/>
      </c>
      <c r="N146" s="66" t="str">
        <f>IFERROR(VLOOKUP($L146,对方账户登记簿!$B:$K,3,0),"")</f>
        <v/>
      </c>
      <c r="O146" s="42"/>
      <c r="P146" s="45"/>
      <c r="Q146" s="43"/>
      <c r="R146" s="43"/>
      <c r="S146" s="43"/>
      <c r="T146" s="43"/>
      <c r="U146" s="42"/>
      <c r="V146" s="42"/>
      <c r="W146" s="42"/>
      <c r="X146" s="53"/>
      <c r="Y146" s="53"/>
    </row>
    <row r="147" spans="1:25" s="57" customFormat="1" x14ac:dyDescent="0.25">
      <c r="A147" s="41">
        <v>43185</v>
      </c>
      <c r="B147" s="42" t="s">
        <v>65</v>
      </c>
      <c r="C147" s="42" t="s">
        <v>162</v>
      </c>
      <c r="D147" s="42" t="s">
        <v>315</v>
      </c>
      <c r="E147" s="42" t="s">
        <v>118</v>
      </c>
      <c r="F147" s="108"/>
      <c r="G147" s="108">
        <v>2234</v>
      </c>
      <c r="H147" s="43">
        <f>SUM($F$2:F147)-SUM($G$2:G147)</f>
        <v>2577477.6499999994</v>
      </c>
      <c r="I147" s="43" t="s">
        <v>40</v>
      </c>
      <c r="J147" s="42" t="s">
        <v>119</v>
      </c>
      <c r="K147" s="10" t="s">
        <v>118</v>
      </c>
      <c r="L147" s="69" t="s">
        <v>119</v>
      </c>
      <c r="M147" s="42" t="str">
        <f>IFERROR(VLOOKUP($L147,对方账户登记簿!$B:$K,10,0),"")</f>
        <v/>
      </c>
      <c r="N147" s="66" t="str">
        <f>IFERROR(VLOOKUP($L147,对方账户登记簿!$B:$K,3,0),"")</f>
        <v/>
      </c>
      <c r="O147" s="42"/>
      <c r="P147" s="45"/>
      <c r="Q147" s="43"/>
      <c r="R147" s="43"/>
      <c r="S147" s="43"/>
      <c r="T147" s="43"/>
      <c r="U147" s="42"/>
      <c r="V147" s="42"/>
      <c r="W147" s="42"/>
      <c r="X147" s="53"/>
      <c r="Y147" s="53"/>
    </row>
    <row r="148" spans="1:25" s="57" customFormat="1" x14ac:dyDescent="0.25">
      <c r="A148" s="41">
        <v>43185</v>
      </c>
      <c r="B148" s="42" t="s">
        <v>65</v>
      </c>
      <c r="C148" s="42" t="s">
        <v>162</v>
      </c>
      <c r="D148" s="42" t="s">
        <v>316</v>
      </c>
      <c r="E148" s="42" t="s">
        <v>317</v>
      </c>
      <c r="F148" s="108"/>
      <c r="G148" s="108">
        <v>3290</v>
      </c>
      <c r="H148" s="43">
        <f>SUM($F$2:F148)-SUM($G$2:G148)</f>
        <v>2574187.6499999994</v>
      </c>
      <c r="I148" s="43" t="s">
        <v>40</v>
      </c>
      <c r="J148" s="42" t="s">
        <v>119</v>
      </c>
      <c r="K148" s="10" t="s">
        <v>118</v>
      </c>
      <c r="L148" s="69" t="s">
        <v>119</v>
      </c>
      <c r="M148" s="42" t="str">
        <f>IFERROR(VLOOKUP($L148,对方账户登记簿!$B:$K,10,0),"")</f>
        <v/>
      </c>
      <c r="N148" s="66" t="str">
        <f>IFERROR(VLOOKUP($L148,对方账户登记簿!$B:$K,3,0),"")</f>
        <v/>
      </c>
      <c r="O148" s="42"/>
      <c r="P148" s="45"/>
      <c r="Q148" s="43"/>
      <c r="R148" s="43"/>
      <c r="S148" s="43"/>
      <c r="T148" s="43"/>
      <c r="U148" s="42"/>
      <c r="V148" s="42"/>
      <c r="W148" s="42"/>
      <c r="X148" s="53"/>
      <c r="Y148" s="53"/>
    </row>
    <row r="149" spans="1:25" s="57" customFormat="1" x14ac:dyDescent="0.25">
      <c r="A149" s="41">
        <v>43185</v>
      </c>
      <c r="B149" s="42" t="s">
        <v>65</v>
      </c>
      <c r="C149" s="42" t="s">
        <v>162</v>
      </c>
      <c r="D149" s="42" t="s">
        <v>318</v>
      </c>
      <c r="E149" s="42" t="s">
        <v>118</v>
      </c>
      <c r="F149" s="108"/>
      <c r="G149" s="108">
        <v>2650</v>
      </c>
      <c r="H149" s="43">
        <f>SUM($F$2:F149)-SUM($G$2:G149)</f>
        <v>2571537.6499999994</v>
      </c>
      <c r="I149" s="43" t="s">
        <v>40</v>
      </c>
      <c r="J149" s="42" t="s">
        <v>119</v>
      </c>
      <c r="K149" s="10" t="s">
        <v>118</v>
      </c>
      <c r="L149" s="69" t="s">
        <v>119</v>
      </c>
      <c r="M149" s="42" t="str">
        <f>IFERROR(VLOOKUP($L149,对方账户登记簿!$B:$K,10,0),"")</f>
        <v/>
      </c>
      <c r="N149" s="66" t="str">
        <f>IFERROR(VLOOKUP($L149,对方账户登记簿!$B:$K,3,0),"")</f>
        <v/>
      </c>
      <c r="O149" s="42"/>
      <c r="P149" s="45"/>
      <c r="Q149" s="43"/>
      <c r="R149" s="43"/>
      <c r="S149" s="43"/>
      <c r="T149" s="43"/>
      <c r="U149" s="42"/>
      <c r="V149" s="42"/>
      <c r="W149" s="42"/>
      <c r="X149" s="53"/>
      <c r="Y149" s="53"/>
    </row>
    <row r="150" spans="1:25" s="57" customFormat="1" x14ac:dyDescent="0.25">
      <c r="A150" s="41">
        <v>43185</v>
      </c>
      <c r="B150" s="42" t="s">
        <v>65</v>
      </c>
      <c r="C150" s="42" t="s">
        <v>162</v>
      </c>
      <c r="D150" s="42" t="s">
        <v>319</v>
      </c>
      <c r="E150" s="42" t="s">
        <v>320</v>
      </c>
      <c r="F150" s="108"/>
      <c r="G150" s="108">
        <v>3571</v>
      </c>
      <c r="H150" s="43">
        <f>SUM($F$2:F150)-SUM($G$2:G150)</f>
        <v>2567966.6499999994</v>
      </c>
      <c r="I150" s="43" t="s">
        <v>40</v>
      </c>
      <c r="J150" s="42" t="s">
        <v>119</v>
      </c>
      <c r="K150" s="10" t="s">
        <v>118</v>
      </c>
      <c r="L150" s="69" t="s">
        <v>119</v>
      </c>
      <c r="M150" s="42" t="str">
        <f>IFERROR(VLOOKUP($L150,对方账户登记簿!$B:$K,10,0),"")</f>
        <v/>
      </c>
      <c r="N150" s="66" t="str">
        <f>IFERROR(VLOOKUP($L150,对方账户登记簿!$B:$K,3,0),"")</f>
        <v/>
      </c>
      <c r="O150" s="42"/>
      <c r="P150" s="45"/>
      <c r="Q150" s="43"/>
      <c r="R150" s="43"/>
      <c r="S150" s="43"/>
      <c r="T150" s="43"/>
      <c r="U150" s="42"/>
      <c r="V150" s="42"/>
      <c r="W150" s="42"/>
      <c r="X150" s="53"/>
      <c r="Y150" s="53"/>
    </row>
    <row r="151" spans="1:25" s="57" customFormat="1" x14ac:dyDescent="0.25">
      <c r="A151" s="41">
        <v>43185</v>
      </c>
      <c r="B151" s="42" t="s">
        <v>65</v>
      </c>
      <c r="C151" s="42" t="s">
        <v>162</v>
      </c>
      <c r="D151" s="42" t="s">
        <v>321</v>
      </c>
      <c r="E151" s="42" t="s">
        <v>118</v>
      </c>
      <c r="F151" s="108"/>
      <c r="G151" s="108">
        <v>1842</v>
      </c>
      <c r="H151" s="43">
        <f>SUM($F$2:F151)-SUM($G$2:G151)</f>
        <v>2566124.6499999994</v>
      </c>
      <c r="I151" s="43" t="s">
        <v>40</v>
      </c>
      <c r="J151" s="42" t="s">
        <v>123</v>
      </c>
      <c r="K151" s="10" t="s">
        <v>118</v>
      </c>
      <c r="L151" s="69" t="s">
        <v>123</v>
      </c>
      <c r="M151" s="42" t="str">
        <f>IFERROR(VLOOKUP($L151,对方账户登记簿!$B:$K,10,0),"")</f>
        <v/>
      </c>
      <c r="N151" s="66" t="str">
        <f>IFERROR(VLOOKUP($L151,对方账户登记簿!$B:$K,3,0),"")</f>
        <v/>
      </c>
      <c r="O151" s="42"/>
      <c r="P151" s="45"/>
      <c r="Q151" s="43"/>
      <c r="R151" s="43"/>
      <c r="S151" s="43"/>
      <c r="T151" s="43"/>
      <c r="U151" s="42"/>
      <c r="V151" s="42"/>
      <c r="W151" s="42"/>
      <c r="X151" s="53"/>
      <c r="Y151" s="53"/>
    </row>
    <row r="152" spans="1:25" s="57" customFormat="1" x14ac:dyDescent="0.25">
      <c r="A152" s="41">
        <v>43185</v>
      </c>
      <c r="B152" s="42" t="s">
        <v>236</v>
      </c>
      <c r="C152" s="42" t="s">
        <v>294</v>
      </c>
      <c r="D152" s="42" t="s">
        <v>322</v>
      </c>
      <c r="E152" s="42" t="s">
        <v>238</v>
      </c>
      <c r="F152" s="108"/>
      <c r="G152" s="108">
        <v>1104</v>
      </c>
      <c r="H152" s="43">
        <f>SUM($F$2:F152)-SUM($G$2:G152)</f>
        <v>2565020.6499999994</v>
      </c>
      <c r="I152" s="43" t="s">
        <v>40</v>
      </c>
      <c r="J152" s="42" t="s">
        <v>98</v>
      </c>
      <c r="K152" s="10" t="s">
        <v>44</v>
      </c>
      <c r="L152" s="69" t="s">
        <v>239</v>
      </c>
      <c r="M152" s="42" t="str">
        <f>IFERROR(VLOOKUP($L152,对方账户登记簿!$B:$K,10,0),"")</f>
        <v/>
      </c>
      <c r="N152" s="66" t="str">
        <f>IFERROR(VLOOKUP($L152,对方账户登记簿!$B:$K,3,0),"")</f>
        <v/>
      </c>
      <c r="O152" s="41">
        <v>43176</v>
      </c>
      <c r="P152" s="45"/>
      <c r="Q152" s="43"/>
      <c r="R152" s="43"/>
      <c r="S152" s="43"/>
      <c r="T152" s="43"/>
      <c r="U152" s="42"/>
      <c r="V152" s="42"/>
      <c r="W152" s="42"/>
      <c r="X152" s="53"/>
      <c r="Y152" s="53"/>
    </row>
    <row r="153" spans="1:25" s="57" customFormat="1" ht="27.6" x14ac:dyDescent="0.25">
      <c r="A153" s="41">
        <v>43185</v>
      </c>
      <c r="B153" s="42" t="s">
        <v>41</v>
      </c>
      <c r="C153" s="42" t="s">
        <v>162</v>
      </c>
      <c r="D153" s="42" t="s">
        <v>323</v>
      </c>
      <c r="E153" s="42" t="s">
        <v>41</v>
      </c>
      <c r="F153" s="108"/>
      <c r="G153" s="108">
        <v>555</v>
      </c>
      <c r="H153" s="43">
        <f>SUM($F$2:F153)-SUM($G$2:G153)</f>
        <v>2564465.6499999994</v>
      </c>
      <c r="I153" s="43" t="s">
        <v>40</v>
      </c>
      <c r="J153" s="42" t="s">
        <v>98</v>
      </c>
      <c r="K153" s="10" t="s">
        <v>44</v>
      </c>
      <c r="L153" s="69" t="s">
        <v>165</v>
      </c>
      <c r="M153" s="42">
        <f>IFERROR(VLOOKUP($L153,对方账户登记簿!$B:$K,10,0),"")</f>
        <v>0</v>
      </c>
      <c r="N153" s="66" t="str">
        <f>IFERROR(VLOOKUP($L153,对方账户登记簿!$B:$K,3,0),"")</f>
        <v xml:space="preserve">广发银行股份有限公司合肥分行营业部	</v>
      </c>
      <c r="O153" s="41"/>
      <c r="P153" s="45"/>
      <c r="Q153" s="43"/>
      <c r="R153" s="43"/>
      <c r="S153" s="43"/>
      <c r="T153" s="43"/>
      <c r="U153" s="42"/>
      <c r="V153" s="42"/>
      <c r="W153" s="42"/>
      <c r="X153" s="53"/>
      <c r="Y153" s="53"/>
    </row>
    <row r="154" spans="1:25" s="57" customFormat="1" ht="27.6" x14ac:dyDescent="0.25">
      <c r="A154" s="41">
        <v>43185</v>
      </c>
      <c r="B154" s="42" t="s">
        <v>41</v>
      </c>
      <c r="C154" s="42" t="s">
        <v>162</v>
      </c>
      <c r="D154" s="42" t="s">
        <v>324</v>
      </c>
      <c r="E154" s="42" t="s">
        <v>41</v>
      </c>
      <c r="F154" s="108"/>
      <c r="G154" s="108">
        <v>161</v>
      </c>
      <c r="H154" s="43">
        <f>SUM($F$2:F154)-SUM($G$2:G154)</f>
        <v>2564304.6499999994</v>
      </c>
      <c r="I154" s="43" t="s">
        <v>40</v>
      </c>
      <c r="J154" s="42" t="s">
        <v>98</v>
      </c>
      <c r="K154" s="10" t="s">
        <v>44</v>
      </c>
      <c r="L154" s="69" t="s">
        <v>165</v>
      </c>
      <c r="M154" s="42">
        <f>IFERROR(VLOOKUP($L154,对方账户登记簿!$B:$K,10,0),"")</f>
        <v>0</v>
      </c>
      <c r="N154" s="66" t="str">
        <f>IFERROR(VLOOKUP($L154,对方账户登记簿!$B:$K,3,0),"")</f>
        <v xml:space="preserve">广发银行股份有限公司合肥分行营业部	</v>
      </c>
      <c r="O154" s="42"/>
      <c r="P154" s="45"/>
      <c r="Q154" s="43"/>
      <c r="R154" s="43"/>
      <c r="S154" s="43"/>
      <c r="T154" s="43"/>
      <c r="U154" s="42"/>
      <c r="V154" s="42"/>
      <c r="W154" s="42"/>
      <c r="X154" s="53"/>
      <c r="Y154" s="53"/>
    </row>
    <row r="155" spans="1:25" s="57" customFormat="1" x14ac:dyDescent="0.25">
      <c r="A155" s="41">
        <v>43185</v>
      </c>
      <c r="B155" s="42" t="s">
        <v>325</v>
      </c>
      <c r="C155" s="42" t="s">
        <v>326</v>
      </c>
      <c r="D155" s="42" t="s">
        <v>327</v>
      </c>
      <c r="E155" s="45" t="s">
        <v>328</v>
      </c>
      <c r="F155" s="108"/>
      <c r="G155" s="108">
        <v>1700</v>
      </c>
      <c r="H155" s="43">
        <f>SUM($F$2:F155)-SUM($G$2:G155)</f>
        <v>2562604.6499999994</v>
      </c>
      <c r="I155" s="43" t="s">
        <v>40</v>
      </c>
      <c r="J155" s="42" t="s">
        <v>98</v>
      </c>
      <c r="K155" s="10" t="s">
        <v>44</v>
      </c>
      <c r="L155" s="69" t="s">
        <v>172</v>
      </c>
      <c r="M155" s="42">
        <f>IFERROR(VLOOKUP($L155,对方账户登记簿!$B:$K,10,0),"")</f>
        <v>0</v>
      </c>
      <c r="N155" s="66" t="str">
        <f>IFERROR(VLOOKUP($L155,对方账户登记簿!$B:$K,3,0),"")</f>
        <v xml:space="preserve">中国建设银行合肥市钟楼支行	</v>
      </c>
      <c r="O155" s="41">
        <v>43177</v>
      </c>
      <c r="P155" s="45"/>
      <c r="Q155" s="43"/>
      <c r="R155" s="43"/>
      <c r="S155" s="43"/>
      <c r="T155" s="43"/>
      <c r="U155" s="42"/>
      <c r="V155" s="42"/>
      <c r="W155" s="42"/>
      <c r="X155" s="53"/>
      <c r="Y155" s="53"/>
    </row>
    <row r="156" spans="1:25" s="57" customFormat="1" ht="27.6" x14ac:dyDescent="0.25">
      <c r="A156" s="41">
        <v>43185</v>
      </c>
      <c r="B156" s="42" t="s">
        <v>74</v>
      </c>
      <c r="C156" s="42" t="s">
        <v>74</v>
      </c>
      <c r="D156" s="42" t="s">
        <v>329</v>
      </c>
      <c r="E156" s="42" t="s">
        <v>330</v>
      </c>
      <c r="F156" s="108"/>
      <c r="G156" s="108">
        <v>151</v>
      </c>
      <c r="H156" s="43">
        <f>SUM($F$2:F156)-SUM($G$2:G156)</f>
        <v>2562453.6499999994</v>
      </c>
      <c r="I156" s="43" t="s">
        <v>40</v>
      </c>
      <c r="J156" s="42" t="s">
        <v>98</v>
      </c>
      <c r="K156" s="10" t="s">
        <v>44</v>
      </c>
      <c r="L156" s="69" t="s">
        <v>165</v>
      </c>
      <c r="M156" s="42">
        <f>IFERROR(VLOOKUP($L156,对方账户登记簿!$B:$K,10,0),"")</f>
        <v>0</v>
      </c>
      <c r="N156" s="66" t="str">
        <f>IFERROR(VLOOKUP($L156,对方账户登记簿!$B:$K,3,0),"")</f>
        <v xml:space="preserve">广发银行股份有限公司合肥分行营业部	</v>
      </c>
      <c r="O156" s="41">
        <v>43164</v>
      </c>
      <c r="P156" s="45" t="s">
        <v>331</v>
      </c>
      <c r="Q156" s="43">
        <v>51</v>
      </c>
      <c r="R156" s="43"/>
      <c r="S156" s="43">
        <v>100</v>
      </c>
      <c r="T156" s="43"/>
      <c r="U156" s="42" t="s">
        <v>332</v>
      </c>
      <c r="V156" s="42" t="s">
        <v>332</v>
      </c>
      <c r="W156" s="42" t="s">
        <v>184</v>
      </c>
      <c r="X156" s="53"/>
      <c r="Y156" s="53"/>
    </row>
    <row r="157" spans="1:25" s="57" customFormat="1" ht="27.6" x14ac:dyDescent="0.25">
      <c r="A157" s="41">
        <v>43185</v>
      </c>
      <c r="B157" s="42" t="s">
        <v>74</v>
      </c>
      <c r="C157" s="42" t="s">
        <v>74</v>
      </c>
      <c r="D157" s="42" t="s">
        <v>333</v>
      </c>
      <c r="E157" s="45" t="s">
        <v>334</v>
      </c>
      <c r="F157" s="108"/>
      <c r="G157" s="108">
        <v>1697</v>
      </c>
      <c r="H157" s="43">
        <f>SUM($F$2:F157)-SUM($G$2:G157)</f>
        <v>2560756.6499999994</v>
      </c>
      <c r="I157" s="43" t="s">
        <v>40</v>
      </c>
      <c r="J157" s="42" t="s">
        <v>189</v>
      </c>
      <c r="K157" s="10" t="s">
        <v>44</v>
      </c>
      <c r="L157" s="69" t="s">
        <v>189</v>
      </c>
      <c r="M157" s="42" t="str">
        <f>IFERROR(VLOOKUP($L157,对方账户登记簿!$B:$K,10,0),"")</f>
        <v/>
      </c>
      <c r="N157" s="66" t="str">
        <f>IFERROR(VLOOKUP($L157,对方账户登记簿!$B:$K,3,0),"")</f>
        <v/>
      </c>
      <c r="O157" s="41">
        <v>43163</v>
      </c>
      <c r="P157" s="45" t="s">
        <v>192</v>
      </c>
      <c r="Q157" s="43">
        <v>1497</v>
      </c>
      <c r="R157" s="43"/>
      <c r="S157" s="43">
        <v>200</v>
      </c>
      <c r="T157" s="43"/>
      <c r="U157" s="42" t="s">
        <v>167</v>
      </c>
      <c r="V157" s="42" t="s">
        <v>168</v>
      </c>
      <c r="W157" s="42" t="s">
        <v>168</v>
      </c>
      <c r="X157" s="53"/>
      <c r="Y157" s="53"/>
    </row>
    <row r="158" spans="1:25" s="57" customFormat="1" ht="27.6" x14ac:dyDescent="0.25">
      <c r="A158" s="41">
        <v>43185</v>
      </c>
      <c r="B158" s="42" t="s">
        <v>74</v>
      </c>
      <c r="C158" s="42" t="s">
        <v>74</v>
      </c>
      <c r="D158" s="42" t="s">
        <v>335</v>
      </c>
      <c r="E158" s="42" t="s">
        <v>336</v>
      </c>
      <c r="F158" s="108"/>
      <c r="G158" s="108">
        <v>300</v>
      </c>
      <c r="H158" s="43">
        <f>SUM($F$2:F158)-SUM($G$2:G158)</f>
        <v>2560456.6499999994</v>
      </c>
      <c r="I158" s="43" t="s">
        <v>40</v>
      </c>
      <c r="J158" s="42" t="s">
        <v>123</v>
      </c>
      <c r="K158" s="10" t="s">
        <v>118</v>
      </c>
      <c r="L158" s="69" t="s">
        <v>123</v>
      </c>
      <c r="M158" s="42" t="str">
        <f>IFERROR(VLOOKUP($L158,对方账户登记簿!$B:$K,10,0),"")</f>
        <v/>
      </c>
      <c r="N158" s="66" t="str">
        <f>IFERROR(VLOOKUP($L158,对方账户登记簿!$B:$K,3,0),"")</f>
        <v/>
      </c>
      <c r="O158" s="41">
        <v>43171</v>
      </c>
      <c r="P158" s="45" t="s">
        <v>337</v>
      </c>
      <c r="Q158" s="43"/>
      <c r="R158" s="43"/>
      <c r="S158" s="43">
        <v>300</v>
      </c>
      <c r="T158" s="43"/>
      <c r="U158" s="42" t="s">
        <v>332</v>
      </c>
      <c r="V158" s="42" t="s">
        <v>338</v>
      </c>
      <c r="W158" s="42" t="s">
        <v>212</v>
      </c>
      <c r="X158" s="53"/>
      <c r="Y158" s="53"/>
    </row>
    <row r="159" spans="1:25" s="57" customFormat="1" ht="27.6" x14ac:dyDescent="0.25">
      <c r="A159" s="41">
        <v>43185</v>
      </c>
      <c r="B159" s="42" t="s">
        <v>65</v>
      </c>
      <c r="C159" s="42" t="s">
        <v>162</v>
      </c>
      <c r="D159" s="42" t="s">
        <v>339</v>
      </c>
      <c r="E159" s="42" t="s">
        <v>44</v>
      </c>
      <c r="F159" s="108"/>
      <c r="G159" s="108">
        <v>1267</v>
      </c>
      <c r="H159" s="43">
        <f>SUM($F$2:F159)-SUM($G$2:G159)</f>
        <v>2559189.6499999994</v>
      </c>
      <c r="I159" s="43" t="s">
        <v>40</v>
      </c>
      <c r="J159" s="42" t="s">
        <v>98</v>
      </c>
      <c r="K159" s="10" t="s">
        <v>44</v>
      </c>
      <c r="L159" s="69" t="s">
        <v>165</v>
      </c>
      <c r="M159" s="42">
        <f>IFERROR(VLOOKUP($L159,对方账户登记簿!$B:$K,10,0),"")</f>
        <v>0</v>
      </c>
      <c r="N159" s="66" t="str">
        <f>IFERROR(VLOOKUP($L159,对方账户登记簿!$B:$K,3,0),"")</f>
        <v xml:space="preserve">广发银行股份有限公司合肥分行营业部	</v>
      </c>
      <c r="O159" s="42"/>
      <c r="P159" s="45"/>
      <c r="Q159" s="43"/>
      <c r="R159" s="43"/>
      <c r="S159" s="43"/>
      <c r="T159" s="43"/>
      <c r="U159" s="42"/>
      <c r="V159" s="42"/>
      <c r="W159" s="42"/>
      <c r="X159" s="53"/>
      <c r="Y159" s="53"/>
    </row>
    <row r="160" spans="1:25" s="57" customFormat="1" ht="27.6" x14ac:dyDescent="0.25">
      <c r="A160" s="41">
        <v>43185</v>
      </c>
      <c r="B160" s="42" t="s">
        <v>65</v>
      </c>
      <c r="C160" s="42" t="s">
        <v>162</v>
      </c>
      <c r="D160" s="42" t="s">
        <v>340</v>
      </c>
      <c r="E160" s="42" t="s">
        <v>44</v>
      </c>
      <c r="F160" s="108"/>
      <c r="G160" s="108">
        <v>1836</v>
      </c>
      <c r="H160" s="43">
        <f>SUM($F$2:F160)-SUM($G$2:G160)</f>
        <v>2557353.6499999994</v>
      </c>
      <c r="I160" s="43" t="s">
        <v>40</v>
      </c>
      <c r="J160" s="42" t="s">
        <v>98</v>
      </c>
      <c r="K160" s="10" t="s">
        <v>44</v>
      </c>
      <c r="L160" s="69" t="s">
        <v>165</v>
      </c>
      <c r="M160" s="42">
        <f>IFERROR(VLOOKUP($L160,对方账户登记簿!$B:$K,10,0),"")</f>
        <v>0</v>
      </c>
      <c r="N160" s="66" t="str">
        <f>IFERROR(VLOOKUP($L160,对方账户登记簿!$B:$K,3,0),"")</f>
        <v xml:space="preserve">广发银行股份有限公司合肥分行营业部	</v>
      </c>
      <c r="O160" s="42"/>
      <c r="P160" s="45"/>
      <c r="Q160" s="43"/>
      <c r="R160" s="43"/>
      <c r="S160" s="43"/>
      <c r="T160" s="43"/>
      <c r="U160" s="42"/>
      <c r="V160" s="42"/>
      <c r="W160" s="42"/>
      <c r="X160" s="53"/>
      <c r="Y160" s="53"/>
    </row>
    <row r="161" spans="1:25" s="57" customFormat="1" ht="27.6" x14ac:dyDescent="0.25">
      <c r="A161" s="41">
        <v>43185</v>
      </c>
      <c r="B161" s="42" t="s">
        <v>65</v>
      </c>
      <c r="C161" s="42" t="s">
        <v>162</v>
      </c>
      <c r="D161" s="42" t="s">
        <v>341</v>
      </c>
      <c r="E161" s="42" t="s">
        <v>44</v>
      </c>
      <c r="F161" s="108"/>
      <c r="G161" s="108">
        <v>639</v>
      </c>
      <c r="H161" s="43">
        <f>SUM($F$2:F161)-SUM($G$2:G161)</f>
        <v>2556714.6499999994</v>
      </c>
      <c r="I161" s="43" t="s">
        <v>40</v>
      </c>
      <c r="J161" s="42" t="s">
        <v>98</v>
      </c>
      <c r="K161" s="10" t="s">
        <v>44</v>
      </c>
      <c r="L161" s="69" t="s">
        <v>165</v>
      </c>
      <c r="M161" s="42">
        <f>IFERROR(VLOOKUP($L161,对方账户登记簿!$B:$K,10,0),"")</f>
        <v>0</v>
      </c>
      <c r="N161" s="66" t="str">
        <f>IFERROR(VLOOKUP($L161,对方账户登记簿!$B:$K,3,0),"")</f>
        <v xml:space="preserve">广发银行股份有限公司合肥分行营业部	</v>
      </c>
      <c r="O161" s="42"/>
      <c r="P161" s="45"/>
      <c r="Q161" s="43"/>
      <c r="R161" s="43"/>
      <c r="S161" s="43"/>
      <c r="T161" s="43"/>
      <c r="U161" s="42"/>
      <c r="V161" s="42"/>
      <c r="W161" s="42"/>
      <c r="X161" s="53"/>
      <c r="Y161" s="53"/>
    </row>
    <row r="162" spans="1:25" s="57" customFormat="1" ht="27.6" x14ac:dyDescent="0.25">
      <c r="A162" s="41">
        <v>43185</v>
      </c>
      <c r="B162" s="42" t="s">
        <v>65</v>
      </c>
      <c r="C162" s="42" t="s">
        <v>162</v>
      </c>
      <c r="D162" s="42" t="s">
        <v>342</v>
      </c>
      <c r="E162" s="42" t="s">
        <v>44</v>
      </c>
      <c r="F162" s="108"/>
      <c r="G162" s="108">
        <v>631</v>
      </c>
      <c r="H162" s="43">
        <f>SUM($F$2:F162)-SUM($G$2:G162)</f>
        <v>2556083.6499999994</v>
      </c>
      <c r="I162" s="43" t="s">
        <v>40</v>
      </c>
      <c r="J162" s="42" t="s">
        <v>98</v>
      </c>
      <c r="K162" s="10" t="s">
        <v>44</v>
      </c>
      <c r="L162" s="69" t="s">
        <v>165</v>
      </c>
      <c r="M162" s="42">
        <f>IFERROR(VLOOKUP($L162,对方账户登记簿!$B:$K,10,0),"")</f>
        <v>0</v>
      </c>
      <c r="N162" s="66" t="str">
        <f>IFERROR(VLOOKUP($L162,对方账户登记簿!$B:$K,3,0),"")</f>
        <v xml:space="preserve">广发银行股份有限公司合肥分行营业部	</v>
      </c>
      <c r="O162" s="42"/>
      <c r="P162" s="45"/>
      <c r="Q162" s="43"/>
      <c r="R162" s="43"/>
      <c r="S162" s="43"/>
      <c r="T162" s="43"/>
      <c r="U162" s="42"/>
      <c r="V162" s="42"/>
      <c r="W162" s="42"/>
      <c r="X162" s="53"/>
      <c r="Y162" s="53"/>
    </row>
    <row r="163" spans="1:25" s="57" customFormat="1" ht="27.6" x14ac:dyDescent="0.25">
      <c r="A163" s="41">
        <v>43185</v>
      </c>
      <c r="B163" s="42" t="s">
        <v>65</v>
      </c>
      <c r="C163" s="42" t="s">
        <v>162</v>
      </c>
      <c r="D163" s="42" t="s">
        <v>343</v>
      </c>
      <c r="E163" s="42" t="s">
        <v>44</v>
      </c>
      <c r="F163" s="108"/>
      <c r="G163" s="108">
        <v>654</v>
      </c>
      <c r="H163" s="43">
        <f>SUM($F$2:F163)-SUM($G$2:G163)</f>
        <v>2555429.6499999994</v>
      </c>
      <c r="I163" s="43" t="s">
        <v>40</v>
      </c>
      <c r="J163" s="42" t="s">
        <v>98</v>
      </c>
      <c r="K163" s="10" t="s">
        <v>44</v>
      </c>
      <c r="L163" s="69" t="s">
        <v>165</v>
      </c>
      <c r="M163" s="42">
        <f>IFERROR(VLOOKUP($L163,对方账户登记簿!$B:$K,10,0),"")</f>
        <v>0</v>
      </c>
      <c r="N163" s="66" t="str">
        <f>IFERROR(VLOOKUP($L163,对方账户登记簿!$B:$K,3,0),"")</f>
        <v xml:space="preserve">广发银行股份有限公司合肥分行营业部	</v>
      </c>
      <c r="O163" s="42"/>
      <c r="P163" s="45"/>
      <c r="Q163" s="43"/>
      <c r="R163" s="43"/>
      <c r="S163" s="43"/>
      <c r="T163" s="43"/>
      <c r="U163" s="42"/>
      <c r="V163" s="42"/>
      <c r="W163" s="42"/>
      <c r="X163" s="53"/>
      <c r="Y163" s="53"/>
    </row>
    <row r="164" spans="1:25" s="57" customFormat="1" ht="27.6" x14ac:dyDescent="0.25">
      <c r="A164" s="41">
        <v>43185</v>
      </c>
      <c r="B164" s="42" t="s">
        <v>65</v>
      </c>
      <c r="C164" s="42" t="s">
        <v>162</v>
      </c>
      <c r="D164" s="42" t="s">
        <v>344</v>
      </c>
      <c r="E164" s="42" t="s">
        <v>44</v>
      </c>
      <c r="F164" s="108"/>
      <c r="G164" s="108">
        <v>2236</v>
      </c>
      <c r="H164" s="43">
        <f>SUM($F$2:F164)-SUM($G$2:G164)</f>
        <v>2553193.6499999994</v>
      </c>
      <c r="I164" s="43" t="s">
        <v>40</v>
      </c>
      <c r="J164" s="42" t="s">
        <v>98</v>
      </c>
      <c r="K164" s="10" t="s">
        <v>44</v>
      </c>
      <c r="L164" s="69" t="s">
        <v>165</v>
      </c>
      <c r="M164" s="42">
        <f>IFERROR(VLOOKUP($L164,对方账户登记簿!$B:$K,10,0),"")</f>
        <v>0</v>
      </c>
      <c r="N164" s="66" t="str">
        <f>IFERROR(VLOOKUP($L164,对方账户登记簿!$B:$K,3,0),"")</f>
        <v xml:space="preserve">广发银行股份有限公司合肥分行营业部	</v>
      </c>
      <c r="O164" s="42"/>
      <c r="P164" s="45"/>
      <c r="Q164" s="43"/>
      <c r="R164" s="43"/>
      <c r="S164" s="43"/>
      <c r="T164" s="43"/>
      <c r="U164" s="42"/>
      <c r="V164" s="42"/>
      <c r="W164" s="42"/>
      <c r="X164" s="53"/>
      <c r="Y164" s="53"/>
    </row>
    <row r="165" spans="1:25" s="57" customFormat="1" ht="27.6" x14ac:dyDescent="0.25">
      <c r="A165" s="41">
        <v>43185</v>
      </c>
      <c r="B165" s="42" t="s">
        <v>65</v>
      </c>
      <c r="C165" s="42" t="s">
        <v>162</v>
      </c>
      <c r="D165" s="42" t="s">
        <v>345</v>
      </c>
      <c r="E165" s="42" t="s">
        <v>44</v>
      </c>
      <c r="F165" s="108"/>
      <c r="G165" s="108">
        <v>2485</v>
      </c>
      <c r="H165" s="43">
        <f>SUM($F$2:F165)-SUM($G$2:G165)</f>
        <v>2550708.6499999994</v>
      </c>
      <c r="I165" s="43" t="s">
        <v>40</v>
      </c>
      <c r="J165" s="42" t="s">
        <v>98</v>
      </c>
      <c r="K165" s="10" t="s">
        <v>44</v>
      </c>
      <c r="L165" s="69" t="s">
        <v>165</v>
      </c>
      <c r="M165" s="42">
        <f>IFERROR(VLOOKUP($L165,对方账户登记簿!$B:$K,10,0),"")</f>
        <v>0</v>
      </c>
      <c r="N165" s="66" t="str">
        <f>IFERROR(VLOOKUP($L165,对方账户登记簿!$B:$K,3,0),"")</f>
        <v xml:space="preserve">广发银行股份有限公司合肥分行营业部	</v>
      </c>
      <c r="O165" s="42"/>
      <c r="P165" s="45"/>
      <c r="Q165" s="43"/>
      <c r="R165" s="43"/>
      <c r="S165" s="43"/>
      <c r="T165" s="43"/>
      <c r="U165" s="42"/>
      <c r="V165" s="42"/>
      <c r="W165" s="42"/>
      <c r="X165" s="53"/>
      <c r="Y165" s="53"/>
    </row>
    <row r="166" spans="1:25" s="57" customFormat="1" ht="27.6" x14ac:dyDescent="0.25">
      <c r="A166" s="41">
        <v>43185</v>
      </c>
      <c r="B166" s="42" t="s">
        <v>65</v>
      </c>
      <c r="C166" s="42" t="s">
        <v>162</v>
      </c>
      <c r="D166" s="42" t="s">
        <v>346</v>
      </c>
      <c r="E166" s="42" t="s">
        <v>44</v>
      </c>
      <c r="F166" s="108"/>
      <c r="G166" s="108">
        <v>2488</v>
      </c>
      <c r="H166" s="43">
        <f>SUM($F$2:F166)-SUM($G$2:G166)</f>
        <v>2548220.6499999994</v>
      </c>
      <c r="I166" s="43" t="s">
        <v>40</v>
      </c>
      <c r="J166" s="42" t="s">
        <v>98</v>
      </c>
      <c r="K166" s="10" t="s">
        <v>44</v>
      </c>
      <c r="L166" s="69" t="s">
        <v>165</v>
      </c>
      <c r="M166" s="42">
        <f>IFERROR(VLOOKUP($L166,对方账户登记簿!$B:$K,10,0),"")</f>
        <v>0</v>
      </c>
      <c r="N166" s="66" t="str">
        <f>IFERROR(VLOOKUP($L166,对方账户登记簿!$B:$K,3,0),"")</f>
        <v xml:space="preserve">广发银行股份有限公司合肥分行营业部	</v>
      </c>
      <c r="O166" s="42"/>
      <c r="P166" s="45"/>
      <c r="Q166" s="43"/>
      <c r="R166" s="43"/>
      <c r="S166" s="43"/>
      <c r="T166" s="43"/>
      <c r="U166" s="42"/>
      <c r="V166" s="42"/>
      <c r="W166" s="42"/>
      <c r="X166" s="53"/>
      <c r="Y166" s="53"/>
    </row>
    <row r="167" spans="1:25" s="57" customFormat="1" x14ac:dyDescent="0.25">
      <c r="A167" s="41">
        <v>43185</v>
      </c>
      <c r="B167" s="42" t="s">
        <v>65</v>
      </c>
      <c r="C167" s="42" t="s">
        <v>162</v>
      </c>
      <c r="D167" s="42" t="s">
        <v>347</v>
      </c>
      <c r="E167" s="42" t="s">
        <v>44</v>
      </c>
      <c r="F167" s="108"/>
      <c r="G167" s="108">
        <v>176</v>
      </c>
      <c r="H167" s="43">
        <f>SUM($F$2:F167)-SUM($G$2:G167)</f>
        <v>2548044.6499999994</v>
      </c>
      <c r="I167" s="43" t="s">
        <v>40</v>
      </c>
      <c r="J167" s="42" t="s">
        <v>189</v>
      </c>
      <c r="K167" s="10" t="s">
        <v>44</v>
      </c>
      <c r="L167" s="69" t="s">
        <v>189</v>
      </c>
      <c r="M167" s="42" t="str">
        <f>IFERROR(VLOOKUP($L167,对方账户登记簿!$B:$K,10,0),"")</f>
        <v/>
      </c>
      <c r="N167" s="66" t="str">
        <f>IFERROR(VLOOKUP($L167,对方账户登记簿!$B:$K,3,0),"")</f>
        <v/>
      </c>
      <c r="O167" s="42"/>
      <c r="P167" s="45"/>
      <c r="Q167" s="43"/>
      <c r="R167" s="43"/>
      <c r="S167" s="43"/>
      <c r="T167" s="43"/>
      <c r="U167" s="42"/>
      <c r="V167" s="42"/>
      <c r="W167" s="42"/>
      <c r="X167" s="53"/>
      <c r="Y167" s="53"/>
    </row>
    <row r="168" spans="1:25" s="57" customFormat="1" x14ac:dyDescent="0.25">
      <c r="A168" s="41">
        <v>43185</v>
      </c>
      <c r="B168" s="42" t="s">
        <v>65</v>
      </c>
      <c r="C168" s="42" t="s">
        <v>162</v>
      </c>
      <c r="D168" s="42" t="s">
        <v>348</v>
      </c>
      <c r="E168" s="42" t="s">
        <v>44</v>
      </c>
      <c r="F168" s="108"/>
      <c r="G168" s="108">
        <v>533</v>
      </c>
      <c r="H168" s="43">
        <f>SUM($F$2:F168)-SUM($G$2:G168)</f>
        <v>2547511.6499999994</v>
      </c>
      <c r="I168" s="43" t="s">
        <v>40</v>
      </c>
      <c r="J168" s="42" t="s">
        <v>189</v>
      </c>
      <c r="K168" s="10" t="s">
        <v>44</v>
      </c>
      <c r="L168" s="69" t="s">
        <v>189</v>
      </c>
      <c r="M168" s="42" t="str">
        <f>IFERROR(VLOOKUP($L168,对方账户登记簿!$B:$K,10,0),"")</f>
        <v/>
      </c>
      <c r="N168" s="66" t="str">
        <f>IFERROR(VLOOKUP($L168,对方账户登记簿!$B:$K,3,0),"")</f>
        <v/>
      </c>
      <c r="O168" s="42"/>
      <c r="P168" s="45"/>
      <c r="Q168" s="43"/>
      <c r="R168" s="43"/>
      <c r="S168" s="43"/>
      <c r="T168" s="43"/>
      <c r="U168" s="42"/>
      <c r="V168" s="42"/>
      <c r="W168" s="42"/>
      <c r="X168" s="53"/>
      <c r="Y168" s="53"/>
    </row>
    <row r="169" spans="1:25" s="57" customFormat="1" x14ac:dyDescent="0.25">
      <c r="A169" s="41">
        <v>43186</v>
      </c>
      <c r="B169" s="42" t="s">
        <v>84</v>
      </c>
      <c r="C169" s="42"/>
      <c r="D169" s="42"/>
      <c r="E169" s="42" t="s">
        <v>349</v>
      </c>
      <c r="F169" s="108"/>
      <c r="G169" s="108">
        <v>9</v>
      </c>
      <c r="H169" s="43">
        <f>SUM($F$2:F169)-SUM($G$2:G169)</f>
        <v>2547502.6499999994</v>
      </c>
      <c r="I169" s="43" t="s">
        <v>40</v>
      </c>
      <c r="J169" s="42"/>
      <c r="K169" s="10" t="s">
        <v>47</v>
      </c>
      <c r="L169" s="69"/>
      <c r="M169" s="42" t="str">
        <f>IFERROR(VLOOKUP($L169,对方账户登记簿!$B:$K,10,0),"")</f>
        <v/>
      </c>
      <c r="N169" s="66" t="str">
        <f>IFERROR(VLOOKUP($L169,对方账户登记簿!$B:$K,3,0),"")</f>
        <v/>
      </c>
      <c r="O169" s="42"/>
      <c r="P169" s="45"/>
      <c r="Q169" s="43"/>
      <c r="R169" s="43"/>
      <c r="S169" s="43"/>
      <c r="T169" s="43"/>
      <c r="U169" s="42"/>
      <c r="V169" s="42"/>
      <c r="W169" s="42"/>
      <c r="X169" s="53"/>
      <c r="Y169" s="53"/>
    </row>
    <row r="170" spans="1:25" s="57" customFormat="1" x14ac:dyDescent="0.25">
      <c r="A170" s="41">
        <v>43186</v>
      </c>
      <c r="B170" s="42" t="s">
        <v>65</v>
      </c>
      <c r="C170" s="42" t="s">
        <v>162</v>
      </c>
      <c r="D170" s="42" t="s">
        <v>350</v>
      </c>
      <c r="E170" s="42" t="s">
        <v>351</v>
      </c>
      <c r="F170" s="108"/>
      <c r="G170" s="108">
        <v>1454</v>
      </c>
      <c r="H170" s="43">
        <f>SUM($F$2:F170)-SUM($G$2:G170)</f>
        <v>2546048.6499999994</v>
      </c>
      <c r="I170" s="43" t="s">
        <v>40</v>
      </c>
      <c r="J170" s="42" t="s">
        <v>79</v>
      </c>
      <c r="K170" s="10" t="s">
        <v>76</v>
      </c>
      <c r="L170" s="69" t="s">
        <v>79</v>
      </c>
      <c r="M170" s="42" t="str">
        <f>IFERROR(VLOOKUP($L170,对方账户登记簿!$B:$K,10,0),"")</f>
        <v/>
      </c>
      <c r="N170" s="66" t="str">
        <f>IFERROR(VLOOKUP($L170,对方账户登记簿!$B:$K,3,0),"")</f>
        <v/>
      </c>
      <c r="O170" s="42"/>
      <c r="P170" s="45"/>
      <c r="Q170" s="43"/>
      <c r="R170" s="43"/>
      <c r="S170" s="43"/>
      <c r="T170" s="43"/>
      <c r="U170" s="42"/>
      <c r="V170" s="42"/>
      <c r="W170" s="42"/>
      <c r="X170" s="53"/>
      <c r="Y170" s="53"/>
    </row>
    <row r="171" spans="1:25" s="57" customFormat="1" x14ac:dyDescent="0.25">
      <c r="A171" s="41">
        <v>43186</v>
      </c>
      <c r="B171" s="42" t="s">
        <v>65</v>
      </c>
      <c r="C171" s="42" t="s">
        <v>162</v>
      </c>
      <c r="D171" s="42" t="s">
        <v>352</v>
      </c>
      <c r="E171" s="42" t="s">
        <v>353</v>
      </c>
      <c r="F171" s="108"/>
      <c r="G171" s="108">
        <v>1537</v>
      </c>
      <c r="H171" s="43">
        <f>SUM($F$2:F171)-SUM($G$2:G171)</f>
        <v>2544511.6499999994</v>
      </c>
      <c r="I171" s="43" t="s">
        <v>40</v>
      </c>
      <c r="J171" s="42" t="s">
        <v>79</v>
      </c>
      <c r="K171" s="10" t="s">
        <v>76</v>
      </c>
      <c r="L171" s="69" t="s">
        <v>79</v>
      </c>
      <c r="M171" s="42" t="str">
        <f>IFERROR(VLOOKUP($L171,对方账户登记簿!$B:$K,10,0),"")</f>
        <v/>
      </c>
      <c r="N171" s="66" t="str">
        <f>IFERROR(VLOOKUP($L171,对方账户登记簿!$B:$K,3,0),"")</f>
        <v/>
      </c>
      <c r="O171" s="42"/>
      <c r="P171" s="45"/>
      <c r="Q171" s="43"/>
      <c r="R171" s="43"/>
      <c r="S171" s="43"/>
      <c r="T171" s="43"/>
      <c r="U171" s="42"/>
      <c r="V171" s="42"/>
      <c r="W171" s="42"/>
      <c r="X171" s="53"/>
      <c r="Y171" s="53"/>
    </row>
    <row r="172" spans="1:25" s="57" customFormat="1" x14ac:dyDescent="0.25">
      <c r="A172" s="41">
        <v>43186</v>
      </c>
      <c r="B172" s="42" t="s">
        <v>65</v>
      </c>
      <c r="C172" s="42" t="s">
        <v>162</v>
      </c>
      <c r="D172" s="42" t="s">
        <v>354</v>
      </c>
      <c r="E172" s="42" t="s">
        <v>76</v>
      </c>
      <c r="F172" s="108"/>
      <c r="G172" s="108">
        <v>2049</v>
      </c>
      <c r="H172" s="43">
        <f>SUM($F$2:F172)-SUM($G$2:G172)</f>
        <v>2542462.6499999994</v>
      </c>
      <c r="I172" s="43" t="s">
        <v>40</v>
      </c>
      <c r="J172" s="42" t="s">
        <v>79</v>
      </c>
      <c r="K172" s="10" t="s">
        <v>76</v>
      </c>
      <c r="L172" s="69" t="s">
        <v>79</v>
      </c>
      <c r="M172" s="42" t="str">
        <f>IFERROR(VLOOKUP($L172,对方账户登记簿!$B:$K,10,0),"")</f>
        <v/>
      </c>
      <c r="N172" s="66" t="str">
        <f>IFERROR(VLOOKUP($L172,对方账户登记簿!$B:$K,3,0),"")</f>
        <v/>
      </c>
      <c r="O172" s="42"/>
      <c r="P172" s="45"/>
      <c r="Q172" s="43"/>
      <c r="R172" s="43"/>
      <c r="S172" s="43"/>
      <c r="T172" s="43"/>
      <c r="U172" s="42"/>
      <c r="V172" s="42"/>
      <c r="W172" s="42"/>
      <c r="X172" s="53"/>
      <c r="Y172" s="53"/>
    </row>
    <row r="173" spans="1:25" s="57" customFormat="1" x14ac:dyDescent="0.25">
      <c r="A173" s="41">
        <v>43186</v>
      </c>
      <c r="B173" s="42" t="s">
        <v>65</v>
      </c>
      <c r="C173" s="42" t="s">
        <v>162</v>
      </c>
      <c r="D173" s="42" t="s">
        <v>355</v>
      </c>
      <c r="E173" s="42" t="s">
        <v>76</v>
      </c>
      <c r="F173" s="108"/>
      <c r="G173" s="108">
        <v>119.5</v>
      </c>
      <c r="H173" s="43">
        <f>SUM($F$2:F173)-SUM($G$2:G173)</f>
        <v>2542343.1499999994</v>
      </c>
      <c r="I173" s="43" t="s">
        <v>40</v>
      </c>
      <c r="J173" s="42" t="s">
        <v>79</v>
      </c>
      <c r="K173" s="10" t="s">
        <v>76</v>
      </c>
      <c r="L173" s="69" t="s">
        <v>79</v>
      </c>
      <c r="M173" s="42" t="str">
        <f>IFERROR(VLOOKUP($L173,对方账户登记簿!$B:$K,10,0),"")</f>
        <v/>
      </c>
      <c r="N173" s="66" t="str">
        <f>IFERROR(VLOOKUP($L173,对方账户登记簿!$B:$K,3,0),"")</f>
        <v/>
      </c>
      <c r="O173" s="42"/>
      <c r="P173" s="45"/>
      <c r="Q173" s="43"/>
      <c r="R173" s="43"/>
      <c r="S173" s="43"/>
      <c r="T173" s="43"/>
      <c r="U173" s="42"/>
      <c r="V173" s="42"/>
      <c r="W173" s="42"/>
      <c r="X173" s="53"/>
      <c r="Y173" s="53"/>
    </row>
    <row r="174" spans="1:25" s="57" customFormat="1" x14ac:dyDescent="0.25">
      <c r="A174" s="41">
        <v>43186</v>
      </c>
      <c r="B174" s="42" t="s">
        <v>65</v>
      </c>
      <c r="C174" s="42" t="s">
        <v>162</v>
      </c>
      <c r="D174" s="42" t="s">
        <v>356</v>
      </c>
      <c r="E174" s="42" t="s">
        <v>357</v>
      </c>
      <c r="F174" s="108"/>
      <c r="G174" s="108">
        <v>754</v>
      </c>
      <c r="H174" s="43">
        <f>SUM($F$2:F174)-SUM($G$2:G174)</f>
        <v>2541589.1499999994</v>
      </c>
      <c r="I174" s="43" t="s">
        <v>40</v>
      </c>
      <c r="J174" s="42" t="s">
        <v>79</v>
      </c>
      <c r="K174" s="10" t="s">
        <v>76</v>
      </c>
      <c r="L174" s="69" t="s">
        <v>79</v>
      </c>
      <c r="M174" s="42" t="str">
        <f>IFERROR(VLOOKUP($L174,对方账户登记簿!$B:$K,10,0),"")</f>
        <v/>
      </c>
      <c r="N174" s="66" t="str">
        <f>IFERROR(VLOOKUP($L174,对方账户登记簿!$B:$K,3,0),"")</f>
        <v/>
      </c>
      <c r="O174" s="42"/>
      <c r="P174" s="45"/>
      <c r="Q174" s="43"/>
      <c r="R174" s="43"/>
      <c r="S174" s="43"/>
      <c r="T174" s="43"/>
      <c r="U174" s="42"/>
      <c r="V174" s="42"/>
      <c r="W174" s="42"/>
      <c r="X174" s="53"/>
      <c r="Y174" s="53"/>
    </row>
    <row r="175" spans="1:25" s="57" customFormat="1" x14ac:dyDescent="0.25">
      <c r="A175" s="41">
        <v>43186</v>
      </c>
      <c r="B175" s="42" t="s">
        <v>65</v>
      </c>
      <c r="C175" s="42" t="s">
        <v>162</v>
      </c>
      <c r="D175" s="42" t="s">
        <v>358</v>
      </c>
      <c r="E175" s="42" t="s">
        <v>76</v>
      </c>
      <c r="F175" s="108"/>
      <c r="G175" s="108">
        <v>1910</v>
      </c>
      <c r="H175" s="43">
        <f>SUM($F$2:F175)-SUM($G$2:G175)</f>
        <v>2539679.1499999994</v>
      </c>
      <c r="I175" s="43" t="s">
        <v>40</v>
      </c>
      <c r="J175" s="42" t="s">
        <v>77</v>
      </c>
      <c r="K175" s="10" t="s">
        <v>76</v>
      </c>
      <c r="L175" s="69" t="s">
        <v>77</v>
      </c>
      <c r="M175" s="42" t="str">
        <f>IFERROR(VLOOKUP($L175,对方账户登记簿!$B:$K,10,0),"")</f>
        <v/>
      </c>
      <c r="N175" s="66" t="str">
        <f>IFERROR(VLOOKUP($L175,对方账户登记簿!$B:$K,3,0),"")</f>
        <v/>
      </c>
      <c r="O175" s="42"/>
      <c r="P175" s="45"/>
      <c r="Q175" s="43"/>
      <c r="R175" s="43"/>
      <c r="S175" s="43"/>
      <c r="T175" s="43"/>
      <c r="U175" s="42"/>
      <c r="V175" s="42"/>
      <c r="W175" s="42"/>
      <c r="X175" s="53"/>
      <c r="Y175" s="53"/>
    </row>
    <row r="176" spans="1:25" s="57" customFormat="1" ht="27.6" x14ac:dyDescent="0.25">
      <c r="A176" s="41">
        <v>43186</v>
      </c>
      <c r="B176" s="42" t="s">
        <v>74</v>
      </c>
      <c r="C176" s="42" t="s">
        <v>74</v>
      </c>
      <c r="D176" s="42" t="s">
        <v>359</v>
      </c>
      <c r="E176" s="42" t="s">
        <v>360</v>
      </c>
      <c r="F176" s="108"/>
      <c r="G176" s="108">
        <v>500</v>
      </c>
      <c r="H176" s="43">
        <f>SUM($F$2:F176)-SUM($G$2:G176)</f>
        <v>2539179.1499999994</v>
      </c>
      <c r="I176" s="43" t="s">
        <v>40</v>
      </c>
      <c r="J176" s="42" t="s">
        <v>79</v>
      </c>
      <c r="K176" s="10" t="s">
        <v>76</v>
      </c>
      <c r="L176" s="69" t="s">
        <v>79</v>
      </c>
      <c r="M176" s="42" t="str">
        <f>IFERROR(VLOOKUP($L176,对方账户登记簿!$B:$K,10,0),"")</f>
        <v/>
      </c>
      <c r="N176" s="66" t="str">
        <f>IFERROR(VLOOKUP($L176,对方账户登记簿!$B:$K,3,0),"")</f>
        <v/>
      </c>
      <c r="O176" s="41">
        <v>43174</v>
      </c>
      <c r="P176" s="45" t="s">
        <v>361</v>
      </c>
      <c r="Q176" s="43"/>
      <c r="R176" s="43"/>
      <c r="S176" s="43">
        <v>500</v>
      </c>
      <c r="T176" s="43"/>
      <c r="U176" s="42" t="s">
        <v>182</v>
      </c>
      <c r="V176" s="42" t="s">
        <v>183</v>
      </c>
      <c r="W176" s="42" t="s">
        <v>184</v>
      </c>
      <c r="X176" s="53"/>
      <c r="Y176" s="53"/>
    </row>
    <row r="177" spans="1:25" s="57" customFormat="1" ht="27.6" x14ac:dyDescent="0.25">
      <c r="A177" s="41">
        <v>43186</v>
      </c>
      <c r="B177" s="42" t="s">
        <v>74</v>
      </c>
      <c r="C177" s="42" t="s">
        <v>74</v>
      </c>
      <c r="D177" s="42" t="s">
        <v>362</v>
      </c>
      <c r="E177" s="42" t="s">
        <v>360</v>
      </c>
      <c r="F177" s="108"/>
      <c r="G177" s="108">
        <v>300</v>
      </c>
      <c r="H177" s="43">
        <f>SUM($F$2:F177)-SUM($G$2:G177)</f>
        <v>2538879.1499999994</v>
      </c>
      <c r="I177" s="43" t="s">
        <v>40</v>
      </c>
      <c r="J177" s="42" t="s">
        <v>79</v>
      </c>
      <c r="K177" s="10" t="s">
        <v>76</v>
      </c>
      <c r="L177" s="69" t="s">
        <v>79</v>
      </c>
      <c r="M177" s="42" t="str">
        <f>IFERROR(VLOOKUP($L177,对方账户登记簿!$B:$K,10,0),"")</f>
        <v/>
      </c>
      <c r="N177" s="66" t="str">
        <f>IFERROR(VLOOKUP($L177,对方账户登记簿!$B:$K,3,0),"")</f>
        <v/>
      </c>
      <c r="O177" s="41">
        <v>43181</v>
      </c>
      <c r="P177" s="45" t="s">
        <v>251</v>
      </c>
      <c r="Q177" s="43"/>
      <c r="R177" s="43"/>
      <c r="S177" s="43">
        <v>300</v>
      </c>
      <c r="T177" s="43"/>
      <c r="U177" s="42" t="s">
        <v>182</v>
      </c>
      <c r="V177" s="42" t="s">
        <v>183</v>
      </c>
      <c r="W177" s="42" t="s">
        <v>184</v>
      </c>
      <c r="X177" s="53"/>
      <c r="Y177" s="53"/>
    </row>
    <row r="178" spans="1:25" s="57" customFormat="1" x14ac:dyDescent="0.25">
      <c r="A178" s="41">
        <v>43186</v>
      </c>
      <c r="B178" s="42" t="s">
        <v>74</v>
      </c>
      <c r="C178" s="42" t="s">
        <v>202</v>
      </c>
      <c r="D178" s="42" t="s">
        <v>363</v>
      </c>
      <c r="E178" s="42" t="s">
        <v>364</v>
      </c>
      <c r="F178" s="108"/>
      <c r="G178" s="108">
        <v>666.2</v>
      </c>
      <c r="H178" s="43">
        <f>SUM($F$2:F178)-SUM($G$2:G178)</f>
        <v>2538212.9499999993</v>
      </c>
      <c r="I178" s="43" t="s">
        <v>40</v>
      </c>
      <c r="J178" s="42" t="s">
        <v>77</v>
      </c>
      <c r="K178" s="10" t="s">
        <v>76</v>
      </c>
      <c r="L178" s="69" t="s">
        <v>77</v>
      </c>
      <c r="M178" s="42" t="str">
        <f>IFERROR(VLOOKUP($L178,对方账户登记簿!$B:$K,10,0),"")</f>
        <v/>
      </c>
      <c r="N178" s="66" t="str">
        <f>IFERROR(VLOOKUP($L178,对方账户登记簿!$B:$K,3,0),"")</f>
        <v/>
      </c>
      <c r="O178" s="41">
        <v>43181</v>
      </c>
      <c r="P178" s="45" t="s">
        <v>77</v>
      </c>
      <c r="Q178" s="43">
        <v>205.5</v>
      </c>
      <c r="R178" s="43">
        <v>226</v>
      </c>
      <c r="S178" s="43">
        <v>200</v>
      </c>
      <c r="T178" s="43">
        <v>34.700000000000003</v>
      </c>
      <c r="U178" s="42" t="s">
        <v>365</v>
      </c>
      <c r="V178" s="42" t="s">
        <v>365</v>
      </c>
      <c r="W178" s="42" t="s">
        <v>184</v>
      </c>
      <c r="X178" s="53"/>
      <c r="Y178" s="53"/>
    </row>
    <row r="179" spans="1:25" s="57" customFormat="1" x14ac:dyDescent="0.25">
      <c r="A179" s="41">
        <v>43187</v>
      </c>
      <c r="B179" s="42" t="s">
        <v>65</v>
      </c>
      <c r="C179" s="42" t="s">
        <v>162</v>
      </c>
      <c r="D179" s="42" t="s">
        <v>366</v>
      </c>
      <c r="E179" s="42" t="s">
        <v>93</v>
      </c>
      <c r="F179" s="108"/>
      <c r="G179" s="108">
        <v>924</v>
      </c>
      <c r="H179" s="43">
        <f>SUM($F$2:F179)-SUM($G$2:G179)</f>
        <v>2537288.9499999993</v>
      </c>
      <c r="I179" s="43" t="s">
        <v>40</v>
      </c>
      <c r="J179" s="42" t="s">
        <v>133</v>
      </c>
      <c r="K179" s="10" t="s">
        <v>93</v>
      </c>
      <c r="L179" s="69" t="s">
        <v>133</v>
      </c>
      <c r="M179" s="42" t="str">
        <f>IFERROR(VLOOKUP($L179,对方账户登记簿!$B:$K,10,0),"")</f>
        <v/>
      </c>
      <c r="N179" s="66" t="str">
        <f>IFERROR(VLOOKUP($L179,对方账户登记簿!$B:$K,3,0),"")</f>
        <v/>
      </c>
      <c r="O179" s="42"/>
      <c r="P179" s="45"/>
      <c r="Q179" s="43"/>
      <c r="R179" s="43"/>
      <c r="S179" s="43"/>
      <c r="T179" s="43"/>
      <c r="U179" s="42"/>
      <c r="V179" s="42"/>
      <c r="W179" s="42"/>
      <c r="X179" s="53"/>
      <c r="Y179" s="53"/>
    </row>
    <row r="180" spans="1:25" s="57" customFormat="1" x14ac:dyDescent="0.25">
      <c r="A180" s="41">
        <v>43187</v>
      </c>
      <c r="B180" s="42" t="s">
        <v>65</v>
      </c>
      <c r="C180" s="42" t="s">
        <v>162</v>
      </c>
      <c r="D180" s="42" t="s">
        <v>367</v>
      </c>
      <c r="E180" s="42" t="s">
        <v>93</v>
      </c>
      <c r="F180" s="108"/>
      <c r="G180" s="108">
        <v>640</v>
      </c>
      <c r="H180" s="43">
        <f>SUM($F$2:F180)-SUM($G$2:G180)</f>
        <v>2536648.9499999993</v>
      </c>
      <c r="I180" s="43" t="s">
        <v>40</v>
      </c>
      <c r="J180" s="42" t="s">
        <v>133</v>
      </c>
      <c r="K180" s="10" t="s">
        <v>93</v>
      </c>
      <c r="L180" s="69" t="s">
        <v>133</v>
      </c>
      <c r="M180" s="42" t="str">
        <f>IFERROR(VLOOKUP($L180,对方账户登记簿!$B:$K,10,0),"")</f>
        <v/>
      </c>
      <c r="N180" s="66" t="str">
        <f>IFERROR(VLOOKUP($L180,对方账户登记簿!$B:$K,3,0),"")</f>
        <v/>
      </c>
      <c r="O180" s="42"/>
      <c r="P180" s="45"/>
      <c r="Q180" s="43"/>
      <c r="R180" s="43"/>
      <c r="S180" s="43"/>
      <c r="T180" s="43"/>
      <c r="U180" s="42"/>
      <c r="V180" s="42"/>
      <c r="W180" s="42"/>
      <c r="X180" s="53"/>
      <c r="Y180" s="53"/>
    </row>
    <row r="181" spans="1:25" s="57" customFormat="1" x14ac:dyDescent="0.25">
      <c r="A181" s="41">
        <v>43187</v>
      </c>
      <c r="B181" s="42" t="s">
        <v>65</v>
      </c>
      <c r="C181" s="42" t="s">
        <v>162</v>
      </c>
      <c r="D181" s="42" t="s">
        <v>368</v>
      </c>
      <c r="E181" s="42" t="s">
        <v>93</v>
      </c>
      <c r="F181" s="108"/>
      <c r="G181" s="108">
        <v>450</v>
      </c>
      <c r="H181" s="43">
        <f>SUM($F$2:F181)-SUM($G$2:G181)</f>
        <v>2536198.9499999993</v>
      </c>
      <c r="I181" s="43" t="s">
        <v>40</v>
      </c>
      <c r="J181" s="42" t="s">
        <v>133</v>
      </c>
      <c r="K181" s="10" t="s">
        <v>93</v>
      </c>
      <c r="L181" s="69" t="s">
        <v>133</v>
      </c>
      <c r="M181" s="42" t="str">
        <f>IFERROR(VLOOKUP($L181,对方账户登记簿!$B:$K,10,0),"")</f>
        <v/>
      </c>
      <c r="N181" s="66" t="str">
        <f>IFERROR(VLOOKUP($L181,对方账户登记簿!$B:$K,3,0),"")</f>
        <v/>
      </c>
      <c r="O181" s="42"/>
      <c r="P181" s="45"/>
      <c r="Q181" s="43"/>
      <c r="R181" s="43"/>
      <c r="S181" s="43"/>
      <c r="T181" s="43"/>
      <c r="U181" s="42"/>
      <c r="V181" s="42"/>
      <c r="W181" s="42"/>
      <c r="X181" s="53"/>
      <c r="Y181" s="53"/>
    </row>
    <row r="182" spans="1:25" s="57" customFormat="1" x14ac:dyDescent="0.25">
      <c r="A182" s="41">
        <v>43187</v>
      </c>
      <c r="B182" s="42" t="s">
        <v>65</v>
      </c>
      <c r="C182" s="42" t="s">
        <v>162</v>
      </c>
      <c r="D182" s="42" t="s">
        <v>369</v>
      </c>
      <c r="E182" s="42" t="s">
        <v>93</v>
      </c>
      <c r="F182" s="108"/>
      <c r="G182" s="108">
        <v>1790</v>
      </c>
      <c r="H182" s="43">
        <f>SUM($F$2:F182)-SUM($G$2:G182)</f>
        <v>2534408.9499999993</v>
      </c>
      <c r="I182" s="43" t="s">
        <v>40</v>
      </c>
      <c r="J182" s="42" t="s">
        <v>133</v>
      </c>
      <c r="K182" s="10" t="s">
        <v>93</v>
      </c>
      <c r="L182" s="69" t="s">
        <v>133</v>
      </c>
      <c r="M182" s="42" t="str">
        <f>IFERROR(VLOOKUP($L182,对方账户登记簿!$B:$K,10,0),"")</f>
        <v/>
      </c>
      <c r="N182" s="66" t="str">
        <f>IFERROR(VLOOKUP($L182,对方账户登记簿!$B:$K,3,0),"")</f>
        <v/>
      </c>
      <c r="O182" s="42"/>
      <c r="P182" s="45"/>
      <c r="Q182" s="43"/>
      <c r="R182" s="43"/>
      <c r="S182" s="43"/>
      <c r="T182" s="43"/>
      <c r="U182" s="42"/>
      <c r="V182" s="42"/>
      <c r="W182" s="42"/>
      <c r="X182" s="53"/>
      <c r="Y182" s="53"/>
    </row>
    <row r="183" spans="1:25" s="57" customFormat="1" x14ac:dyDescent="0.25">
      <c r="A183" s="41">
        <v>43187</v>
      </c>
      <c r="B183" s="42" t="s">
        <v>65</v>
      </c>
      <c r="C183" s="42" t="s">
        <v>162</v>
      </c>
      <c r="D183" s="42" t="s">
        <v>370</v>
      </c>
      <c r="E183" s="42" t="s">
        <v>93</v>
      </c>
      <c r="F183" s="108"/>
      <c r="G183" s="108">
        <v>2860</v>
      </c>
      <c r="H183" s="43">
        <f>SUM($F$2:F183)-SUM($G$2:G183)</f>
        <v>2531548.9499999993</v>
      </c>
      <c r="I183" s="43" t="s">
        <v>40</v>
      </c>
      <c r="J183" s="42" t="s">
        <v>133</v>
      </c>
      <c r="K183" s="10" t="s">
        <v>93</v>
      </c>
      <c r="L183" s="69" t="s">
        <v>133</v>
      </c>
      <c r="M183" s="42" t="str">
        <f>IFERROR(VLOOKUP($L183,对方账户登记簿!$B:$K,10,0),"")</f>
        <v/>
      </c>
      <c r="N183" s="66" t="str">
        <f>IFERROR(VLOOKUP($L183,对方账户登记簿!$B:$K,3,0),"")</f>
        <v/>
      </c>
      <c r="O183" s="42"/>
      <c r="P183" s="45"/>
      <c r="Q183" s="43"/>
      <c r="R183" s="43"/>
      <c r="S183" s="43"/>
      <c r="T183" s="43"/>
      <c r="U183" s="42"/>
      <c r="V183" s="42"/>
      <c r="W183" s="42"/>
      <c r="X183" s="53"/>
      <c r="Y183" s="53"/>
    </row>
    <row r="184" spans="1:25" s="57" customFormat="1" x14ac:dyDescent="0.25">
      <c r="A184" s="41">
        <v>43187</v>
      </c>
      <c r="B184" s="42" t="s">
        <v>65</v>
      </c>
      <c r="C184" s="42" t="s">
        <v>162</v>
      </c>
      <c r="D184" s="42" t="s">
        <v>371</v>
      </c>
      <c r="E184" s="42" t="s">
        <v>76</v>
      </c>
      <c r="F184" s="108"/>
      <c r="G184" s="108">
        <v>720</v>
      </c>
      <c r="H184" s="43">
        <f>SUM($F$2:F184)-SUM($G$2:G184)</f>
        <v>2530828.9499999993</v>
      </c>
      <c r="I184" s="43" t="s">
        <v>40</v>
      </c>
      <c r="J184" s="42" t="s">
        <v>77</v>
      </c>
      <c r="K184" s="10" t="s">
        <v>76</v>
      </c>
      <c r="L184" s="69" t="s">
        <v>77</v>
      </c>
      <c r="M184" s="42" t="str">
        <f>IFERROR(VLOOKUP($L184,对方账户登记簿!$B:$K,10,0),"")</f>
        <v/>
      </c>
      <c r="N184" s="66" t="str">
        <f>IFERROR(VLOOKUP($L184,对方账户登记簿!$B:$K,3,0),"")</f>
        <v/>
      </c>
      <c r="O184" s="42"/>
      <c r="P184" s="45"/>
      <c r="Q184" s="43"/>
      <c r="R184" s="43"/>
      <c r="S184" s="43"/>
      <c r="T184" s="43"/>
      <c r="U184" s="42"/>
      <c r="V184" s="42"/>
      <c r="W184" s="42"/>
      <c r="X184" s="53"/>
      <c r="Y184" s="53"/>
    </row>
    <row r="185" spans="1:25" s="57" customFormat="1" x14ac:dyDescent="0.25">
      <c r="A185" s="41">
        <v>43187</v>
      </c>
      <c r="B185" s="42" t="s">
        <v>65</v>
      </c>
      <c r="C185" s="42" t="s">
        <v>162</v>
      </c>
      <c r="D185" s="42" t="s">
        <v>372</v>
      </c>
      <c r="E185" s="42" t="s">
        <v>47</v>
      </c>
      <c r="F185" s="108"/>
      <c r="G185" s="108">
        <v>1180</v>
      </c>
      <c r="H185" s="43">
        <f>SUM($F$2:F185)-SUM($G$2:G185)</f>
        <v>2529648.9499999993</v>
      </c>
      <c r="I185" s="43" t="s">
        <v>40</v>
      </c>
      <c r="J185" s="42" t="s">
        <v>127</v>
      </c>
      <c r="K185" s="10" t="s">
        <v>47</v>
      </c>
      <c r="L185" s="69" t="s">
        <v>127</v>
      </c>
      <c r="M185" s="42" t="str">
        <f>IFERROR(VLOOKUP($L185,对方账户登记簿!$B:$K,10,0),"")</f>
        <v/>
      </c>
      <c r="N185" s="66" t="str">
        <f>IFERROR(VLOOKUP($L185,对方账户登记簿!$B:$K,3,0),"")</f>
        <v/>
      </c>
      <c r="O185" s="42"/>
      <c r="P185" s="45"/>
      <c r="Q185" s="43"/>
      <c r="R185" s="43"/>
      <c r="S185" s="43"/>
      <c r="T185" s="43"/>
      <c r="U185" s="42"/>
      <c r="V185" s="42"/>
      <c r="W185" s="42"/>
      <c r="X185" s="53"/>
      <c r="Y185" s="53"/>
    </row>
    <row r="186" spans="1:25" s="57" customFormat="1" x14ac:dyDescent="0.25">
      <c r="A186" s="41">
        <v>43187</v>
      </c>
      <c r="B186" s="42" t="s">
        <v>65</v>
      </c>
      <c r="C186" s="42" t="s">
        <v>162</v>
      </c>
      <c r="D186" s="42" t="s">
        <v>373</v>
      </c>
      <c r="E186" s="42" t="s">
        <v>47</v>
      </c>
      <c r="F186" s="108"/>
      <c r="G186" s="108">
        <v>1200</v>
      </c>
      <c r="H186" s="43">
        <f>SUM($F$2:F186)-SUM($G$2:G186)</f>
        <v>2528448.9499999993</v>
      </c>
      <c r="I186" s="43" t="s">
        <v>40</v>
      </c>
      <c r="J186" s="42" t="s">
        <v>127</v>
      </c>
      <c r="K186" s="10" t="s">
        <v>47</v>
      </c>
      <c r="L186" s="69" t="s">
        <v>127</v>
      </c>
      <c r="M186" s="42" t="str">
        <f>IFERROR(VLOOKUP($L186,对方账户登记簿!$B:$K,10,0),"")</f>
        <v/>
      </c>
      <c r="N186" s="66" t="str">
        <f>IFERROR(VLOOKUP($L186,对方账户登记簿!$B:$K,3,0),"")</f>
        <v/>
      </c>
      <c r="O186" s="42"/>
      <c r="P186" s="45"/>
      <c r="Q186" s="43"/>
      <c r="R186" s="43"/>
      <c r="S186" s="43"/>
      <c r="T186" s="43"/>
      <c r="U186" s="42"/>
      <c r="V186" s="42"/>
      <c r="W186" s="42"/>
      <c r="X186" s="53"/>
      <c r="Y186" s="53"/>
    </row>
    <row r="187" spans="1:25" s="57" customFormat="1" x14ac:dyDescent="0.25">
      <c r="A187" s="41">
        <v>43187</v>
      </c>
      <c r="B187" s="42" t="s">
        <v>74</v>
      </c>
      <c r="C187" s="42" t="s">
        <v>74</v>
      </c>
      <c r="D187" s="42" t="s">
        <v>374</v>
      </c>
      <c r="E187" s="42" t="s">
        <v>375</v>
      </c>
      <c r="F187" s="108"/>
      <c r="G187" s="108">
        <v>621.5</v>
      </c>
      <c r="H187" s="43">
        <f>SUM($F$2:F187)-SUM($G$2:G187)</f>
        <v>2527827.4499999993</v>
      </c>
      <c r="I187" s="43" t="s">
        <v>40</v>
      </c>
      <c r="J187" s="42" t="s">
        <v>133</v>
      </c>
      <c r="K187" s="10" t="s">
        <v>93</v>
      </c>
      <c r="L187" s="69" t="s">
        <v>133</v>
      </c>
      <c r="M187" s="42" t="str">
        <f>IFERROR(VLOOKUP($L187,对方账户登记簿!$B:$K,10,0),"")</f>
        <v/>
      </c>
      <c r="N187" s="66" t="str">
        <f>IFERROR(VLOOKUP($L187,对方账户登记簿!$B:$K,3,0),"")</f>
        <v/>
      </c>
      <c r="O187" s="41">
        <v>43168</v>
      </c>
      <c r="P187" s="45" t="s">
        <v>376</v>
      </c>
      <c r="Q187" s="43">
        <v>421.5</v>
      </c>
      <c r="R187" s="43"/>
      <c r="S187" s="43">
        <v>200</v>
      </c>
      <c r="T187" s="43"/>
      <c r="U187" s="42" t="s">
        <v>289</v>
      </c>
      <c r="V187" s="42" t="s">
        <v>377</v>
      </c>
      <c r="W187" s="42" t="s">
        <v>184</v>
      </c>
      <c r="X187" s="53"/>
      <c r="Y187" s="53"/>
    </row>
    <row r="188" spans="1:25" s="57" customFormat="1" x14ac:dyDescent="0.25">
      <c r="A188" s="41">
        <v>43187</v>
      </c>
      <c r="B188" s="42" t="s">
        <v>74</v>
      </c>
      <c r="C188" s="42" t="s">
        <v>74</v>
      </c>
      <c r="D188" s="42" t="s">
        <v>378</v>
      </c>
      <c r="E188" s="42" t="s">
        <v>379</v>
      </c>
      <c r="F188" s="108"/>
      <c r="G188" s="108">
        <v>713</v>
      </c>
      <c r="H188" s="43">
        <f>SUM($F$2:F188)-SUM($G$2:G188)</f>
        <v>2527114.4499999993</v>
      </c>
      <c r="I188" s="43" t="s">
        <v>40</v>
      </c>
      <c r="J188" s="42" t="s">
        <v>133</v>
      </c>
      <c r="K188" s="10" t="s">
        <v>93</v>
      </c>
      <c r="L188" s="69" t="s">
        <v>133</v>
      </c>
      <c r="M188" s="42" t="str">
        <f>IFERROR(VLOOKUP($L188,对方账户登记簿!$B:$K,10,0),"")</f>
        <v/>
      </c>
      <c r="N188" s="66" t="str">
        <f>IFERROR(VLOOKUP($L188,对方账户登记簿!$B:$K,3,0),"")</f>
        <v/>
      </c>
      <c r="O188" s="41">
        <v>43168</v>
      </c>
      <c r="P188" s="45" t="s">
        <v>94</v>
      </c>
      <c r="Q188" s="43">
        <v>613</v>
      </c>
      <c r="R188" s="43"/>
      <c r="S188" s="43">
        <v>100</v>
      </c>
      <c r="T188" s="43"/>
      <c r="U188" s="42" t="s">
        <v>311</v>
      </c>
      <c r="V188" s="42" t="s">
        <v>312</v>
      </c>
      <c r="W188" s="42" t="s">
        <v>313</v>
      </c>
      <c r="X188" s="53"/>
      <c r="Y188" s="53"/>
    </row>
    <row r="189" spans="1:25" s="57" customFormat="1" ht="27.6" x14ac:dyDescent="0.25">
      <c r="A189" s="41">
        <v>43187</v>
      </c>
      <c r="B189" s="42" t="s">
        <v>74</v>
      </c>
      <c r="C189" s="42" t="s">
        <v>74</v>
      </c>
      <c r="D189" s="42" t="s">
        <v>380</v>
      </c>
      <c r="E189" s="42" t="s">
        <v>381</v>
      </c>
      <c r="F189" s="108"/>
      <c r="G189" s="108">
        <v>300</v>
      </c>
      <c r="H189" s="43">
        <f>SUM($F$2:F189)-SUM($G$2:G189)</f>
        <v>2526814.4499999993</v>
      </c>
      <c r="I189" s="43" t="s">
        <v>40</v>
      </c>
      <c r="J189" s="42" t="s">
        <v>94</v>
      </c>
      <c r="K189" s="10" t="s">
        <v>93</v>
      </c>
      <c r="L189" s="69" t="s">
        <v>94</v>
      </c>
      <c r="M189" s="42" t="str">
        <f>IFERROR(VLOOKUP($L189,对方账户登记簿!$B:$K,10,0),"")</f>
        <v/>
      </c>
      <c r="N189" s="66" t="str">
        <f>IFERROR(VLOOKUP($L189,对方账户登记簿!$B:$K,3,0),"")</f>
        <v/>
      </c>
      <c r="O189" s="41">
        <v>43175</v>
      </c>
      <c r="P189" s="45" t="s">
        <v>382</v>
      </c>
      <c r="Q189" s="43"/>
      <c r="R189" s="43"/>
      <c r="S189" s="43">
        <v>300</v>
      </c>
      <c r="T189" s="43"/>
      <c r="U189" s="42" t="s">
        <v>222</v>
      </c>
      <c r="V189" s="42" t="s">
        <v>222</v>
      </c>
      <c r="W189" s="42" t="s">
        <v>212</v>
      </c>
      <c r="X189" s="53"/>
      <c r="Y189" s="53"/>
    </row>
    <row r="190" spans="1:25" s="57" customFormat="1" ht="27.6" x14ac:dyDescent="0.25">
      <c r="A190" s="41">
        <v>43187</v>
      </c>
      <c r="B190" s="42" t="s">
        <v>74</v>
      </c>
      <c r="C190" s="42" t="s">
        <v>74</v>
      </c>
      <c r="D190" s="42" t="s">
        <v>383</v>
      </c>
      <c r="E190" s="42" t="s">
        <v>384</v>
      </c>
      <c r="F190" s="108"/>
      <c r="G190" s="108">
        <v>400</v>
      </c>
      <c r="H190" s="43">
        <f>SUM($F$2:F190)-SUM($G$2:G190)</f>
        <v>2526414.4499999993</v>
      </c>
      <c r="I190" s="43" t="s">
        <v>40</v>
      </c>
      <c r="J190" s="42" t="s">
        <v>133</v>
      </c>
      <c r="K190" s="10" t="s">
        <v>93</v>
      </c>
      <c r="L190" s="69" t="s">
        <v>133</v>
      </c>
      <c r="M190" s="42" t="str">
        <f>IFERROR(VLOOKUP($L190,对方账户登记簿!$B:$K,10,0),"")</f>
        <v/>
      </c>
      <c r="N190" s="66" t="str">
        <f>IFERROR(VLOOKUP($L190,对方账户登记簿!$B:$K,3,0),"")</f>
        <v/>
      </c>
      <c r="O190" s="41">
        <v>43180</v>
      </c>
      <c r="P190" s="45" t="s">
        <v>385</v>
      </c>
      <c r="Q190" s="43"/>
      <c r="R190" s="43"/>
      <c r="S190" s="43">
        <v>400</v>
      </c>
      <c r="T190" s="43"/>
      <c r="U190" s="42" t="s">
        <v>386</v>
      </c>
      <c r="V190" s="42" t="s">
        <v>387</v>
      </c>
      <c r="W190" s="42" t="s">
        <v>212</v>
      </c>
      <c r="X190" s="53"/>
      <c r="Y190" s="53"/>
    </row>
    <row r="191" spans="1:25" s="57" customFormat="1" ht="27.6" x14ac:dyDescent="0.25">
      <c r="A191" s="41">
        <v>43187</v>
      </c>
      <c r="B191" s="42" t="s">
        <v>74</v>
      </c>
      <c r="C191" s="42" t="s">
        <v>74</v>
      </c>
      <c r="D191" s="42" t="s">
        <v>388</v>
      </c>
      <c r="E191" s="42" t="s">
        <v>164</v>
      </c>
      <c r="F191" s="108"/>
      <c r="G191" s="108">
        <v>442</v>
      </c>
      <c r="H191" s="43">
        <f>SUM($F$2:F191)-SUM($G$2:G191)</f>
        <v>2525972.4499999993</v>
      </c>
      <c r="I191" s="43" t="s">
        <v>40</v>
      </c>
      <c r="J191" s="42" t="s">
        <v>98</v>
      </c>
      <c r="K191" s="10" t="s">
        <v>44</v>
      </c>
      <c r="L191" s="69" t="s">
        <v>165</v>
      </c>
      <c r="M191" s="42">
        <f>IFERROR(VLOOKUP($L191,对方账户登记簿!$B:$K,10,0),"")</f>
        <v>0</v>
      </c>
      <c r="N191" s="66" t="str">
        <f>IFERROR(VLOOKUP($L191,对方账户登记簿!$B:$K,3,0),"")</f>
        <v xml:space="preserve">广发银行股份有限公司合肥分行营业部	</v>
      </c>
      <c r="O191" s="41">
        <v>43163</v>
      </c>
      <c r="P191" s="45" t="s">
        <v>166</v>
      </c>
      <c r="Q191" s="43">
        <v>436</v>
      </c>
      <c r="R191" s="43"/>
      <c r="S191" s="43"/>
      <c r="T191" s="43">
        <v>6</v>
      </c>
      <c r="U191" s="42" t="s">
        <v>167</v>
      </c>
      <c r="V191" s="42" t="s">
        <v>168</v>
      </c>
      <c r="W191" s="42" t="s">
        <v>168</v>
      </c>
      <c r="X191" s="53"/>
      <c r="Y191" s="53"/>
    </row>
    <row r="192" spans="1:25" s="57" customFormat="1" ht="27.6" x14ac:dyDescent="0.25">
      <c r="A192" s="41">
        <v>43187</v>
      </c>
      <c r="B192" s="42" t="s">
        <v>74</v>
      </c>
      <c r="C192" s="42" t="s">
        <v>202</v>
      </c>
      <c r="D192" s="42" t="s">
        <v>389</v>
      </c>
      <c r="E192" s="42" t="s">
        <v>390</v>
      </c>
      <c r="F192" s="108"/>
      <c r="G192" s="108">
        <v>1080</v>
      </c>
      <c r="H192" s="43">
        <f>SUM($F$2:F192)-SUM($G$2:G192)</f>
        <v>2524892.4499999993</v>
      </c>
      <c r="I192" s="43" t="s">
        <v>40</v>
      </c>
      <c r="J192" s="42" t="s">
        <v>79</v>
      </c>
      <c r="K192" s="10" t="s">
        <v>76</v>
      </c>
      <c r="L192" s="69" t="s">
        <v>79</v>
      </c>
      <c r="M192" s="42" t="str">
        <f>IFERROR(VLOOKUP($L192,对方账户登记簿!$B:$K,10,0),"")</f>
        <v/>
      </c>
      <c r="N192" s="66" t="str">
        <f>IFERROR(VLOOKUP($L192,对方账户登记簿!$B:$K,3,0),"")</f>
        <v/>
      </c>
      <c r="O192" s="41">
        <v>43178</v>
      </c>
      <c r="P192" s="45" t="s">
        <v>251</v>
      </c>
      <c r="Q192" s="43"/>
      <c r="R192" s="43">
        <v>480</v>
      </c>
      <c r="S192" s="43">
        <v>600</v>
      </c>
      <c r="T192" s="43"/>
      <c r="U192" s="42" t="s">
        <v>391</v>
      </c>
      <c r="V192" s="42" t="s">
        <v>392</v>
      </c>
      <c r="W192" s="42" t="s">
        <v>212</v>
      </c>
      <c r="X192" s="53"/>
      <c r="Y192" s="53"/>
    </row>
    <row r="193" spans="1:25" s="57" customFormat="1" x14ac:dyDescent="0.25">
      <c r="A193" s="41">
        <v>43187</v>
      </c>
      <c r="B193" s="42" t="s">
        <v>65</v>
      </c>
      <c r="C193" s="42" t="s">
        <v>162</v>
      </c>
      <c r="D193" s="42" t="s">
        <v>393</v>
      </c>
      <c r="E193" s="42" t="s">
        <v>118</v>
      </c>
      <c r="F193" s="108"/>
      <c r="G193" s="108">
        <v>632</v>
      </c>
      <c r="H193" s="43">
        <f>SUM($F$2:F193)-SUM($G$2:G193)</f>
        <v>2524260.4499999993</v>
      </c>
      <c r="I193" s="43" t="s">
        <v>40</v>
      </c>
      <c r="J193" s="42" t="s">
        <v>119</v>
      </c>
      <c r="K193" s="10" t="s">
        <v>118</v>
      </c>
      <c r="L193" s="69" t="s">
        <v>119</v>
      </c>
      <c r="M193" s="42" t="str">
        <f>IFERROR(VLOOKUP($L193,对方账户登记簿!$B:$K,10,0),"")</f>
        <v/>
      </c>
      <c r="N193" s="66" t="str">
        <f>IFERROR(VLOOKUP($L193,对方账户登记簿!$B:$K,3,0),"")</f>
        <v/>
      </c>
      <c r="O193" s="42"/>
      <c r="P193" s="45"/>
      <c r="Q193" s="43"/>
      <c r="R193" s="43"/>
      <c r="S193" s="43"/>
      <c r="T193" s="43"/>
      <c r="U193" s="42"/>
      <c r="V193" s="42"/>
      <c r="W193" s="42"/>
      <c r="X193" s="53"/>
      <c r="Y193" s="53"/>
    </row>
    <row r="194" spans="1:25" s="57" customFormat="1" x14ac:dyDescent="0.25">
      <c r="A194" s="41">
        <v>43187</v>
      </c>
      <c r="B194" s="42" t="s">
        <v>65</v>
      </c>
      <c r="C194" s="42" t="s">
        <v>162</v>
      </c>
      <c r="D194" s="42" t="s">
        <v>394</v>
      </c>
      <c r="E194" s="42" t="s">
        <v>395</v>
      </c>
      <c r="F194" s="108"/>
      <c r="G194" s="108">
        <v>1128</v>
      </c>
      <c r="H194" s="43">
        <f>SUM($F$2:F194)-SUM($G$2:G194)</f>
        <v>2523132.4499999993</v>
      </c>
      <c r="I194" s="43" t="s">
        <v>40</v>
      </c>
      <c r="J194" s="42" t="s">
        <v>123</v>
      </c>
      <c r="K194" s="10" t="s">
        <v>118</v>
      </c>
      <c r="L194" s="69" t="s">
        <v>123</v>
      </c>
      <c r="M194" s="42" t="str">
        <f>IFERROR(VLOOKUP($L194,对方账户登记簿!$B:$K,10,0),"")</f>
        <v/>
      </c>
      <c r="N194" s="66" t="str">
        <f>IFERROR(VLOOKUP($L194,对方账户登记簿!$B:$K,3,0),"")</f>
        <v/>
      </c>
      <c r="O194" s="42"/>
      <c r="P194" s="45"/>
      <c r="Q194" s="43"/>
      <c r="R194" s="43"/>
      <c r="S194" s="43"/>
      <c r="T194" s="43"/>
      <c r="U194" s="42"/>
      <c r="V194" s="42"/>
      <c r="W194" s="42"/>
      <c r="X194" s="53"/>
      <c r="Y194" s="53"/>
    </row>
    <row r="195" spans="1:25" s="57" customFormat="1" x14ac:dyDescent="0.25">
      <c r="A195" s="41">
        <v>43187</v>
      </c>
      <c r="B195" s="42" t="s">
        <v>65</v>
      </c>
      <c r="C195" s="42" t="s">
        <v>162</v>
      </c>
      <c r="D195" s="42" t="s">
        <v>396</v>
      </c>
      <c r="E195" s="42" t="s">
        <v>118</v>
      </c>
      <c r="F195" s="108"/>
      <c r="G195" s="108">
        <v>1790</v>
      </c>
      <c r="H195" s="43">
        <f>SUM($F$2:F195)-SUM($G$2:G195)</f>
        <v>2521342.4499999993</v>
      </c>
      <c r="I195" s="43" t="s">
        <v>40</v>
      </c>
      <c r="J195" s="42" t="s">
        <v>123</v>
      </c>
      <c r="K195" s="10" t="s">
        <v>118</v>
      </c>
      <c r="L195" s="69" t="s">
        <v>123</v>
      </c>
      <c r="M195" s="42" t="str">
        <f>IFERROR(VLOOKUP($L195,对方账户登记簿!$B:$K,10,0),"")</f>
        <v/>
      </c>
      <c r="N195" s="66" t="str">
        <f>IFERROR(VLOOKUP($L195,对方账户登记簿!$B:$K,3,0),"")</f>
        <v/>
      </c>
      <c r="O195" s="42"/>
      <c r="P195" s="45"/>
      <c r="Q195" s="43"/>
      <c r="R195" s="43"/>
      <c r="S195" s="43"/>
      <c r="T195" s="43"/>
      <c r="U195" s="42"/>
      <c r="V195" s="42"/>
      <c r="W195" s="42"/>
      <c r="X195" s="53"/>
      <c r="Y195" s="53"/>
    </row>
    <row r="196" spans="1:25" s="57" customFormat="1" ht="27.6" x14ac:dyDescent="0.25">
      <c r="A196" s="41">
        <v>43187</v>
      </c>
      <c r="B196" s="42" t="s">
        <v>213</v>
      </c>
      <c r="C196" s="42"/>
      <c r="D196" s="42"/>
      <c r="E196" s="42" t="s">
        <v>397</v>
      </c>
      <c r="F196" s="108"/>
      <c r="G196" s="108">
        <v>-5000</v>
      </c>
      <c r="H196" s="43">
        <f>SUM($F$2:F196)-SUM($G$2:G196)</f>
        <v>2526342.4499999993</v>
      </c>
      <c r="I196" s="43" t="s">
        <v>40</v>
      </c>
      <c r="J196" s="42"/>
      <c r="K196" s="10" t="s">
        <v>118</v>
      </c>
      <c r="L196" s="69" t="s">
        <v>215</v>
      </c>
      <c r="M196" s="83" t="s">
        <v>398</v>
      </c>
      <c r="N196" s="66" t="s">
        <v>399</v>
      </c>
      <c r="O196" s="42"/>
      <c r="P196" s="45"/>
      <c r="Q196" s="43"/>
      <c r="R196" s="43"/>
      <c r="S196" s="43"/>
      <c r="T196" s="43"/>
      <c r="U196" s="42"/>
      <c r="V196" s="42"/>
      <c r="W196" s="42"/>
      <c r="X196" s="53"/>
      <c r="Y196" s="53"/>
    </row>
    <row r="197" spans="1:25" s="57" customFormat="1" x14ac:dyDescent="0.25">
      <c r="A197" s="41">
        <v>43188</v>
      </c>
      <c r="B197" s="42" t="s">
        <v>65</v>
      </c>
      <c r="C197" s="42" t="s">
        <v>162</v>
      </c>
      <c r="D197" s="42" t="s">
        <v>400</v>
      </c>
      <c r="E197" s="42" t="s">
        <v>401</v>
      </c>
      <c r="F197" s="108"/>
      <c r="G197" s="108">
        <v>791</v>
      </c>
      <c r="H197" s="43">
        <f>SUM($F$2:F197)-SUM($G$2:G197)</f>
        <v>2525551.4499999993</v>
      </c>
      <c r="I197" s="43" t="s">
        <v>40</v>
      </c>
      <c r="J197" s="42" t="s">
        <v>402</v>
      </c>
      <c r="K197" s="10" t="s">
        <v>401</v>
      </c>
      <c r="L197" s="69" t="s">
        <v>402</v>
      </c>
      <c r="M197" s="83" t="str">
        <f>IFERROR(VLOOKUP($L197,对方账户登记簿!$B:$K,10,0),"")</f>
        <v/>
      </c>
      <c r="N197" s="66" t="str">
        <f>IFERROR(VLOOKUP($L197,对方账户登记簿!$B:$K,3,0),"")</f>
        <v/>
      </c>
      <c r="O197" s="42"/>
      <c r="P197" s="45"/>
      <c r="Q197" s="43"/>
      <c r="R197" s="43"/>
      <c r="S197" s="43"/>
      <c r="T197" s="43"/>
      <c r="U197" s="42"/>
      <c r="V197" s="42"/>
      <c r="W197" s="42"/>
      <c r="X197" s="53"/>
      <c r="Y197" s="53"/>
    </row>
    <row r="198" spans="1:25" s="57" customFormat="1" x14ac:dyDescent="0.25">
      <c r="A198" s="41">
        <v>43188</v>
      </c>
      <c r="B198" s="42" t="s">
        <v>74</v>
      </c>
      <c r="C198" s="42" t="s">
        <v>74</v>
      </c>
      <c r="D198" s="42" t="s">
        <v>403</v>
      </c>
      <c r="E198" s="42" t="s">
        <v>404</v>
      </c>
      <c r="F198" s="108"/>
      <c r="G198" s="108">
        <v>214.6</v>
      </c>
      <c r="H198" s="43">
        <f>SUM($F$2:F198)-SUM($G$2:G198)</f>
        <v>2525336.8499999992</v>
      </c>
      <c r="I198" s="43" t="s">
        <v>40</v>
      </c>
      <c r="J198" s="42" t="s">
        <v>402</v>
      </c>
      <c r="K198" s="10" t="s">
        <v>401</v>
      </c>
      <c r="L198" s="69" t="s">
        <v>402</v>
      </c>
      <c r="M198" s="83" t="str">
        <f>IFERROR(VLOOKUP($L198,对方账户登记簿!$B:$K,10,0),"")</f>
        <v/>
      </c>
      <c r="N198" s="66" t="str">
        <f>IFERROR(VLOOKUP($L198,对方账户登记簿!$B:$K,3,0),"")</f>
        <v/>
      </c>
      <c r="O198" s="41">
        <v>43124</v>
      </c>
      <c r="P198" s="45" t="s">
        <v>405</v>
      </c>
      <c r="Q198" s="43">
        <v>64</v>
      </c>
      <c r="R198" s="43"/>
      <c r="S198" s="43">
        <v>100</v>
      </c>
      <c r="T198" s="43">
        <v>50.6</v>
      </c>
      <c r="U198" s="42" t="s">
        <v>386</v>
      </c>
      <c r="V198" s="42" t="s">
        <v>406</v>
      </c>
      <c r="W198" s="42" t="s">
        <v>212</v>
      </c>
      <c r="X198" s="53"/>
      <c r="Y198" s="53"/>
    </row>
    <row r="199" spans="1:25" s="57" customFormat="1" ht="27.6" x14ac:dyDescent="0.25">
      <c r="A199" s="41">
        <v>43188</v>
      </c>
      <c r="B199" s="42" t="s">
        <v>65</v>
      </c>
      <c r="C199" s="42" t="s">
        <v>162</v>
      </c>
      <c r="D199" s="42" t="s">
        <v>407</v>
      </c>
      <c r="E199" s="42" t="s">
        <v>44</v>
      </c>
      <c r="F199" s="108"/>
      <c r="G199" s="108">
        <v>2139</v>
      </c>
      <c r="H199" s="43">
        <f>SUM($F$2:F199)-SUM($G$2:G199)</f>
        <v>2523197.8499999992</v>
      </c>
      <c r="I199" s="43" t="s">
        <v>40</v>
      </c>
      <c r="J199" s="42" t="s">
        <v>98</v>
      </c>
      <c r="K199" s="10" t="s">
        <v>44</v>
      </c>
      <c r="L199" s="69" t="s">
        <v>165</v>
      </c>
      <c r="M199" s="42">
        <f>IFERROR(VLOOKUP($L199,对方账户登记簿!$B:$K,10,0),"")</f>
        <v>0</v>
      </c>
      <c r="N199" s="66" t="str">
        <f>IFERROR(VLOOKUP($L199,对方账户登记簿!$B:$K,3,0),"")</f>
        <v xml:space="preserve">广发银行股份有限公司合肥分行营业部	</v>
      </c>
      <c r="O199" s="42"/>
      <c r="P199" s="45"/>
      <c r="Q199" s="43"/>
      <c r="R199" s="43"/>
      <c r="S199" s="43"/>
      <c r="T199" s="43"/>
      <c r="U199" s="42"/>
      <c r="V199" s="42"/>
      <c r="W199" s="42"/>
      <c r="X199" s="53"/>
      <c r="Y199" s="53"/>
    </row>
    <row r="200" spans="1:25" s="57" customFormat="1" ht="27.6" x14ac:dyDescent="0.25">
      <c r="A200" s="41">
        <v>43188</v>
      </c>
      <c r="B200" s="42" t="s">
        <v>65</v>
      </c>
      <c r="C200" s="42" t="s">
        <v>162</v>
      </c>
      <c r="D200" s="42" t="s">
        <v>408</v>
      </c>
      <c r="E200" s="42" t="s">
        <v>44</v>
      </c>
      <c r="F200" s="108"/>
      <c r="G200" s="108">
        <v>456</v>
      </c>
      <c r="H200" s="43">
        <f>SUM($F$2:F200)-SUM($G$2:G200)</f>
        <v>2522741.8499999992</v>
      </c>
      <c r="I200" s="43" t="s">
        <v>40</v>
      </c>
      <c r="J200" s="42" t="s">
        <v>98</v>
      </c>
      <c r="K200" s="10" t="s">
        <v>44</v>
      </c>
      <c r="L200" s="69" t="s">
        <v>165</v>
      </c>
      <c r="M200" s="42">
        <f>IFERROR(VLOOKUP($L200,对方账户登记簿!$B:$K,10,0),"")</f>
        <v>0</v>
      </c>
      <c r="N200" s="66" t="str">
        <f>IFERROR(VLOOKUP($L200,对方账户登记簿!$B:$K,3,0),"")</f>
        <v xml:space="preserve">广发银行股份有限公司合肥分行营业部	</v>
      </c>
      <c r="O200" s="42"/>
      <c r="P200" s="45"/>
      <c r="Q200" s="43"/>
      <c r="R200" s="43"/>
      <c r="S200" s="43"/>
      <c r="T200" s="43"/>
      <c r="U200" s="42"/>
      <c r="V200" s="42"/>
      <c r="W200" s="42"/>
      <c r="X200" s="53"/>
      <c r="Y200" s="53"/>
    </row>
    <row r="201" spans="1:25" s="57" customFormat="1" ht="27.6" x14ac:dyDescent="0.25">
      <c r="A201" s="41">
        <v>43188</v>
      </c>
      <c r="B201" s="42" t="s">
        <v>65</v>
      </c>
      <c r="C201" s="42" t="s">
        <v>162</v>
      </c>
      <c r="D201" s="42" t="s">
        <v>409</v>
      </c>
      <c r="E201" s="42" t="s">
        <v>410</v>
      </c>
      <c r="F201" s="108"/>
      <c r="G201" s="108">
        <v>3380</v>
      </c>
      <c r="H201" s="43">
        <f>SUM($F$2:F201)-SUM($G$2:G201)</f>
        <v>2519361.8499999992</v>
      </c>
      <c r="I201" s="43" t="s">
        <v>40</v>
      </c>
      <c r="J201" s="42" t="s">
        <v>98</v>
      </c>
      <c r="K201" s="10" t="s">
        <v>44</v>
      </c>
      <c r="L201" s="69" t="s">
        <v>411</v>
      </c>
      <c r="M201" s="83" t="s">
        <v>412</v>
      </c>
      <c r="N201" s="66" t="s">
        <v>413</v>
      </c>
      <c r="O201" s="42"/>
      <c r="P201" s="45"/>
      <c r="Q201" s="43"/>
      <c r="R201" s="43"/>
      <c r="S201" s="43"/>
      <c r="T201" s="43"/>
      <c r="U201" s="42"/>
      <c r="V201" s="42"/>
      <c r="W201" s="42"/>
      <c r="X201" s="53"/>
      <c r="Y201" s="53"/>
    </row>
    <row r="202" spans="1:25" s="57" customFormat="1" ht="27.6" x14ac:dyDescent="0.25">
      <c r="A202" s="41">
        <v>43188</v>
      </c>
      <c r="B202" s="42" t="s">
        <v>236</v>
      </c>
      <c r="C202" s="42" t="s">
        <v>294</v>
      </c>
      <c r="D202" s="42" t="s">
        <v>414</v>
      </c>
      <c r="E202" s="42" t="s">
        <v>415</v>
      </c>
      <c r="F202" s="108"/>
      <c r="G202" s="108">
        <v>2400</v>
      </c>
      <c r="H202" s="43">
        <f>SUM($F$2:F202)-SUM($G$2:G202)</f>
        <v>2516961.8499999992</v>
      </c>
      <c r="I202" s="43" t="s">
        <v>40</v>
      </c>
      <c r="J202" s="42" t="s">
        <v>98</v>
      </c>
      <c r="K202" s="10" t="s">
        <v>44</v>
      </c>
      <c r="L202" s="47" t="s">
        <v>416</v>
      </c>
      <c r="M202" s="83">
        <f>IFERROR(VLOOKUP($L202,对方账户登记簿!$B:$K,10,0),"")</f>
        <v>0</v>
      </c>
      <c r="N202" s="66" t="str">
        <f>IFERROR(VLOOKUP($L202,对方账户登记簿!$B:$K,3,0),"")</f>
        <v xml:space="preserve">中国工商银行股份有限公司六安人民路支行	</v>
      </c>
      <c r="O202" s="42"/>
      <c r="P202" s="45"/>
      <c r="Q202" s="43"/>
      <c r="R202" s="43"/>
      <c r="S202" s="43"/>
      <c r="T202" s="43"/>
      <c r="U202" s="42"/>
      <c r="V202" s="42"/>
      <c r="W202" s="42"/>
      <c r="X202" s="53"/>
      <c r="Y202" s="53"/>
    </row>
    <row r="203" spans="1:25" s="57" customFormat="1" ht="27.6" x14ac:dyDescent="0.25">
      <c r="A203" s="41">
        <v>43188</v>
      </c>
      <c r="B203" s="42" t="s">
        <v>417</v>
      </c>
      <c r="C203" s="42" t="s">
        <v>294</v>
      </c>
      <c r="D203" s="42" t="s">
        <v>418</v>
      </c>
      <c r="E203" s="42" t="s">
        <v>419</v>
      </c>
      <c r="F203" s="108"/>
      <c r="G203" s="108">
        <v>1700</v>
      </c>
      <c r="H203" s="43">
        <f>SUM($F$2:F203)-SUM($G$2:G203)</f>
        <v>2515261.8499999992</v>
      </c>
      <c r="I203" s="43" t="s">
        <v>40</v>
      </c>
      <c r="J203" s="42" t="s">
        <v>98</v>
      </c>
      <c r="K203" s="10" t="s">
        <v>44</v>
      </c>
      <c r="L203" s="69" t="s">
        <v>165</v>
      </c>
      <c r="M203" s="42">
        <f>IFERROR(VLOOKUP($L203,对方账户登记簿!$B:$K,10,0),"")</f>
        <v>0</v>
      </c>
      <c r="N203" s="66" t="str">
        <f>IFERROR(VLOOKUP($L203,对方账户登记簿!$B:$K,3,0),"")</f>
        <v xml:space="preserve">广发银行股份有限公司合肥分行营业部	</v>
      </c>
      <c r="O203" s="42"/>
      <c r="P203" s="45"/>
      <c r="Q203" s="43"/>
      <c r="R203" s="43"/>
      <c r="S203" s="43"/>
      <c r="T203" s="43"/>
      <c r="U203" s="42"/>
      <c r="V203" s="42"/>
      <c r="W203" s="42"/>
      <c r="X203" s="53"/>
      <c r="Y203" s="53"/>
    </row>
    <row r="204" spans="1:25" s="57" customFormat="1" ht="27.6" x14ac:dyDescent="0.25">
      <c r="A204" s="41">
        <v>43188</v>
      </c>
      <c r="B204" s="42" t="s">
        <v>216</v>
      </c>
      <c r="C204" s="42" t="s">
        <v>294</v>
      </c>
      <c r="D204" s="42" t="s">
        <v>420</v>
      </c>
      <c r="E204" s="42" t="s">
        <v>421</v>
      </c>
      <c r="F204" s="108"/>
      <c r="G204" s="108">
        <v>1670</v>
      </c>
      <c r="H204" s="43">
        <f>SUM($F$2:F204)-SUM($G$2:G204)</f>
        <v>2513591.8499999992</v>
      </c>
      <c r="I204" s="43" t="s">
        <v>40</v>
      </c>
      <c r="J204" s="42" t="s">
        <v>98</v>
      </c>
      <c r="K204" s="10" t="s">
        <v>44</v>
      </c>
      <c r="L204" s="69" t="s">
        <v>165</v>
      </c>
      <c r="M204" s="42">
        <f>IFERROR(VLOOKUP($L204,对方账户登记簿!$B:$K,10,0),"")</f>
        <v>0</v>
      </c>
      <c r="N204" s="66" t="str">
        <f>IFERROR(VLOOKUP($L204,对方账户登记簿!$B:$K,3,0),"")</f>
        <v xml:space="preserve">广发银行股份有限公司合肥分行营业部	</v>
      </c>
      <c r="O204" s="42"/>
      <c r="P204" s="45"/>
      <c r="Q204" s="43"/>
      <c r="R204" s="43"/>
      <c r="S204" s="43"/>
      <c r="T204" s="43"/>
      <c r="U204" s="42"/>
      <c r="V204" s="42"/>
      <c r="W204" s="42"/>
      <c r="X204" s="53"/>
      <c r="Y204" s="53"/>
    </row>
    <row r="205" spans="1:25" s="57" customFormat="1" ht="27.6" x14ac:dyDescent="0.25">
      <c r="A205" s="41">
        <v>43189</v>
      </c>
      <c r="B205" s="42" t="s">
        <v>74</v>
      </c>
      <c r="C205" s="42" t="s">
        <v>74</v>
      </c>
      <c r="D205" s="42" t="s">
        <v>422</v>
      </c>
      <c r="E205" s="42" t="s">
        <v>423</v>
      </c>
      <c r="F205" s="108"/>
      <c r="G205" s="108">
        <v>400</v>
      </c>
      <c r="H205" s="43">
        <f>SUM($F$2:F205)-SUM($G$2:G205)</f>
        <v>2513191.8499999992</v>
      </c>
      <c r="I205" s="43" t="s">
        <v>40</v>
      </c>
      <c r="J205" s="42" t="s">
        <v>119</v>
      </c>
      <c r="K205" s="10" t="s">
        <v>118</v>
      </c>
      <c r="L205" s="69" t="s">
        <v>119</v>
      </c>
      <c r="M205" s="83" t="str">
        <f>IFERROR(VLOOKUP($L205,对方账户登记簿!$B:$K,10,0),"")</f>
        <v/>
      </c>
      <c r="N205" s="66" t="str">
        <f>IFERROR(VLOOKUP($L205,对方账户登记簿!$B:$K,3,0),"")</f>
        <v/>
      </c>
      <c r="O205" s="41">
        <v>43182</v>
      </c>
      <c r="P205" s="45" t="s">
        <v>424</v>
      </c>
      <c r="Q205" s="43"/>
      <c r="R205" s="43"/>
      <c r="S205" s="43">
        <v>400</v>
      </c>
      <c r="T205" s="43"/>
      <c r="U205" s="42" t="s">
        <v>201</v>
      </c>
      <c r="V205" s="42" t="s">
        <v>201</v>
      </c>
      <c r="W205" s="42" t="s">
        <v>184</v>
      </c>
      <c r="X205" s="53"/>
      <c r="Y205" s="53"/>
    </row>
    <row r="206" spans="1:25" s="57" customFormat="1" x14ac:dyDescent="0.25">
      <c r="A206" s="41">
        <v>43189</v>
      </c>
      <c r="B206" s="42" t="s">
        <v>62</v>
      </c>
      <c r="C206" s="42" t="s">
        <v>425</v>
      </c>
      <c r="D206" s="42"/>
      <c r="E206" s="42" t="s">
        <v>426</v>
      </c>
      <c r="F206" s="108"/>
      <c r="G206" s="108">
        <v>170267.9</v>
      </c>
      <c r="H206" s="43">
        <f>SUM($F$2:F206)-SUM($G$2:G206)</f>
        <v>2342923.9499999993</v>
      </c>
      <c r="I206" s="43" t="s">
        <v>40</v>
      </c>
      <c r="J206" s="42" t="s">
        <v>98</v>
      </c>
      <c r="K206" s="10" t="s">
        <v>44</v>
      </c>
      <c r="L206" s="69" t="s">
        <v>427</v>
      </c>
      <c r="M206" s="83">
        <f>IFERROR(VLOOKUP($L206,对方账户登记簿!$B:$K,10,0),"")</f>
        <v>0</v>
      </c>
      <c r="N206" s="66" t="str">
        <f>IFERROR(VLOOKUP($L206,对方账户登记簿!$B:$K,3,0),"")</f>
        <v xml:space="preserve">广发银行合肥分行营业部	</v>
      </c>
      <c r="O206" s="42"/>
      <c r="P206" s="45"/>
      <c r="Q206" s="43"/>
      <c r="R206" s="43"/>
      <c r="S206" s="43"/>
      <c r="T206" s="43"/>
      <c r="U206" s="42"/>
      <c r="V206" s="42"/>
      <c r="W206" s="42"/>
      <c r="X206" s="53"/>
      <c r="Y206" s="53"/>
    </row>
    <row r="207" spans="1:25" s="57" customFormat="1" x14ac:dyDescent="0.25">
      <c r="A207" s="41">
        <v>43189</v>
      </c>
      <c r="B207" s="42" t="s">
        <v>62</v>
      </c>
      <c r="C207" s="42" t="s">
        <v>428</v>
      </c>
      <c r="D207" s="42"/>
      <c r="E207" s="42" t="s">
        <v>429</v>
      </c>
      <c r="F207" s="108"/>
      <c r="G207" s="108">
        <v>40404</v>
      </c>
      <c r="H207" s="43">
        <f>SUM($F$2:F207)-SUM($G$2:G207)</f>
        <v>2302519.9499999993</v>
      </c>
      <c r="I207" s="43" t="s">
        <v>40</v>
      </c>
      <c r="J207" s="42"/>
      <c r="K207" s="10" t="s">
        <v>44</v>
      </c>
      <c r="L207" s="69" t="s">
        <v>430</v>
      </c>
      <c r="M207" s="83">
        <f>IFERROR(VLOOKUP($L207,对方账户登记簿!$B:$K,10,0),"")</f>
        <v>0</v>
      </c>
      <c r="N207" s="66" t="str">
        <f>IFERROR(VLOOKUP($L207,对方账户登记簿!$B:$K,3,0),"")</f>
        <v xml:space="preserve">中国工商银行合肥市银河支行	</v>
      </c>
      <c r="O207" s="42"/>
      <c r="P207" s="45"/>
      <c r="Q207" s="43"/>
      <c r="R207" s="43"/>
      <c r="S207" s="43"/>
      <c r="T207" s="43"/>
      <c r="U207" s="42"/>
      <c r="V207" s="42"/>
      <c r="W207" s="42"/>
      <c r="X207" s="53"/>
      <c r="Y207" s="53"/>
    </row>
    <row r="208" spans="1:25" s="57" customFormat="1" x14ac:dyDescent="0.25">
      <c r="A208" s="41">
        <v>43189</v>
      </c>
      <c r="B208" s="42" t="s">
        <v>65</v>
      </c>
      <c r="C208" s="42" t="s">
        <v>162</v>
      </c>
      <c r="D208" s="42" t="s">
        <v>431</v>
      </c>
      <c r="E208" s="42" t="s">
        <v>76</v>
      </c>
      <c r="F208" s="108"/>
      <c r="G208" s="108">
        <v>132</v>
      </c>
      <c r="H208" s="43">
        <f>SUM($F$2:F208)-SUM($G$2:G208)</f>
        <v>2302387.9499999993</v>
      </c>
      <c r="I208" s="43" t="s">
        <v>40</v>
      </c>
      <c r="J208" s="42" t="s">
        <v>77</v>
      </c>
      <c r="K208" s="10" t="s">
        <v>76</v>
      </c>
      <c r="L208" s="69" t="s">
        <v>77</v>
      </c>
      <c r="M208" s="83" t="str">
        <f>IFERROR(VLOOKUP($L208,对方账户登记簿!$B:$K,10,0),"")</f>
        <v/>
      </c>
      <c r="N208" s="66" t="str">
        <f>IFERROR(VLOOKUP($L208,对方账户登记簿!$B:$K,3,0),"")</f>
        <v/>
      </c>
      <c r="O208" s="42"/>
      <c r="P208" s="45"/>
      <c r="Q208" s="43"/>
      <c r="R208" s="43"/>
      <c r="S208" s="43"/>
      <c r="T208" s="43"/>
      <c r="U208" s="42"/>
      <c r="V208" s="42"/>
      <c r="W208" s="42"/>
      <c r="X208" s="53"/>
      <c r="Y208" s="53"/>
    </row>
    <row r="209" spans="1:25" s="57" customFormat="1" x14ac:dyDescent="0.25">
      <c r="A209" s="41">
        <v>43189</v>
      </c>
      <c r="B209" s="42" t="s">
        <v>65</v>
      </c>
      <c r="C209" s="42" t="s">
        <v>162</v>
      </c>
      <c r="D209" s="42" t="s">
        <v>432</v>
      </c>
      <c r="E209" s="42" t="s">
        <v>76</v>
      </c>
      <c r="F209" s="108"/>
      <c r="G209" s="108">
        <v>232</v>
      </c>
      <c r="H209" s="43">
        <f>SUM($F$2:F209)-SUM($G$2:G209)</f>
        <v>2302155.9499999993</v>
      </c>
      <c r="I209" s="43" t="s">
        <v>40</v>
      </c>
      <c r="J209" s="42" t="s">
        <v>79</v>
      </c>
      <c r="K209" s="10" t="s">
        <v>76</v>
      </c>
      <c r="L209" s="69" t="s">
        <v>79</v>
      </c>
      <c r="M209" s="83" t="str">
        <f>IFERROR(VLOOKUP($L209,对方账户登记簿!$B:$K,10,0),"")</f>
        <v/>
      </c>
      <c r="N209" s="66" t="str">
        <f>IFERROR(VLOOKUP($L209,对方账户登记簿!$B:$K,3,0),"")</f>
        <v/>
      </c>
      <c r="O209" s="42"/>
      <c r="P209" s="45"/>
      <c r="Q209" s="43"/>
      <c r="R209" s="43"/>
      <c r="S209" s="43"/>
      <c r="T209" s="43"/>
      <c r="U209" s="42"/>
      <c r="V209" s="42"/>
      <c r="W209" s="42"/>
      <c r="X209" s="53"/>
      <c r="Y209" s="53"/>
    </row>
    <row r="210" spans="1:25" s="57" customFormat="1" x14ac:dyDescent="0.25">
      <c r="A210" s="41">
        <v>43189</v>
      </c>
      <c r="B210" s="42" t="s">
        <v>65</v>
      </c>
      <c r="C210" s="42" t="s">
        <v>162</v>
      </c>
      <c r="D210" s="42" t="s">
        <v>433</v>
      </c>
      <c r="E210" s="42" t="s">
        <v>47</v>
      </c>
      <c r="F210" s="108"/>
      <c r="G210" s="108">
        <v>1950</v>
      </c>
      <c r="H210" s="43">
        <f>SUM($F$2:F210)-SUM($G$2:G210)</f>
        <v>2300205.9499999993</v>
      </c>
      <c r="I210" s="43" t="s">
        <v>40</v>
      </c>
      <c r="J210" s="42" t="s">
        <v>127</v>
      </c>
      <c r="K210" s="10" t="s">
        <v>47</v>
      </c>
      <c r="L210" s="69" t="s">
        <v>127</v>
      </c>
      <c r="M210" s="83" t="str">
        <f>IFERROR(VLOOKUP($L210,对方账户登记簿!$B:$K,10,0),"")</f>
        <v/>
      </c>
      <c r="N210" s="66" t="str">
        <f>IFERROR(VLOOKUP($L210,对方账户登记簿!$B:$K,3,0),"")</f>
        <v/>
      </c>
      <c r="O210" s="42"/>
      <c r="P210" s="45"/>
      <c r="Q210" s="43"/>
      <c r="R210" s="43"/>
      <c r="S210" s="43"/>
      <c r="T210" s="43"/>
      <c r="U210" s="42"/>
      <c r="V210" s="42"/>
      <c r="W210" s="42"/>
      <c r="X210" s="53"/>
      <c r="Y210" s="53"/>
    </row>
    <row r="211" spans="1:25" s="57" customFormat="1" ht="27.6" x14ac:dyDescent="0.25">
      <c r="A211" s="41">
        <v>43189</v>
      </c>
      <c r="B211" s="42" t="s">
        <v>65</v>
      </c>
      <c r="C211" s="42" t="s">
        <v>162</v>
      </c>
      <c r="D211" s="42" t="s">
        <v>434</v>
      </c>
      <c r="E211" s="42" t="s">
        <v>44</v>
      </c>
      <c r="F211" s="108"/>
      <c r="G211" s="108">
        <v>1354</v>
      </c>
      <c r="H211" s="43">
        <f>SUM($F$2:F211)-SUM($G$2:G211)</f>
        <v>2298851.9499999993</v>
      </c>
      <c r="I211" s="43" t="s">
        <v>40</v>
      </c>
      <c r="J211" s="42" t="s">
        <v>98</v>
      </c>
      <c r="K211" s="10" t="s">
        <v>44</v>
      </c>
      <c r="L211" s="69" t="s">
        <v>165</v>
      </c>
      <c r="M211" s="42">
        <f>IFERROR(VLOOKUP($L211,对方账户登记簿!$B:$K,10,0),"")</f>
        <v>0</v>
      </c>
      <c r="N211" s="66" t="str">
        <f>IFERROR(VLOOKUP($L211,对方账户登记簿!$B:$K,3,0),"")</f>
        <v xml:space="preserve">广发银行股份有限公司合肥分行营业部	</v>
      </c>
      <c r="O211" s="42"/>
      <c r="P211" s="45"/>
      <c r="Q211" s="43"/>
      <c r="R211" s="43"/>
      <c r="S211" s="43"/>
      <c r="T211" s="43"/>
      <c r="U211" s="42"/>
      <c r="V211" s="42"/>
      <c r="W211" s="42"/>
      <c r="X211" s="53"/>
      <c r="Y211" s="53"/>
    </row>
    <row r="212" spans="1:25" s="57" customFormat="1" x14ac:dyDescent="0.25">
      <c r="A212" s="41">
        <v>43189</v>
      </c>
      <c r="B212" s="42" t="s">
        <v>65</v>
      </c>
      <c r="C212" s="42" t="s">
        <v>162</v>
      </c>
      <c r="D212" s="42" t="s">
        <v>435</v>
      </c>
      <c r="E212" s="42" t="s">
        <v>88</v>
      </c>
      <c r="F212" s="108"/>
      <c r="G212" s="108">
        <v>2578</v>
      </c>
      <c r="H212" s="43">
        <f>SUM($F$2:F212)-SUM($G$2:G212)</f>
        <v>2296273.9499999993</v>
      </c>
      <c r="I212" s="43" t="s">
        <v>40</v>
      </c>
      <c r="J212" s="42" t="s">
        <v>89</v>
      </c>
      <c r="K212" s="10" t="s">
        <v>88</v>
      </c>
      <c r="L212" s="69" t="s">
        <v>89</v>
      </c>
      <c r="M212" s="83" t="str">
        <f>IFERROR(VLOOKUP($L212,对方账户登记簿!$B:$K,10,0),"")</f>
        <v/>
      </c>
      <c r="N212" s="66" t="str">
        <f>IFERROR(VLOOKUP($L212,对方账户登记簿!$B:$K,3,0),"")</f>
        <v/>
      </c>
      <c r="O212" s="42"/>
      <c r="P212" s="45"/>
      <c r="Q212" s="43"/>
      <c r="R212" s="43"/>
      <c r="S212" s="43"/>
      <c r="T212" s="43"/>
      <c r="U212" s="42"/>
      <c r="V212" s="42"/>
      <c r="W212" s="42"/>
      <c r="X212" s="53"/>
      <c r="Y212" s="53"/>
    </row>
    <row r="213" spans="1:25" s="57" customFormat="1" x14ac:dyDescent="0.25">
      <c r="A213" s="41">
        <v>43189</v>
      </c>
      <c r="B213" s="42" t="s">
        <v>65</v>
      </c>
      <c r="C213" s="42" t="s">
        <v>162</v>
      </c>
      <c r="D213" s="42" t="s">
        <v>436</v>
      </c>
      <c r="E213" s="42" t="s">
        <v>88</v>
      </c>
      <c r="F213" s="108"/>
      <c r="G213" s="108">
        <v>2550</v>
      </c>
      <c r="H213" s="43">
        <f>SUM($F$2:F213)-SUM($G$2:G213)</f>
        <v>2293723.9499999993</v>
      </c>
      <c r="I213" s="43" t="s">
        <v>40</v>
      </c>
      <c r="J213" s="42" t="s">
        <v>89</v>
      </c>
      <c r="K213" s="10" t="s">
        <v>88</v>
      </c>
      <c r="L213" s="69" t="s">
        <v>89</v>
      </c>
      <c r="M213" s="83" t="str">
        <f>IFERROR(VLOOKUP($L213,对方账户登记簿!$B:$K,10,0),"")</f>
        <v/>
      </c>
      <c r="N213" s="66" t="str">
        <f>IFERROR(VLOOKUP($L213,对方账户登记簿!$B:$K,3,0),"")</f>
        <v/>
      </c>
      <c r="O213" s="42"/>
      <c r="P213" s="45"/>
      <c r="Q213" s="43"/>
      <c r="R213" s="43"/>
      <c r="S213" s="43"/>
      <c r="T213" s="43"/>
      <c r="U213" s="42"/>
      <c r="V213" s="42"/>
      <c r="W213" s="42"/>
      <c r="X213" s="53"/>
      <c r="Y213" s="53"/>
    </row>
    <row r="214" spans="1:25" s="57" customFormat="1" x14ac:dyDescent="0.25">
      <c r="A214" s="41">
        <v>43189</v>
      </c>
      <c r="B214" s="42" t="s">
        <v>65</v>
      </c>
      <c r="C214" s="42" t="s">
        <v>162</v>
      </c>
      <c r="D214" s="42" t="s">
        <v>437</v>
      </c>
      <c r="E214" s="42" t="s">
        <v>88</v>
      </c>
      <c r="F214" s="108"/>
      <c r="G214" s="108">
        <v>2581</v>
      </c>
      <c r="H214" s="43">
        <f>SUM($F$2:F214)-SUM($G$2:G214)</f>
        <v>2291142.9499999993</v>
      </c>
      <c r="I214" s="43" t="s">
        <v>40</v>
      </c>
      <c r="J214" s="42" t="s">
        <v>89</v>
      </c>
      <c r="K214" s="10" t="s">
        <v>88</v>
      </c>
      <c r="L214" s="69" t="s">
        <v>89</v>
      </c>
      <c r="M214" s="83" t="str">
        <f>IFERROR(VLOOKUP($L214,对方账户登记簿!$B:$K,10,0),"")</f>
        <v/>
      </c>
      <c r="N214" s="66" t="str">
        <f>IFERROR(VLOOKUP($L214,对方账户登记簿!$B:$K,3,0),"")</f>
        <v/>
      </c>
      <c r="O214" s="42"/>
      <c r="P214" s="45"/>
      <c r="Q214" s="43"/>
      <c r="R214" s="43"/>
      <c r="S214" s="43"/>
      <c r="T214" s="43"/>
      <c r="U214" s="42"/>
      <c r="V214" s="42"/>
      <c r="W214" s="42"/>
      <c r="X214" s="53"/>
      <c r="Y214" s="53"/>
    </row>
    <row r="215" spans="1:25" s="57" customFormat="1" x14ac:dyDescent="0.25">
      <c r="A215" s="41">
        <v>43189</v>
      </c>
      <c r="B215" s="42" t="s">
        <v>65</v>
      </c>
      <c r="C215" s="42" t="s">
        <v>162</v>
      </c>
      <c r="D215" s="42" t="s">
        <v>438</v>
      </c>
      <c r="E215" s="42" t="s">
        <v>439</v>
      </c>
      <c r="F215" s="108"/>
      <c r="G215" s="108">
        <v>1368</v>
      </c>
      <c r="H215" s="43">
        <f>SUM($F$2:F215)-SUM($G$2:G215)</f>
        <v>2289774.9499999993</v>
      </c>
      <c r="I215" s="43" t="s">
        <v>40</v>
      </c>
      <c r="J215" s="42" t="s">
        <v>94</v>
      </c>
      <c r="K215" s="10" t="s">
        <v>93</v>
      </c>
      <c r="L215" s="69" t="s">
        <v>94</v>
      </c>
      <c r="M215" s="83" t="str">
        <f>IFERROR(VLOOKUP($L215,对方账户登记簿!$B:$K,10,0),"")</f>
        <v/>
      </c>
      <c r="N215" s="66" t="str">
        <f>IFERROR(VLOOKUP($L215,对方账户登记簿!$B:$K,3,0),"")</f>
        <v/>
      </c>
      <c r="O215" s="42"/>
      <c r="P215" s="45"/>
      <c r="Q215" s="43"/>
      <c r="R215" s="43"/>
      <c r="S215" s="43"/>
      <c r="T215" s="43"/>
      <c r="U215" s="42"/>
      <c r="V215" s="42"/>
      <c r="W215" s="42"/>
      <c r="X215" s="53"/>
      <c r="Y215" s="53"/>
    </row>
    <row r="216" spans="1:25" s="57" customFormat="1" x14ac:dyDescent="0.25">
      <c r="A216" s="41">
        <v>43189</v>
      </c>
      <c r="B216" s="42" t="s">
        <v>65</v>
      </c>
      <c r="C216" s="42" t="s">
        <v>162</v>
      </c>
      <c r="D216" s="42" t="s">
        <v>440</v>
      </c>
      <c r="E216" s="42" t="s">
        <v>93</v>
      </c>
      <c r="F216" s="108"/>
      <c r="G216" s="108">
        <v>1000</v>
      </c>
      <c r="H216" s="43">
        <f>SUM($F$2:F216)-SUM($G$2:G216)</f>
        <v>2288774.9499999993</v>
      </c>
      <c r="I216" s="43" t="s">
        <v>40</v>
      </c>
      <c r="J216" s="42" t="s">
        <v>94</v>
      </c>
      <c r="K216" s="10" t="s">
        <v>93</v>
      </c>
      <c r="L216" s="69" t="s">
        <v>94</v>
      </c>
      <c r="M216" s="83" t="str">
        <f>IFERROR(VLOOKUP($L216,对方账户登记簿!$B:$K,10,0),"")</f>
        <v/>
      </c>
      <c r="N216" s="66" t="str">
        <f>IFERROR(VLOOKUP($L216,对方账户登记簿!$B:$K,3,0),"")</f>
        <v/>
      </c>
      <c r="O216" s="42"/>
      <c r="P216" s="45"/>
      <c r="Q216" s="43"/>
      <c r="R216" s="43"/>
      <c r="S216" s="43"/>
      <c r="T216" s="43"/>
      <c r="U216" s="42"/>
      <c r="V216" s="42"/>
      <c r="W216" s="42"/>
      <c r="X216" s="53"/>
      <c r="Y216" s="53"/>
    </row>
    <row r="217" spans="1:25" s="57" customFormat="1" x14ac:dyDescent="0.25">
      <c r="A217" s="41">
        <v>43189</v>
      </c>
      <c r="B217" s="42" t="s">
        <v>74</v>
      </c>
      <c r="C217" s="42" t="s">
        <v>74</v>
      </c>
      <c r="D217" s="42" t="s">
        <v>441</v>
      </c>
      <c r="E217" s="42" t="s">
        <v>442</v>
      </c>
      <c r="F217" s="108"/>
      <c r="G217" s="108">
        <v>553.5</v>
      </c>
      <c r="H217" s="43">
        <f>SUM($F$2:F217)-SUM($G$2:G217)</f>
        <v>2288221.4499999993</v>
      </c>
      <c r="I217" s="43" t="s">
        <v>40</v>
      </c>
      <c r="J217" s="42" t="s">
        <v>133</v>
      </c>
      <c r="K217" s="10" t="s">
        <v>93</v>
      </c>
      <c r="L217" s="69" t="s">
        <v>133</v>
      </c>
      <c r="M217" s="83" t="str">
        <f>IFERROR(VLOOKUP($L217,对方账户登记簿!$B:$K,10,0),"")</f>
        <v/>
      </c>
      <c r="N217" s="66" t="str">
        <f>IFERROR(VLOOKUP($L217,对方账户登记簿!$B:$K,3,0),"")</f>
        <v/>
      </c>
      <c r="O217" s="41">
        <v>43189</v>
      </c>
      <c r="P217" s="45" t="s">
        <v>133</v>
      </c>
      <c r="Q217" s="43">
        <v>281</v>
      </c>
      <c r="R217" s="43"/>
      <c r="S217" s="43">
        <v>200</v>
      </c>
      <c r="T217" s="43">
        <v>72.5</v>
      </c>
      <c r="U217" s="42" t="s">
        <v>443</v>
      </c>
      <c r="V217" s="42"/>
      <c r="W217" s="42" t="s">
        <v>212</v>
      </c>
      <c r="X217" s="53"/>
      <c r="Y217" s="53"/>
    </row>
    <row r="218" spans="1:25" s="57" customFormat="1" x14ac:dyDescent="0.25">
      <c r="A218" s="41">
        <v>43189</v>
      </c>
      <c r="B218" s="42" t="s">
        <v>65</v>
      </c>
      <c r="C218" s="42" t="s">
        <v>162</v>
      </c>
      <c r="D218" s="42" t="s">
        <v>444</v>
      </c>
      <c r="E218" s="42" t="s">
        <v>47</v>
      </c>
      <c r="F218" s="108"/>
      <c r="G218" s="108">
        <v>1860</v>
      </c>
      <c r="H218" s="43">
        <f>SUM($F$2:F218)-SUM($G$2:G218)</f>
        <v>2286361.4499999993</v>
      </c>
      <c r="I218" s="43" t="s">
        <v>40</v>
      </c>
      <c r="J218" s="42" t="s">
        <v>127</v>
      </c>
      <c r="K218" s="10" t="s">
        <v>47</v>
      </c>
      <c r="L218" s="69" t="s">
        <v>127</v>
      </c>
      <c r="M218" s="83" t="str">
        <f>IFERROR(VLOOKUP($L218,对方账户登记簿!$B:$K,10,0),"")</f>
        <v/>
      </c>
      <c r="N218" s="66" t="str">
        <f>IFERROR(VLOOKUP($L218,对方账户登记簿!$B:$K,3,0),"")</f>
        <v/>
      </c>
      <c r="O218" s="42"/>
      <c r="P218" s="45"/>
      <c r="Q218" s="43"/>
      <c r="R218" s="43"/>
      <c r="S218" s="43"/>
      <c r="T218" s="43"/>
      <c r="U218" s="42"/>
      <c r="V218" s="42"/>
      <c r="W218" s="42"/>
      <c r="X218" s="53"/>
      <c r="Y218" s="53"/>
    </row>
    <row r="219" spans="1:25" s="57" customFormat="1" x14ac:dyDescent="0.25">
      <c r="A219" s="41">
        <v>43189</v>
      </c>
      <c r="B219" s="42" t="s">
        <v>74</v>
      </c>
      <c r="C219" s="42" t="s">
        <v>74</v>
      </c>
      <c r="D219" s="42" t="s">
        <v>445</v>
      </c>
      <c r="E219" s="42" t="s">
        <v>446</v>
      </c>
      <c r="F219" s="108"/>
      <c r="G219" s="108">
        <v>1105</v>
      </c>
      <c r="H219" s="43">
        <f>SUM($F$2:F219)-SUM($G$2:G219)</f>
        <v>2285256.4499999993</v>
      </c>
      <c r="I219" s="43" t="s">
        <v>40</v>
      </c>
      <c r="J219" s="42" t="s">
        <v>89</v>
      </c>
      <c r="K219" s="10" t="s">
        <v>88</v>
      </c>
      <c r="L219" s="69" t="s">
        <v>89</v>
      </c>
      <c r="M219" s="83" t="str">
        <f>IFERROR(VLOOKUP($L219,对方账户登记簿!$B:$K,10,0),"")</f>
        <v/>
      </c>
      <c r="N219" s="66" t="str">
        <f>IFERROR(VLOOKUP($L219,对方账户登记簿!$B:$K,3,0),"")</f>
        <v/>
      </c>
      <c r="O219" s="41">
        <v>43170</v>
      </c>
      <c r="P219" s="45" t="s">
        <v>89</v>
      </c>
      <c r="Q219" s="43">
        <v>872</v>
      </c>
      <c r="R219" s="43"/>
      <c r="S219" s="43">
        <v>200</v>
      </c>
      <c r="T219" s="43">
        <v>33</v>
      </c>
      <c r="U219" s="42" t="s">
        <v>167</v>
      </c>
      <c r="V219" s="42" t="s">
        <v>168</v>
      </c>
      <c r="W219" s="42" t="s">
        <v>168</v>
      </c>
      <c r="X219" s="53"/>
      <c r="Y219" s="53"/>
    </row>
    <row r="220" spans="1:25" s="57" customFormat="1" x14ac:dyDescent="0.25">
      <c r="A220" s="41">
        <v>43189</v>
      </c>
      <c r="B220" s="42" t="s">
        <v>74</v>
      </c>
      <c r="C220" s="42" t="s">
        <v>202</v>
      </c>
      <c r="D220" s="42" t="s">
        <v>447</v>
      </c>
      <c r="E220" s="42" t="s">
        <v>448</v>
      </c>
      <c r="F220" s="108"/>
      <c r="G220" s="108">
        <v>1374</v>
      </c>
      <c r="H220" s="43">
        <f>SUM($F$2:F220)-SUM($G$2:G220)</f>
        <v>2283882.4499999993</v>
      </c>
      <c r="I220" s="43" t="s">
        <v>40</v>
      </c>
      <c r="J220" s="42" t="s">
        <v>77</v>
      </c>
      <c r="K220" s="10" t="s">
        <v>76</v>
      </c>
      <c r="L220" s="69" t="s">
        <v>77</v>
      </c>
      <c r="M220" s="83" t="str">
        <f>IFERROR(VLOOKUP($L220,对方账户登记簿!$B:$K,10,0),"")</f>
        <v/>
      </c>
      <c r="N220" s="66" t="str">
        <f>IFERROR(VLOOKUP($L220,对方账户登记簿!$B:$K,3,0),"")</f>
        <v/>
      </c>
      <c r="O220" s="41">
        <v>43189</v>
      </c>
      <c r="P220" s="45" t="s">
        <v>449</v>
      </c>
      <c r="Q220" s="43"/>
      <c r="R220" s="43">
        <v>774</v>
      </c>
      <c r="S220" s="43">
        <v>600</v>
      </c>
      <c r="T220" s="43"/>
      <c r="U220" s="42" t="s">
        <v>182</v>
      </c>
      <c r="V220" s="42" t="s">
        <v>450</v>
      </c>
      <c r="W220" s="42" t="s">
        <v>212</v>
      </c>
      <c r="X220" s="53"/>
      <c r="Y220" s="53"/>
    </row>
    <row r="221" spans="1:25" s="57" customFormat="1" ht="27.6" x14ac:dyDescent="0.25">
      <c r="A221" s="41">
        <v>43189</v>
      </c>
      <c r="B221" s="42" t="s">
        <v>74</v>
      </c>
      <c r="C221" s="42" t="s">
        <v>74</v>
      </c>
      <c r="D221" s="42" t="s">
        <v>451</v>
      </c>
      <c r="E221" s="42" t="s">
        <v>452</v>
      </c>
      <c r="F221" s="108"/>
      <c r="G221" s="108">
        <v>400</v>
      </c>
      <c r="H221" s="43">
        <f>SUM($F$2:F221)-SUM($G$2:G221)</f>
        <v>2283482.4499999993</v>
      </c>
      <c r="I221" s="43" t="s">
        <v>40</v>
      </c>
      <c r="J221" s="42" t="s">
        <v>123</v>
      </c>
      <c r="K221" s="10" t="s">
        <v>118</v>
      </c>
      <c r="L221" s="69" t="s">
        <v>123</v>
      </c>
      <c r="M221" s="83" t="str">
        <f>IFERROR(VLOOKUP($L221,对方账户登记簿!$B:$K,10,0),"")</f>
        <v/>
      </c>
      <c r="N221" s="66" t="str">
        <f>IFERROR(VLOOKUP($L221,对方账户登记簿!$B:$K,3,0),"")</f>
        <v/>
      </c>
      <c r="O221" s="41">
        <v>43188</v>
      </c>
      <c r="P221" s="45" t="s">
        <v>453</v>
      </c>
      <c r="Q221" s="43"/>
      <c r="R221" s="43"/>
      <c r="S221" s="43">
        <v>400</v>
      </c>
      <c r="T221" s="43"/>
      <c r="U221" s="42" t="s">
        <v>454</v>
      </c>
      <c r="V221" s="42" t="s">
        <v>455</v>
      </c>
      <c r="W221" s="42" t="s">
        <v>212</v>
      </c>
      <c r="X221" s="53"/>
      <c r="Y221" s="53"/>
    </row>
    <row r="222" spans="1:25" s="57" customFormat="1" x14ac:dyDescent="0.25">
      <c r="A222" s="41">
        <v>43189</v>
      </c>
      <c r="B222" s="42" t="s">
        <v>538</v>
      </c>
      <c r="C222" s="42" t="s">
        <v>162</v>
      </c>
      <c r="D222" s="42" t="s">
        <v>456</v>
      </c>
      <c r="E222" s="42" t="s">
        <v>118</v>
      </c>
      <c r="F222" s="108"/>
      <c r="G222" s="108">
        <v>87</v>
      </c>
      <c r="H222" s="43">
        <f>SUM($F$2:F222)-SUM($G$2:G222)</f>
        <v>2283395.4499999993</v>
      </c>
      <c r="I222" s="43" t="s">
        <v>40</v>
      </c>
      <c r="J222" s="42" t="s">
        <v>123</v>
      </c>
      <c r="K222" s="10" t="s">
        <v>118</v>
      </c>
      <c r="L222" s="69" t="s">
        <v>123</v>
      </c>
      <c r="M222" s="83" t="str">
        <f>IFERROR(VLOOKUP($L222,对方账户登记簿!$B:$K,10,0),"")</f>
        <v/>
      </c>
      <c r="N222" s="66" t="str">
        <f>IFERROR(VLOOKUP($L222,对方账户登记簿!$B:$K,3,0),"")</f>
        <v/>
      </c>
      <c r="O222" s="42"/>
      <c r="P222" s="45"/>
      <c r="Q222" s="43"/>
      <c r="R222" s="43"/>
      <c r="S222" s="43"/>
      <c r="T222" s="43"/>
      <c r="U222" s="42"/>
      <c r="V222" s="42"/>
      <c r="W222" s="42"/>
      <c r="X222" s="53"/>
      <c r="Y222" s="53"/>
    </row>
    <row r="223" spans="1:25" s="57" customFormat="1" x14ac:dyDescent="0.25">
      <c r="A223" s="41">
        <v>43189</v>
      </c>
      <c r="B223" s="42" t="s">
        <v>236</v>
      </c>
      <c r="C223" s="42" t="s">
        <v>294</v>
      </c>
      <c r="D223" s="42" t="s">
        <v>457</v>
      </c>
      <c r="E223" s="42" t="s">
        <v>458</v>
      </c>
      <c r="F223" s="108"/>
      <c r="G223" s="108">
        <v>1958</v>
      </c>
      <c r="H223" s="43">
        <f>SUM($F$2:F223)-SUM($G$2:G223)</f>
        <v>2281437.4499999993</v>
      </c>
      <c r="I223" s="43" t="s">
        <v>40</v>
      </c>
      <c r="J223" s="42" t="s">
        <v>133</v>
      </c>
      <c r="K223" s="10" t="s">
        <v>93</v>
      </c>
      <c r="L223" s="69" t="s">
        <v>133</v>
      </c>
      <c r="M223" s="83" t="str">
        <f>IFERROR(VLOOKUP($L223,对方账户登记簿!$B:$K,10,0),"")</f>
        <v/>
      </c>
      <c r="N223" s="66" t="str">
        <f>IFERROR(VLOOKUP($L223,对方账户登记簿!$B:$K,3,0),"")</f>
        <v/>
      </c>
      <c r="O223" s="42"/>
      <c r="P223" s="45"/>
      <c r="Q223" s="43"/>
      <c r="R223" s="43"/>
      <c r="S223" s="43"/>
      <c r="T223" s="43"/>
      <c r="U223" s="42"/>
      <c r="V223" s="42"/>
      <c r="W223" s="42"/>
      <c r="X223" s="53"/>
      <c r="Y223" s="53"/>
    </row>
    <row r="224" spans="1:25" s="57" customFormat="1" x14ac:dyDescent="0.25">
      <c r="A224" s="41">
        <v>43192</v>
      </c>
      <c r="B224" s="42" t="s">
        <v>459</v>
      </c>
      <c r="C224" s="42" t="s">
        <v>162</v>
      </c>
      <c r="D224" s="42" t="s">
        <v>460</v>
      </c>
      <c r="E224" s="42" t="s">
        <v>461</v>
      </c>
      <c r="F224" s="108"/>
      <c r="G224" s="108">
        <v>50000</v>
      </c>
      <c r="H224" s="43">
        <f>SUM($F$2:F224)-SUM($G$2:G224)</f>
        <v>2231437.4499999993</v>
      </c>
      <c r="I224" s="43" t="s">
        <v>40</v>
      </c>
      <c r="J224" s="42" t="s">
        <v>189</v>
      </c>
      <c r="K224" s="10" t="s">
        <v>44</v>
      </c>
      <c r="L224" s="69" t="s">
        <v>462</v>
      </c>
      <c r="M224" s="83">
        <f>IFERROR(VLOOKUP($L224,对方账户登记簿!$B:$K,10,0),"")</f>
        <v>0</v>
      </c>
      <c r="N224" s="66" t="str">
        <f>IFERROR(VLOOKUP($L224,对方账户登记簿!$B:$K,3,0),"")</f>
        <v xml:space="preserve">中国工商银行合肥市双岗支行	</v>
      </c>
      <c r="O224" s="42"/>
      <c r="P224" s="45"/>
      <c r="Q224" s="43"/>
      <c r="R224" s="43"/>
      <c r="S224" s="43"/>
      <c r="T224" s="43"/>
      <c r="U224" s="42"/>
      <c r="V224" s="42"/>
      <c r="W224" s="42"/>
      <c r="X224" s="53"/>
      <c r="Y224" s="53"/>
    </row>
    <row r="225" spans="1:25" s="57" customFormat="1" x14ac:dyDescent="0.25">
      <c r="A225" s="41">
        <v>43193</v>
      </c>
      <c r="B225" s="42"/>
      <c r="C225" s="42"/>
      <c r="D225" s="42"/>
      <c r="E225" s="42" t="s">
        <v>463</v>
      </c>
      <c r="F225" s="108">
        <v>966201.18</v>
      </c>
      <c r="G225" s="108"/>
      <c r="H225" s="43">
        <f>SUM($F$2:F225)-SUM($G$2:G225)</f>
        <v>3197638.629999999</v>
      </c>
      <c r="I225" s="43" t="s">
        <v>40</v>
      </c>
      <c r="J225" s="42" t="s">
        <v>127</v>
      </c>
      <c r="K225" s="10" t="s">
        <v>47</v>
      </c>
      <c r="L225" s="69"/>
      <c r="M225" s="42" t="str">
        <f>IFERROR(VLOOKUP($L225,对方账户登记簿!$B:$K,10,0),"")</f>
        <v/>
      </c>
      <c r="N225" s="66" t="str">
        <f>IFERROR(VLOOKUP($L225,对方账户登记簿!$B:$K,3,0),"")</f>
        <v/>
      </c>
      <c r="O225" s="42"/>
      <c r="P225" s="45"/>
      <c r="Q225" s="43"/>
      <c r="R225" s="43"/>
      <c r="S225" s="43"/>
      <c r="T225" s="43"/>
      <c r="U225" s="42"/>
      <c r="V225" s="42"/>
      <c r="W225" s="42"/>
      <c r="X225" s="53"/>
      <c r="Y225" s="53"/>
    </row>
    <row r="226" spans="1:25" s="57" customFormat="1" x14ac:dyDescent="0.25">
      <c r="A226" s="41">
        <v>43200</v>
      </c>
      <c r="B226" s="42" t="s">
        <v>49</v>
      </c>
      <c r="C226" s="42"/>
      <c r="D226" s="42"/>
      <c r="E226" s="42" t="s">
        <v>49</v>
      </c>
      <c r="F226" s="108"/>
      <c r="G226" s="108">
        <v>1186.92</v>
      </c>
      <c r="H226" s="43">
        <f>SUM($F$2:F226)-SUM($G$2:G226)</f>
        <v>3196451.709999999</v>
      </c>
      <c r="I226" s="43" t="s">
        <v>40</v>
      </c>
      <c r="J226" s="42"/>
      <c r="K226" s="10" t="s">
        <v>47</v>
      </c>
      <c r="L226" s="69"/>
      <c r="M226" s="42" t="str">
        <f>IFERROR(VLOOKUP($L226,对方账户登记簿!$B:$K,10,0),"")</f>
        <v/>
      </c>
      <c r="N226" s="66" t="str">
        <f>IFERROR(VLOOKUP($L226,对方账户登记簿!$B:$K,3,0),"")</f>
        <v/>
      </c>
      <c r="O226" s="42"/>
      <c r="P226" s="45"/>
      <c r="Q226" s="43"/>
      <c r="R226" s="43"/>
      <c r="S226" s="43"/>
      <c r="T226" s="43"/>
      <c r="U226" s="42"/>
      <c r="V226" s="42"/>
      <c r="W226" s="42"/>
      <c r="X226" s="53"/>
      <c r="Y226" s="53"/>
    </row>
    <row r="227" spans="1:25" s="57" customFormat="1" x14ac:dyDescent="0.25">
      <c r="A227" s="41">
        <v>43200</v>
      </c>
      <c r="B227" s="42" t="s">
        <v>49</v>
      </c>
      <c r="C227" s="42"/>
      <c r="D227" s="42"/>
      <c r="E227" s="42" t="s">
        <v>49</v>
      </c>
      <c r="F227" s="108"/>
      <c r="G227" s="108">
        <v>66014.83</v>
      </c>
      <c r="H227" s="43">
        <f>SUM($F$2:F227)-SUM($G$2:G227)</f>
        <v>3130436.879999999</v>
      </c>
      <c r="I227" s="43" t="s">
        <v>40</v>
      </c>
      <c r="J227" s="42"/>
      <c r="K227" s="10" t="s">
        <v>47</v>
      </c>
      <c r="L227" s="69"/>
      <c r="M227" s="42" t="str">
        <f>IFERROR(VLOOKUP($L227,对方账户登记簿!$B:$K,10,0),"")</f>
        <v/>
      </c>
      <c r="N227" s="66" t="str">
        <f>IFERROR(VLOOKUP($L227,对方账户登记簿!$B:$K,3,0),"")</f>
        <v/>
      </c>
      <c r="O227" s="42"/>
      <c r="P227" s="45"/>
      <c r="Q227" s="43"/>
      <c r="R227" s="43"/>
      <c r="S227" s="43"/>
      <c r="T227" s="43"/>
      <c r="U227" s="42"/>
      <c r="V227" s="42"/>
      <c r="W227" s="42"/>
      <c r="X227" s="53"/>
      <c r="Y227" s="53"/>
    </row>
    <row r="228" spans="1:25" s="57" customFormat="1" x14ac:dyDescent="0.25">
      <c r="A228" s="41">
        <v>43200</v>
      </c>
      <c r="B228" s="42" t="s">
        <v>49</v>
      </c>
      <c r="C228" s="42"/>
      <c r="D228" s="42"/>
      <c r="E228" s="42" t="s">
        <v>49</v>
      </c>
      <c r="F228" s="108"/>
      <c r="G228" s="108">
        <v>4704.12</v>
      </c>
      <c r="H228" s="43">
        <f>SUM($F$2:F228)-SUM($G$2:G228)</f>
        <v>3125732.7599999988</v>
      </c>
      <c r="I228" s="43" t="s">
        <v>40</v>
      </c>
      <c r="J228" s="42"/>
      <c r="K228" s="10" t="s">
        <v>47</v>
      </c>
      <c r="L228" s="69"/>
      <c r="M228" s="42" t="str">
        <f>IFERROR(VLOOKUP($L228,对方账户登记簿!$B:$K,10,0),"")</f>
        <v/>
      </c>
      <c r="N228" s="66" t="str">
        <f>IFERROR(VLOOKUP($L228,对方账户登记簿!$B:$K,3,0),"")</f>
        <v/>
      </c>
      <c r="O228" s="42"/>
      <c r="P228" s="45"/>
      <c r="Q228" s="43"/>
      <c r="R228" s="43"/>
      <c r="S228" s="43"/>
      <c r="T228" s="43"/>
      <c r="U228" s="42"/>
      <c r="V228" s="42"/>
      <c r="W228" s="42"/>
      <c r="X228" s="53"/>
      <c r="Y228" s="53"/>
    </row>
    <row r="229" spans="1:25" s="57" customFormat="1" x14ac:dyDescent="0.25">
      <c r="A229" s="41">
        <v>43200</v>
      </c>
      <c r="B229" s="42" t="s">
        <v>49</v>
      </c>
      <c r="C229" s="42"/>
      <c r="D229" s="42"/>
      <c r="E229" s="42" t="s">
        <v>49</v>
      </c>
      <c r="F229" s="108"/>
      <c r="G229" s="108">
        <v>3360.09</v>
      </c>
      <c r="H229" s="43">
        <f>SUM($F$2:F229)-SUM($G$2:G229)</f>
        <v>3122372.669999999</v>
      </c>
      <c r="I229" s="43" t="s">
        <v>40</v>
      </c>
      <c r="J229" s="42"/>
      <c r="K229" s="10" t="s">
        <v>47</v>
      </c>
      <c r="L229" s="69"/>
      <c r="M229" s="42" t="str">
        <f>IFERROR(VLOOKUP($L229,对方账户登记簿!$B:$K,10,0),"")</f>
        <v/>
      </c>
      <c r="N229" s="66" t="str">
        <f>IFERROR(VLOOKUP($L229,对方账户登记簿!$B:$K,3,0),"")</f>
        <v/>
      </c>
      <c r="O229" s="42"/>
      <c r="P229" s="45"/>
      <c r="Q229" s="43"/>
      <c r="R229" s="43"/>
      <c r="S229" s="43"/>
      <c r="T229" s="43"/>
      <c r="U229" s="42"/>
      <c r="V229" s="42"/>
      <c r="W229" s="42"/>
      <c r="X229" s="53"/>
      <c r="Y229" s="53"/>
    </row>
    <row r="230" spans="1:25" s="57" customFormat="1" x14ac:dyDescent="0.25">
      <c r="A230" s="41">
        <v>43200</v>
      </c>
      <c r="B230" s="42" t="s">
        <v>49</v>
      </c>
      <c r="C230" s="42"/>
      <c r="D230" s="42"/>
      <c r="E230" s="42" t="s">
        <v>49</v>
      </c>
      <c r="F230" s="108"/>
      <c r="G230" s="108">
        <v>559.66999999999996</v>
      </c>
      <c r="H230" s="43">
        <f>SUM($F$2:F230)-SUM($G$2:G230)</f>
        <v>3121812.9999999991</v>
      </c>
      <c r="I230" s="43" t="s">
        <v>40</v>
      </c>
      <c r="J230" s="42"/>
      <c r="K230" s="10" t="s">
        <v>47</v>
      </c>
      <c r="L230" s="69"/>
      <c r="M230" s="42" t="str">
        <f>IFERROR(VLOOKUP($L230,对方账户登记簿!$B:$K,10,0),"")</f>
        <v/>
      </c>
      <c r="N230" s="66" t="str">
        <f>IFERROR(VLOOKUP($L230,对方账户登记簿!$B:$K,3,0),"")</f>
        <v/>
      </c>
      <c r="O230" s="42"/>
      <c r="P230" s="45"/>
      <c r="Q230" s="43"/>
      <c r="R230" s="43"/>
      <c r="S230" s="43"/>
      <c r="T230" s="43"/>
      <c r="U230" s="42"/>
      <c r="V230" s="42"/>
      <c r="W230" s="42"/>
      <c r="X230" s="53"/>
      <c r="Y230" s="53"/>
    </row>
    <row r="231" spans="1:25" s="57" customFormat="1" x14ac:dyDescent="0.25">
      <c r="A231" s="41">
        <v>43202</v>
      </c>
      <c r="B231" s="42" t="s">
        <v>51</v>
      </c>
      <c r="C231" s="42" t="s">
        <v>162</v>
      </c>
      <c r="D231" s="42" t="s">
        <v>464</v>
      </c>
      <c r="E231" s="42" t="s">
        <v>465</v>
      </c>
      <c r="F231" s="108"/>
      <c r="G231" s="108">
        <v>6288.24</v>
      </c>
      <c r="H231" s="43">
        <f>SUM($F$2:F231)-SUM($G$2:G231)</f>
        <v>3115524.7599999988</v>
      </c>
      <c r="I231" s="43" t="s">
        <v>40</v>
      </c>
      <c r="J231" s="42" t="s">
        <v>98</v>
      </c>
      <c r="K231" s="10" t="s">
        <v>44</v>
      </c>
      <c r="L231" s="69" t="s">
        <v>54</v>
      </c>
      <c r="M231" s="83" t="str">
        <f>IFERROR(VLOOKUP($L231,对方账户登记簿!$B:$K,10,0),"")</f>
        <v/>
      </c>
      <c r="N231" s="66" t="str">
        <f>IFERROR(VLOOKUP($L231,对方账户登记簿!$B:$K,3,0),"")</f>
        <v/>
      </c>
      <c r="O231" s="42"/>
      <c r="P231" s="45"/>
      <c r="Q231" s="43"/>
      <c r="R231" s="43"/>
      <c r="S231" s="43"/>
      <c r="T231" s="43"/>
      <c r="U231" s="42"/>
      <c r="V231" s="42"/>
      <c r="W231" s="42"/>
      <c r="X231" s="53"/>
      <c r="Y231" s="53"/>
    </row>
    <row r="232" spans="1:25" s="57" customFormat="1" x14ac:dyDescent="0.25">
      <c r="A232" s="41">
        <v>43202</v>
      </c>
      <c r="B232" s="42" t="s">
        <v>65</v>
      </c>
      <c r="C232" s="42" t="s">
        <v>162</v>
      </c>
      <c r="D232" s="42" t="s">
        <v>466</v>
      </c>
      <c r="E232" s="42" t="s">
        <v>467</v>
      </c>
      <c r="F232" s="108"/>
      <c r="G232" s="108">
        <v>1900</v>
      </c>
      <c r="H232" s="43">
        <f>SUM($F$2:F232)-SUM($G$2:G232)</f>
        <v>3113624.7599999988</v>
      </c>
      <c r="I232" s="43" t="s">
        <v>40</v>
      </c>
      <c r="J232" s="42" t="s">
        <v>133</v>
      </c>
      <c r="K232" s="10" t="s">
        <v>93</v>
      </c>
      <c r="L232" s="69" t="s">
        <v>133</v>
      </c>
      <c r="M232" s="83" t="str">
        <f>IFERROR(VLOOKUP($L232,对方账户登记簿!$B:$K,10,0),"")</f>
        <v/>
      </c>
      <c r="N232" s="66" t="str">
        <f>IFERROR(VLOOKUP($L232,对方账户登记簿!$B:$K,3,0),"")</f>
        <v/>
      </c>
      <c r="O232" s="42"/>
      <c r="P232" s="45"/>
      <c r="Q232" s="43"/>
      <c r="R232" s="43"/>
      <c r="S232" s="43"/>
      <c r="T232" s="43"/>
      <c r="U232" s="42"/>
      <c r="V232" s="42"/>
      <c r="W232" s="42"/>
      <c r="X232" s="53"/>
      <c r="Y232" s="53"/>
    </row>
    <row r="233" spans="1:25" s="57" customFormat="1" x14ac:dyDescent="0.25">
      <c r="A233" s="41">
        <v>43202</v>
      </c>
      <c r="B233" s="42" t="s">
        <v>74</v>
      </c>
      <c r="C233" s="42" t="s">
        <v>202</v>
      </c>
      <c r="D233" s="42" t="s">
        <v>468</v>
      </c>
      <c r="E233" s="42" t="s">
        <v>469</v>
      </c>
      <c r="F233" s="108"/>
      <c r="G233" s="108">
        <v>1881.5</v>
      </c>
      <c r="H233" s="43">
        <f>SUM($F$2:F233)-SUM($G$2:G233)</f>
        <v>3111743.2599999988</v>
      </c>
      <c r="I233" s="43" t="s">
        <v>40</v>
      </c>
      <c r="J233" s="42" t="s">
        <v>133</v>
      </c>
      <c r="K233" s="10" t="s">
        <v>93</v>
      </c>
      <c r="L233" s="69" t="s">
        <v>133</v>
      </c>
      <c r="M233" s="83" t="str">
        <f>IFERROR(VLOOKUP($L233,对方账户登记簿!$B:$K,10,0),"")</f>
        <v/>
      </c>
      <c r="N233" s="66" t="str">
        <f>IFERROR(VLOOKUP($L233,对方账户登记簿!$B:$K,3,0),"")</f>
        <v/>
      </c>
      <c r="O233" s="41">
        <v>43192</v>
      </c>
      <c r="P233" s="45" t="s">
        <v>470</v>
      </c>
      <c r="Q233" s="43">
        <v>863.5</v>
      </c>
      <c r="R233" s="43">
        <v>712</v>
      </c>
      <c r="S233" s="43">
        <v>200</v>
      </c>
      <c r="T233" s="43">
        <v>106</v>
      </c>
      <c r="U233" s="42" t="s">
        <v>167</v>
      </c>
      <c r="V233" s="42"/>
      <c r="W233" s="42" t="s">
        <v>184</v>
      </c>
      <c r="X233" s="53"/>
      <c r="Y233" s="53"/>
    </row>
    <row r="234" spans="1:25" s="57" customFormat="1" x14ac:dyDescent="0.25">
      <c r="A234" s="41">
        <v>43203</v>
      </c>
      <c r="B234" s="42" t="s">
        <v>156</v>
      </c>
      <c r="C234" s="42"/>
      <c r="D234" s="42"/>
      <c r="E234" s="42" t="s">
        <v>471</v>
      </c>
      <c r="F234" s="108"/>
      <c r="G234" s="108">
        <v>83084.429999999993</v>
      </c>
      <c r="H234" s="43">
        <f>SUM($F$2:F234)-SUM($G$2:G234)</f>
        <v>3028658.8299999987</v>
      </c>
      <c r="I234" s="43" t="s">
        <v>40</v>
      </c>
      <c r="J234" s="42" t="s">
        <v>98</v>
      </c>
      <c r="K234" s="10" t="s">
        <v>44</v>
      </c>
      <c r="L234" s="69" t="s">
        <v>50</v>
      </c>
      <c r="M234" s="83" t="str">
        <f>IFERROR(VLOOKUP($L234,对方账户登记簿!$B:$K,10,0),"")</f>
        <v/>
      </c>
      <c r="N234" s="66" t="str">
        <f>IFERROR(VLOOKUP($L234,对方账户登记簿!$B:$K,3,0),"")</f>
        <v/>
      </c>
      <c r="O234" s="42"/>
      <c r="P234" s="45"/>
      <c r="Q234" s="43"/>
      <c r="R234" s="43"/>
      <c r="S234" s="43"/>
      <c r="T234" s="43"/>
      <c r="U234" s="42"/>
      <c r="V234" s="42"/>
      <c r="W234" s="42"/>
      <c r="X234" s="53"/>
      <c r="Y234" s="53"/>
    </row>
    <row r="235" spans="1:25" s="57" customFormat="1" x14ac:dyDescent="0.25">
      <c r="A235" s="41">
        <v>43203</v>
      </c>
      <c r="B235" s="42" t="s">
        <v>459</v>
      </c>
      <c r="C235" s="42" t="s">
        <v>157</v>
      </c>
      <c r="D235" s="83" t="s">
        <v>472</v>
      </c>
      <c r="E235" s="42" t="s">
        <v>473</v>
      </c>
      <c r="F235" s="108"/>
      <c r="G235" s="108">
        <v>30000</v>
      </c>
      <c r="H235" s="43">
        <f>SUM($F$2:F235)-SUM($G$2:G235)</f>
        <v>2998658.8299999987</v>
      </c>
      <c r="I235" s="43" t="s">
        <v>40</v>
      </c>
      <c r="J235" s="42" t="s">
        <v>189</v>
      </c>
      <c r="K235" s="10" t="s">
        <v>44</v>
      </c>
      <c r="L235" s="69" t="s">
        <v>474</v>
      </c>
      <c r="M235" s="83" t="str">
        <f>IFERROR(VLOOKUP($L235,对方账户登记簿!$B:$K,10,0),"")</f>
        <v/>
      </c>
      <c r="N235" s="66" t="str">
        <f>IFERROR(VLOOKUP($L235,对方账户登记簿!$B:$K,3,0),"")</f>
        <v/>
      </c>
      <c r="O235" s="42"/>
      <c r="P235" s="45"/>
      <c r="Q235" s="43"/>
      <c r="R235" s="43"/>
      <c r="S235" s="43"/>
      <c r="T235" s="43"/>
      <c r="U235" s="42"/>
      <c r="V235" s="42"/>
      <c r="W235" s="42"/>
      <c r="X235" s="53"/>
      <c r="Y235" s="53"/>
    </row>
    <row r="236" spans="1:25" s="57" customFormat="1" ht="27.6" x14ac:dyDescent="0.25">
      <c r="A236" s="41">
        <v>43203</v>
      </c>
      <c r="B236" s="42" t="s">
        <v>475</v>
      </c>
      <c r="C236" s="42"/>
      <c r="D236" s="42"/>
      <c r="E236" s="42" t="s">
        <v>476</v>
      </c>
      <c r="F236" s="108"/>
      <c r="G236" s="108">
        <v>74170.06</v>
      </c>
      <c r="H236" s="43">
        <f>SUM($F$2:F236)-SUM($G$2:G236)</f>
        <v>2924488.7699999986</v>
      </c>
      <c r="I236" s="43" t="s">
        <v>40</v>
      </c>
      <c r="J236" s="42" t="s">
        <v>127</v>
      </c>
      <c r="K236" s="10" t="s">
        <v>47</v>
      </c>
      <c r="L236" s="69" t="s">
        <v>477</v>
      </c>
      <c r="M236" s="83">
        <f>IFERROR(VLOOKUP($L236,对方账户登记簿!$B:$K,10,0),"")</f>
        <v>0</v>
      </c>
      <c r="N236" s="66" t="str">
        <f>IFERROR(VLOOKUP($L236,对方账户登记簿!$B:$K,3,0),"")</f>
        <v xml:space="preserve">中国农业银行股份有限公司合肥天鹅湖支行	</v>
      </c>
      <c r="O236" s="42"/>
      <c r="P236" s="45"/>
      <c r="Q236" s="43"/>
      <c r="R236" s="43"/>
      <c r="S236" s="43"/>
      <c r="T236" s="43"/>
      <c r="U236" s="42"/>
      <c r="V236" s="42"/>
      <c r="W236" s="42"/>
      <c r="X236" s="53"/>
      <c r="Y236" s="53"/>
    </row>
    <row r="237" spans="1:25" s="57" customFormat="1" ht="27.6" x14ac:dyDescent="0.25">
      <c r="A237" s="41">
        <v>43203</v>
      </c>
      <c r="B237" s="42" t="s">
        <v>475</v>
      </c>
      <c r="C237" s="42"/>
      <c r="D237" s="42"/>
      <c r="E237" s="42" t="s">
        <v>478</v>
      </c>
      <c r="F237" s="108"/>
      <c r="G237" s="108">
        <v>15788.08</v>
      </c>
      <c r="H237" s="43">
        <f>SUM($F$2:F237)-SUM($G$2:G237)</f>
        <v>2908700.6899999985</v>
      </c>
      <c r="I237" s="43" t="s">
        <v>40</v>
      </c>
      <c r="J237" s="42" t="s">
        <v>127</v>
      </c>
      <c r="K237" s="10" t="s">
        <v>47</v>
      </c>
      <c r="L237" s="69" t="s">
        <v>477</v>
      </c>
      <c r="M237" s="83">
        <f>IFERROR(VLOOKUP($L237,对方账户登记簿!$B:$K,10,0),"")</f>
        <v>0</v>
      </c>
      <c r="N237" s="66" t="str">
        <f>IFERROR(VLOOKUP($L237,对方账户登记簿!$B:$K,3,0),"")</f>
        <v xml:space="preserve">中国农业银行股份有限公司合肥天鹅湖支行	</v>
      </c>
      <c r="O237" s="42"/>
      <c r="P237" s="45"/>
      <c r="Q237" s="43"/>
      <c r="R237" s="43"/>
      <c r="S237" s="43"/>
      <c r="T237" s="43"/>
      <c r="U237" s="42"/>
      <c r="V237" s="42"/>
      <c r="W237" s="42"/>
      <c r="X237" s="53"/>
      <c r="Y237" s="53"/>
    </row>
    <row r="238" spans="1:25" s="57" customFormat="1" x14ac:dyDescent="0.25">
      <c r="A238" s="41">
        <v>43203</v>
      </c>
      <c r="B238" s="42" t="s">
        <v>130</v>
      </c>
      <c r="C238" s="42"/>
      <c r="D238" s="42"/>
      <c r="E238" s="42" t="s">
        <v>479</v>
      </c>
      <c r="F238" s="108"/>
      <c r="G238" s="108">
        <v>20334.009999999998</v>
      </c>
      <c r="H238" s="43">
        <f>SUM($F$2:F238)-SUM($G$2:G238)</f>
        <v>2888366.6799999988</v>
      </c>
      <c r="I238" s="43" t="s">
        <v>40</v>
      </c>
      <c r="J238" s="42"/>
      <c r="K238" s="10" t="s">
        <v>44</v>
      </c>
      <c r="L238" s="69" t="s">
        <v>50</v>
      </c>
      <c r="M238" s="83" t="str">
        <f>IFERROR(VLOOKUP($L238,对方账户登记簿!$B:$K,10,0),"")</f>
        <v/>
      </c>
      <c r="N238" s="66" t="str">
        <f>IFERROR(VLOOKUP($L238,对方账户登记簿!$B:$K,3,0),"")</f>
        <v/>
      </c>
      <c r="O238" s="42"/>
      <c r="P238" s="45"/>
      <c r="Q238" s="43"/>
      <c r="R238" s="43"/>
      <c r="S238" s="43"/>
      <c r="T238" s="43"/>
      <c r="U238" s="42"/>
      <c r="V238" s="42"/>
      <c r="W238" s="42"/>
      <c r="X238" s="53"/>
      <c r="Y238" s="53"/>
    </row>
    <row r="239" spans="1:25" s="57" customFormat="1" x14ac:dyDescent="0.25">
      <c r="A239" s="41">
        <v>43207</v>
      </c>
      <c r="B239" s="42" t="s">
        <v>156</v>
      </c>
      <c r="C239" s="42"/>
      <c r="D239" s="42"/>
      <c r="E239" s="42" t="s">
        <v>471</v>
      </c>
      <c r="F239" s="108"/>
      <c r="G239" s="108">
        <v>54690.12</v>
      </c>
      <c r="H239" s="43">
        <f>SUM($F$2:F239)-SUM($G$2:G239)</f>
        <v>2833676.5599999987</v>
      </c>
      <c r="I239" s="43" t="s">
        <v>40</v>
      </c>
      <c r="J239" s="42" t="s">
        <v>98</v>
      </c>
      <c r="K239" s="10" t="s">
        <v>44</v>
      </c>
      <c r="L239" s="69" t="s">
        <v>50</v>
      </c>
      <c r="M239" s="83" t="str">
        <f>IFERROR(VLOOKUP($L239,对方账户登记簿!$B:$K,10,0),"")</f>
        <v/>
      </c>
      <c r="N239" s="66" t="str">
        <f>IFERROR(VLOOKUP($L239,对方账户登记簿!$B:$K,3,0),"")</f>
        <v/>
      </c>
      <c r="O239" s="42"/>
      <c r="P239" s="45"/>
      <c r="Q239" s="43"/>
      <c r="R239" s="43"/>
      <c r="S239" s="43"/>
      <c r="T239" s="43"/>
      <c r="U239" s="42"/>
      <c r="V239" s="42"/>
      <c r="W239" s="42"/>
      <c r="X239" s="53"/>
      <c r="Y239" s="53"/>
    </row>
    <row r="240" spans="1:25" s="57" customFormat="1" x14ac:dyDescent="0.25">
      <c r="A240" s="41">
        <v>43207</v>
      </c>
      <c r="B240" s="42" t="s">
        <v>55</v>
      </c>
      <c r="C240" s="42" t="s">
        <v>294</v>
      </c>
      <c r="D240" s="42" t="s">
        <v>480</v>
      </c>
      <c r="E240" s="42" t="s">
        <v>481</v>
      </c>
      <c r="F240" s="108"/>
      <c r="G240" s="108">
        <v>7500</v>
      </c>
      <c r="H240" s="43">
        <f>SUM($F$2:F240)-SUM($G$2:G240)</f>
        <v>2826176.5599999987</v>
      </c>
      <c r="I240" s="43" t="s">
        <v>40</v>
      </c>
      <c r="J240" s="42" t="s">
        <v>98</v>
      </c>
      <c r="K240" s="10" t="s">
        <v>44</v>
      </c>
      <c r="L240" s="47" t="s">
        <v>482</v>
      </c>
      <c r="M240" s="83">
        <f>IFERROR(VLOOKUP($L240,对方账户登记簿!$B:$K,10,0),"")</f>
        <v>0</v>
      </c>
      <c r="N240" s="66" t="str">
        <f>IFERROR(VLOOKUP($L240,对方账户登记簿!$B:$K,3,0),"")</f>
        <v xml:space="preserve">交通银行合肥新站支行	</v>
      </c>
      <c r="O240" s="42"/>
      <c r="P240" s="45"/>
      <c r="Q240" s="43"/>
      <c r="R240" s="43"/>
      <c r="S240" s="43"/>
      <c r="T240" s="43"/>
      <c r="U240" s="42"/>
      <c r="V240" s="42"/>
      <c r="W240" s="42"/>
      <c r="X240" s="53"/>
      <c r="Y240" s="53"/>
    </row>
    <row r="241" spans="1:25" s="57" customFormat="1" ht="27.6" x14ac:dyDescent="0.25">
      <c r="A241" s="41">
        <v>43207</v>
      </c>
      <c r="B241" s="42" t="s">
        <v>65</v>
      </c>
      <c r="C241" s="42" t="s">
        <v>162</v>
      </c>
      <c r="D241" s="42" t="s">
        <v>483</v>
      </c>
      <c r="E241" s="42" t="s">
        <v>44</v>
      </c>
      <c r="F241" s="108"/>
      <c r="G241" s="108">
        <v>3112</v>
      </c>
      <c r="H241" s="43">
        <f>SUM($F$2:F241)-SUM($G$2:G241)</f>
        <v>2823064.5599999987</v>
      </c>
      <c r="I241" s="43" t="s">
        <v>40</v>
      </c>
      <c r="J241" s="42" t="s">
        <v>98</v>
      </c>
      <c r="K241" s="10" t="s">
        <v>44</v>
      </c>
      <c r="L241" s="69" t="s">
        <v>165</v>
      </c>
      <c r="M241" s="42">
        <f>IFERROR(VLOOKUP($L241,对方账户登记簿!$B:$K,10,0),"")</f>
        <v>0</v>
      </c>
      <c r="N241" s="66" t="str">
        <f>IFERROR(VLOOKUP($L241,对方账户登记簿!$B:$K,3,0),"")</f>
        <v xml:space="preserve">广发银行股份有限公司合肥分行营业部	</v>
      </c>
      <c r="O241" s="42"/>
      <c r="P241" s="45"/>
      <c r="Q241" s="43"/>
      <c r="R241" s="43"/>
      <c r="S241" s="43"/>
      <c r="T241" s="43"/>
      <c r="U241" s="42"/>
      <c r="V241" s="42"/>
      <c r="W241" s="42"/>
      <c r="X241" s="53"/>
      <c r="Y241" s="53"/>
    </row>
    <row r="242" spans="1:25" s="57" customFormat="1" ht="27.6" x14ac:dyDescent="0.25">
      <c r="A242" s="41">
        <v>43213</v>
      </c>
      <c r="B242" s="42" t="s">
        <v>65</v>
      </c>
      <c r="C242" s="42" t="s">
        <v>162</v>
      </c>
      <c r="D242" s="42" t="s">
        <v>484</v>
      </c>
      <c r="E242" s="42" t="s">
        <v>44</v>
      </c>
      <c r="F242" s="108"/>
      <c r="G242" s="108">
        <v>748</v>
      </c>
      <c r="H242" s="43">
        <f>SUM($F$2:F242)-SUM($G$2:G242)</f>
        <v>2822316.5599999987</v>
      </c>
      <c r="I242" s="43" t="s">
        <v>40</v>
      </c>
      <c r="J242" s="42" t="s">
        <v>98</v>
      </c>
      <c r="K242" s="10" t="s">
        <v>44</v>
      </c>
      <c r="L242" s="69" t="s">
        <v>165</v>
      </c>
      <c r="M242" s="42">
        <f>IFERROR(VLOOKUP($L242,对方账户登记簿!$B:$K,10,0),"")</f>
        <v>0</v>
      </c>
      <c r="N242" s="66" t="str">
        <f>IFERROR(VLOOKUP($L242,对方账户登记簿!$B:$K,3,0),"")</f>
        <v xml:space="preserve">广发银行股份有限公司合肥分行营业部	</v>
      </c>
      <c r="O242" s="42"/>
      <c r="P242" s="45"/>
      <c r="Q242" s="43"/>
      <c r="R242" s="43"/>
      <c r="S242" s="43"/>
      <c r="T242" s="43"/>
      <c r="U242" s="42"/>
      <c r="V242" s="42"/>
      <c r="W242" s="42"/>
      <c r="X242" s="53"/>
      <c r="Y242" s="53"/>
    </row>
    <row r="243" spans="1:25" s="57" customFormat="1" x14ac:dyDescent="0.25">
      <c r="A243" s="41">
        <v>43213</v>
      </c>
      <c r="B243" s="42" t="s">
        <v>65</v>
      </c>
      <c r="C243" s="42" t="s">
        <v>162</v>
      </c>
      <c r="D243" s="42" t="s">
        <v>485</v>
      </c>
      <c r="E243" s="42" t="s">
        <v>118</v>
      </c>
      <c r="F243" s="108"/>
      <c r="G243" s="108">
        <v>807</v>
      </c>
      <c r="H243" s="43">
        <f>SUM($F$2:F243)-SUM($G$2:G243)</f>
        <v>2821509.5599999987</v>
      </c>
      <c r="I243" s="43" t="s">
        <v>40</v>
      </c>
      <c r="J243" s="42" t="s">
        <v>119</v>
      </c>
      <c r="K243" s="10" t="s">
        <v>118</v>
      </c>
      <c r="L243" s="69" t="s">
        <v>119</v>
      </c>
      <c r="M243" s="83" t="str">
        <f>IFERROR(VLOOKUP($L243,对方账户登记簿!$B:$K,10,0),"")</f>
        <v/>
      </c>
      <c r="N243" s="66" t="str">
        <f>IFERROR(VLOOKUP($L243,对方账户登记簿!$B:$K,3,0),"")</f>
        <v/>
      </c>
      <c r="O243" s="42"/>
      <c r="P243" s="45"/>
      <c r="Q243" s="43"/>
      <c r="R243" s="43"/>
      <c r="S243" s="43"/>
      <c r="T243" s="43"/>
      <c r="U243" s="42"/>
      <c r="V243" s="42"/>
      <c r="W243" s="42"/>
      <c r="X243" s="53"/>
      <c r="Y243" s="53"/>
    </row>
    <row r="244" spans="1:25" s="57" customFormat="1" ht="27.6" x14ac:dyDescent="0.25">
      <c r="A244" s="41">
        <v>43213</v>
      </c>
      <c r="B244" s="42" t="s">
        <v>65</v>
      </c>
      <c r="C244" s="42" t="s">
        <v>162</v>
      </c>
      <c r="D244" s="42" t="s">
        <v>486</v>
      </c>
      <c r="E244" s="42" t="s">
        <v>44</v>
      </c>
      <c r="F244" s="108"/>
      <c r="G244" s="108">
        <v>1824</v>
      </c>
      <c r="H244" s="43">
        <f>SUM($F$2:F244)-SUM($G$2:G244)</f>
        <v>2819685.5599999987</v>
      </c>
      <c r="I244" s="43" t="s">
        <v>40</v>
      </c>
      <c r="J244" s="42" t="s">
        <v>98</v>
      </c>
      <c r="K244" s="10" t="s">
        <v>44</v>
      </c>
      <c r="L244" s="69" t="s">
        <v>165</v>
      </c>
      <c r="M244" s="42">
        <f>IFERROR(VLOOKUP($L244,对方账户登记簿!$B:$K,10,0),"")</f>
        <v>0</v>
      </c>
      <c r="N244" s="66" t="str">
        <f>IFERROR(VLOOKUP($L244,对方账户登记簿!$B:$K,3,0),"")</f>
        <v xml:space="preserve">广发银行股份有限公司合肥分行营业部	</v>
      </c>
      <c r="O244" s="42"/>
      <c r="P244" s="45"/>
      <c r="Q244" s="43"/>
      <c r="R244" s="43"/>
      <c r="S244" s="43"/>
      <c r="T244" s="43"/>
      <c r="U244" s="42"/>
      <c r="V244" s="42"/>
      <c r="W244" s="42"/>
      <c r="X244" s="53"/>
      <c r="Y244" s="53"/>
    </row>
    <row r="245" spans="1:25" s="57" customFormat="1" x14ac:dyDescent="0.25">
      <c r="A245" s="41">
        <v>43213</v>
      </c>
      <c r="B245" s="42" t="s">
        <v>58</v>
      </c>
      <c r="C245" s="42" t="s">
        <v>162</v>
      </c>
      <c r="D245" s="42" t="s">
        <v>487</v>
      </c>
      <c r="E245" s="42" t="s">
        <v>488</v>
      </c>
      <c r="F245" s="108"/>
      <c r="G245" s="108">
        <v>12570</v>
      </c>
      <c r="H245" s="43">
        <f>SUM($F$2:F245)-SUM($G$2:G245)</f>
        <v>2807115.5599999987</v>
      </c>
      <c r="I245" s="43" t="s">
        <v>40</v>
      </c>
      <c r="J245" s="42" t="s">
        <v>98</v>
      </c>
      <c r="K245" s="10" t="s">
        <v>44</v>
      </c>
      <c r="L245" s="69" t="s">
        <v>175</v>
      </c>
      <c r="M245" s="42"/>
      <c r="N245" s="66"/>
      <c r="O245" s="42"/>
      <c r="P245" s="45"/>
      <c r="Q245" s="43"/>
      <c r="R245" s="43"/>
      <c r="S245" s="43"/>
      <c r="T245" s="43"/>
      <c r="U245" s="42"/>
      <c r="V245" s="42"/>
      <c r="W245" s="42"/>
      <c r="X245" s="53"/>
      <c r="Y245" s="53"/>
    </row>
    <row r="246" spans="1:25" s="57" customFormat="1" ht="27.6" x14ac:dyDescent="0.25">
      <c r="A246" s="41">
        <v>43213</v>
      </c>
      <c r="B246" s="42" t="s">
        <v>74</v>
      </c>
      <c r="C246" s="42" t="s">
        <v>162</v>
      </c>
      <c r="D246" s="42" t="s">
        <v>489</v>
      </c>
      <c r="E246" s="42" t="s">
        <v>490</v>
      </c>
      <c r="F246" s="108"/>
      <c r="G246" s="108">
        <v>400</v>
      </c>
      <c r="H246" s="43">
        <f>SUM($F$2:F246)-SUM($G$2:G246)</f>
        <v>2806715.5599999987</v>
      </c>
      <c r="I246" s="43" t="s">
        <v>40</v>
      </c>
      <c r="J246" s="42" t="s">
        <v>79</v>
      </c>
      <c r="K246" s="10" t="s">
        <v>76</v>
      </c>
      <c r="L246" s="69" t="s">
        <v>79</v>
      </c>
      <c r="M246" s="83" t="str">
        <f>IFERROR(VLOOKUP($L246,对方账户登记簿!$B:$K,10,0),"")</f>
        <v/>
      </c>
      <c r="N246" s="66" t="str">
        <f>IFERROR(VLOOKUP($L246,对方账户登记簿!$B:$K,3,0),"")</f>
        <v/>
      </c>
      <c r="O246" s="41">
        <v>43193</v>
      </c>
      <c r="P246" s="45" t="s">
        <v>491</v>
      </c>
      <c r="Q246" s="43"/>
      <c r="R246" s="43"/>
      <c r="S246" s="43">
        <v>400</v>
      </c>
      <c r="T246" s="43"/>
      <c r="U246" s="42" t="s">
        <v>182</v>
      </c>
      <c r="V246" s="42" t="s">
        <v>183</v>
      </c>
      <c r="W246" s="42" t="s">
        <v>184</v>
      </c>
      <c r="X246" s="53"/>
      <c r="Y246" s="53"/>
    </row>
    <row r="247" spans="1:25" s="57" customFormat="1" ht="27.6" x14ac:dyDescent="0.25">
      <c r="A247" s="41">
        <v>43213</v>
      </c>
      <c r="B247" s="42" t="s">
        <v>74</v>
      </c>
      <c r="C247" s="42" t="s">
        <v>162</v>
      </c>
      <c r="D247" s="42" t="s">
        <v>492</v>
      </c>
      <c r="E247" s="42" t="s">
        <v>493</v>
      </c>
      <c r="F247" s="108"/>
      <c r="G247" s="108">
        <v>400</v>
      </c>
      <c r="H247" s="43">
        <f>SUM($F$2:F247)-SUM($G$2:G247)</f>
        <v>2806315.5599999987</v>
      </c>
      <c r="I247" s="43" t="s">
        <v>40</v>
      </c>
      <c r="J247" s="42" t="s">
        <v>94</v>
      </c>
      <c r="K247" s="10" t="s">
        <v>93</v>
      </c>
      <c r="L247" s="69" t="s">
        <v>94</v>
      </c>
      <c r="M247" s="83" t="str">
        <f>IFERROR(VLOOKUP($L247,对方账户登记簿!$B:$K,10,0),"")</f>
        <v/>
      </c>
      <c r="N247" s="66" t="str">
        <f>IFERROR(VLOOKUP($L247,对方账户登记簿!$B:$K,3,0),"")</f>
        <v/>
      </c>
      <c r="O247" s="41">
        <v>43194</v>
      </c>
      <c r="P247" s="45" t="s">
        <v>494</v>
      </c>
      <c r="Q247" s="43"/>
      <c r="R247" s="43"/>
      <c r="S247" s="43">
        <v>400</v>
      </c>
      <c r="T247" s="43"/>
      <c r="U247" s="42" t="s">
        <v>222</v>
      </c>
      <c r="V247" s="42" t="s">
        <v>227</v>
      </c>
      <c r="W247" s="42" t="s">
        <v>386</v>
      </c>
      <c r="X247" s="53"/>
      <c r="Y247" s="53"/>
    </row>
    <row r="248" spans="1:25" s="57" customFormat="1" x14ac:dyDescent="0.25">
      <c r="A248" s="41">
        <v>43214</v>
      </c>
      <c r="B248" s="42" t="s">
        <v>65</v>
      </c>
      <c r="C248" s="42" t="s">
        <v>162</v>
      </c>
      <c r="D248" s="42" t="s">
        <v>495</v>
      </c>
      <c r="E248" s="42" t="s">
        <v>76</v>
      </c>
      <c r="F248" s="108"/>
      <c r="G248" s="108">
        <v>377</v>
      </c>
      <c r="H248" s="43">
        <f>SUM($F$2:F248)-SUM($G$2:G248)</f>
        <v>2805938.5599999987</v>
      </c>
      <c r="I248" s="43" t="s">
        <v>40</v>
      </c>
      <c r="J248" s="42" t="s">
        <v>77</v>
      </c>
      <c r="K248" s="10" t="s">
        <v>76</v>
      </c>
      <c r="L248" s="69" t="s">
        <v>77</v>
      </c>
      <c r="M248" s="83" t="str">
        <f>IFERROR(VLOOKUP($L248,对方账户登记簿!$B:$K,10,0),"")</f>
        <v/>
      </c>
      <c r="N248" s="66" t="str">
        <f>IFERROR(VLOOKUP($L248,对方账户登记簿!$B:$K,3,0),"")</f>
        <v/>
      </c>
      <c r="O248" s="42"/>
      <c r="P248" s="45"/>
      <c r="Q248" s="43"/>
      <c r="R248" s="43"/>
      <c r="S248" s="43"/>
      <c r="T248" s="43"/>
      <c r="U248" s="42"/>
      <c r="V248" s="42"/>
      <c r="W248" s="42"/>
      <c r="X248" s="53"/>
      <c r="Y248" s="53"/>
    </row>
    <row r="249" spans="1:25" s="57" customFormat="1" ht="27.6" x14ac:dyDescent="0.25">
      <c r="A249" s="41">
        <v>43214</v>
      </c>
      <c r="B249" s="42" t="s">
        <v>74</v>
      </c>
      <c r="C249" s="42" t="s">
        <v>202</v>
      </c>
      <c r="D249" s="42" t="s">
        <v>496</v>
      </c>
      <c r="E249" s="42" t="s">
        <v>497</v>
      </c>
      <c r="F249" s="108"/>
      <c r="G249" s="108">
        <v>1954</v>
      </c>
      <c r="H249" s="43">
        <f>SUM($F$2:F249)-SUM($G$2:G249)</f>
        <v>2803984.5599999987</v>
      </c>
      <c r="I249" s="43" t="s">
        <v>40</v>
      </c>
      <c r="J249" s="42" t="s">
        <v>79</v>
      </c>
      <c r="K249" s="10" t="s">
        <v>76</v>
      </c>
      <c r="L249" s="69" t="s">
        <v>79</v>
      </c>
      <c r="M249" s="83" t="str">
        <f>IFERROR(VLOOKUP($L249,对方账户登记簿!$B:$K,10,0),"")</f>
        <v/>
      </c>
      <c r="N249" s="66" t="str">
        <f>IFERROR(VLOOKUP($L249,对方账户登记簿!$B:$K,3,0),"")</f>
        <v/>
      </c>
      <c r="O249" s="41">
        <v>43207</v>
      </c>
      <c r="P249" s="45" t="s">
        <v>498</v>
      </c>
      <c r="Q249" s="43"/>
      <c r="R249" s="43">
        <v>1154</v>
      </c>
      <c r="S249" s="43">
        <v>800</v>
      </c>
      <c r="T249" s="43"/>
      <c r="U249" s="42" t="s">
        <v>182</v>
      </c>
      <c r="V249" s="42" t="s">
        <v>183</v>
      </c>
      <c r="W249" s="42" t="s">
        <v>184</v>
      </c>
      <c r="X249" s="53"/>
      <c r="Y249" s="53"/>
    </row>
    <row r="250" spans="1:25" s="57" customFormat="1" x14ac:dyDescent="0.25">
      <c r="A250" s="41">
        <v>43214</v>
      </c>
      <c r="B250" s="42" t="s">
        <v>74</v>
      </c>
      <c r="C250" s="42" t="s">
        <v>74</v>
      </c>
      <c r="D250" s="42" t="s">
        <v>499</v>
      </c>
      <c r="E250" s="42" t="s">
        <v>264</v>
      </c>
      <c r="F250" s="108"/>
      <c r="G250" s="108">
        <v>277.89999999999998</v>
      </c>
      <c r="H250" s="43">
        <f>SUM($F$2:F250)-SUM($G$2:G250)</f>
        <v>2803706.6599999988</v>
      </c>
      <c r="I250" s="43" t="s">
        <v>40</v>
      </c>
      <c r="J250" s="42" t="s">
        <v>77</v>
      </c>
      <c r="K250" s="10" t="s">
        <v>76</v>
      </c>
      <c r="L250" s="69" t="s">
        <v>77</v>
      </c>
      <c r="M250" s="83" t="str">
        <f>IFERROR(VLOOKUP($L250,对方账户登记簿!$B:$K,10,0),"")</f>
        <v/>
      </c>
      <c r="N250" s="66" t="str">
        <f>IFERROR(VLOOKUP($L250,对方账户登记簿!$B:$K,3,0),"")</f>
        <v/>
      </c>
      <c r="O250" s="41">
        <v>43209</v>
      </c>
      <c r="P250" s="45" t="s">
        <v>77</v>
      </c>
      <c r="Q250" s="43">
        <v>121</v>
      </c>
      <c r="R250" s="43"/>
      <c r="S250" s="43">
        <v>100</v>
      </c>
      <c r="T250" s="43">
        <v>56.9</v>
      </c>
      <c r="U250" s="42" t="s">
        <v>266</v>
      </c>
      <c r="V250" s="42" t="s">
        <v>266</v>
      </c>
      <c r="W250" s="42" t="s">
        <v>212</v>
      </c>
      <c r="X250" s="53"/>
      <c r="Y250" s="53"/>
    </row>
    <row r="251" spans="1:25" s="57" customFormat="1" x14ac:dyDescent="0.25">
      <c r="A251" s="41">
        <v>43214</v>
      </c>
      <c r="B251" s="42" t="s">
        <v>65</v>
      </c>
      <c r="C251" s="42" t="s">
        <v>162</v>
      </c>
      <c r="D251" s="42" t="s">
        <v>500</v>
      </c>
      <c r="E251" s="42" t="s">
        <v>501</v>
      </c>
      <c r="F251" s="108"/>
      <c r="G251" s="108">
        <v>290</v>
      </c>
      <c r="H251" s="43">
        <f>SUM($F$2:F251)-SUM($G$2:G251)</f>
        <v>2803416.6599999988</v>
      </c>
      <c r="I251" s="43" t="s">
        <v>40</v>
      </c>
      <c r="J251" s="42" t="s">
        <v>79</v>
      </c>
      <c r="K251" s="10" t="s">
        <v>76</v>
      </c>
      <c r="L251" s="69" t="s">
        <v>79</v>
      </c>
      <c r="M251" s="83" t="str">
        <f>IFERROR(VLOOKUP($L251,对方账户登记簿!$B:$K,10,0),"")</f>
        <v/>
      </c>
      <c r="N251" s="66" t="str">
        <f>IFERROR(VLOOKUP($L251,对方账户登记簿!$B:$K,3,0),"")</f>
        <v/>
      </c>
      <c r="O251" s="42"/>
      <c r="P251" s="45"/>
      <c r="Q251" s="43"/>
      <c r="R251" s="43"/>
      <c r="S251" s="43"/>
      <c r="T251" s="43"/>
      <c r="U251" s="42"/>
      <c r="V251" s="42"/>
      <c r="W251" s="42"/>
      <c r="X251" s="53"/>
      <c r="Y251" s="53"/>
    </row>
    <row r="252" spans="1:25" s="57" customFormat="1" x14ac:dyDescent="0.25">
      <c r="A252" s="41">
        <v>43215</v>
      </c>
      <c r="B252" s="42" t="s">
        <v>65</v>
      </c>
      <c r="C252" s="42" t="s">
        <v>162</v>
      </c>
      <c r="D252" s="42" t="s">
        <v>502</v>
      </c>
      <c r="E252" s="42" t="s">
        <v>76</v>
      </c>
      <c r="F252" s="108"/>
      <c r="G252" s="108">
        <v>3418</v>
      </c>
      <c r="H252" s="43">
        <f>SUM($F$2:F252)-SUM($G$2:G252)</f>
        <v>2799998.6599999988</v>
      </c>
      <c r="I252" s="43" t="s">
        <v>40</v>
      </c>
      <c r="J252" s="42" t="s">
        <v>79</v>
      </c>
      <c r="K252" s="10" t="s">
        <v>76</v>
      </c>
      <c r="L252" s="69" t="s">
        <v>79</v>
      </c>
      <c r="M252" s="83" t="str">
        <f>IFERROR(VLOOKUP($L252,对方账户登记簿!$B:$K,10,0),"")</f>
        <v/>
      </c>
      <c r="N252" s="66" t="str">
        <f>IFERROR(VLOOKUP($L252,对方账户登记簿!$B:$K,3,0),"")</f>
        <v/>
      </c>
      <c r="O252" s="42"/>
      <c r="P252" s="45"/>
      <c r="Q252" s="43"/>
      <c r="R252" s="43"/>
      <c r="S252" s="43"/>
      <c r="T252" s="43"/>
      <c r="U252" s="42"/>
      <c r="V252" s="42"/>
      <c r="W252" s="42"/>
      <c r="X252" s="53"/>
      <c r="Y252" s="53"/>
    </row>
    <row r="253" spans="1:25" s="57" customFormat="1" x14ac:dyDescent="0.25">
      <c r="A253" s="41">
        <v>43217</v>
      </c>
      <c r="B253" s="42" t="s">
        <v>65</v>
      </c>
      <c r="C253" s="42" t="s">
        <v>162</v>
      </c>
      <c r="D253" s="42" t="s">
        <v>503</v>
      </c>
      <c r="E253" s="42" t="s">
        <v>504</v>
      </c>
      <c r="F253" s="108"/>
      <c r="G253" s="108">
        <v>302</v>
      </c>
      <c r="H253" s="43">
        <f>SUM($F$2:F253)-SUM($G$2:G253)</f>
        <v>2799696.6599999988</v>
      </c>
      <c r="I253" s="43" t="s">
        <v>40</v>
      </c>
      <c r="J253" s="42" t="s">
        <v>127</v>
      </c>
      <c r="K253" s="10" t="s">
        <v>47</v>
      </c>
      <c r="L253" s="69" t="s">
        <v>127</v>
      </c>
      <c r="M253" s="83" t="str">
        <f>IFERROR(VLOOKUP($L253,对方账户登记簿!$B:$K,10,0),"")</f>
        <v/>
      </c>
      <c r="N253" s="66" t="str">
        <f>IFERROR(VLOOKUP($L253,对方账户登记簿!$B:$K,3,0),"")</f>
        <v/>
      </c>
      <c r="O253" s="42"/>
      <c r="P253" s="45"/>
      <c r="Q253" s="43"/>
      <c r="R253" s="43"/>
      <c r="S253" s="43"/>
      <c r="T253" s="43"/>
      <c r="U253" s="42"/>
      <c r="V253" s="42"/>
      <c r="W253" s="42"/>
      <c r="X253" s="53"/>
      <c r="Y253" s="53"/>
    </row>
    <row r="254" spans="1:25" s="57" customFormat="1" ht="27.6" x14ac:dyDescent="0.25">
      <c r="A254" s="41">
        <v>43217</v>
      </c>
      <c r="B254" s="42" t="s">
        <v>74</v>
      </c>
      <c r="C254" s="42" t="s">
        <v>162</v>
      </c>
      <c r="D254" s="42" t="s">
        <v>505</v>
      </c>
      <c r="E254" s="42" t="s">
        <v>506</v>
      </c>
      <c r="F254" s="108"/>
      <c r="G254" s="108">
        <v>300</v>
      </c>
      <c r="H254" s="43">
        <f>SUM($F$2:F254)-SUM($G$2:G254)</f>
        <v>2799396.6599999988</v>
      </c>
      <c r="I254" s="43" t="s">
        <v>40</v>
      </c>
      <c r="J254" s="42" t="s">
        <v>119</v>
      </c>
      <c r="K254" s="10" t="s">
        <v>118</v>
      </c>
      <c r="L254" s="69" t="s">
        <v>119</v>
      </c>
      <c r="M254" s="83" t="str">
        <f>IFERROR(VLOOKUP($L254,对方账户登记簿!$B:$K,10,0),"")</f>
        <v/>
      </c>
      <c r="N254" s="66" t="str">
        <f>IFERROR(VLOOKUP($L254,对方账户登记簿!$B:$K,3,0),"")</f>
        <v/>
      </c>
      <c r="O254" s="41">
        <v>43207</v>
      </c>
      <c r="P254" s="45" t="s">
        <v>507</v>
      </c>
      <c r="Q254" s="43"/>
      <c r="R254" s="43"/>
      <c r="S254" s="43">
        <v>300</v>
      </c>
      <c r="T254" s="43"/>
      <c r="U254" s="42" t="s">
        <v>508</v>
      </c>
      <c r="V254" s="42" t="s">
        <v>509</v>
      </c>
      <c r="W254" s="42" t="s">
        <v>184</v>
      </c>
      <c r="X254" s="53"/>
      <c r="Y254" s="53"/>
    </row>
    <row r="255" spans="1:25" s="57" customFormat="1" x14ac:dyDescent="0.25">
      <c r="A255" s="41">
        <v>43217</v>
      </c>
      <c r="B255" s="42" t="s">
        <v>62</v>
      </c>
      <c r="C255" s="42" t="s">
        <v>510</v>
      </c>
      <c r="D255" s="42"/>
      <c r="E255" s="42" t="s">
        <v>511</v>
      </c>
      <c r="F255" s="108"/>
      <c r="G255" s="108">
        <v>1618997.97</v>
      </c>
      <c r="H255" s="43">
        <f>SUM($F$2:F255)-SUM($G$2:G255)</f>
        <v>1180398.6899999985</v>
      </c>
      <c r="I255" s="43" t="s">
        <v>40</v>
      </c>
      <c r="J255" s="42" t="s">
        <v>98</v>
      </c>
      <c r="K255" s="10" t="s">
        <v>44</v>
      </c>
      <c r="L255" s="69" t="s">
        <v>427</v>
      </c>
      <c r="M255" s="83">
        <f>IFERROR(VLOOKUP($L255,对方账户登记簿!$B:$K,10,0),"")</f>
        <v>0</v>
      </c>
      <c r="N255" s="66" t="str">
        <f>IFERROR(VLOOKUP($L255,对方账户登记簿!$B:$K,3,0),"")</f>
        <v xml:space="preserve">广发银行合肥分行营业部	</v>
      </c>
      <c r="O255" s="42"/>
      <c r="P255" s="45"/>
      <c r="Q255" s="43"/>
      <c r="R255" s="43"/>
      <c r="S255" s="43"/>
      <c r="T255" s="43"/>
      <c r="U255" s="42"/>
      <c r="V255" s="42"/>
      <c r="W255" s="42"/>
      <c r="X255" s="53"/>
      <c r="Y255" s="53"/>
    </row>
    <row r="256" spans="1:25" s="57" customFormat="1" x14ac:dyDescent="0.25">
      <c r="A256" s="41">
        <v>43217</v>
      </c>
      <c r="B256" s="42" t="s">
        <v>62</v>
      </c>
      <c r="C256" s="42" t="s">
        <v>425</v>
      </c>
      <c r="D256" s="42"/>
      <c r="E256" s="42" t="s">
        <v>512</v>
      </c>
      <c r="F256" s="108"/>
      <c r="G256" s="108">
        <v>345843.21</v>
      </c>
      <c r="H256" s="43">
        <f>SUM($F$2:F256)-SUM($G$2:G256)</f>
        <v>834555.47999999858</v>
      </c>
      <c r="I256" s="43" t="s">
        <v>40</v>
      </c>
      <c r="J256" s="42" t="s">
        <v>98</v>
      </c>
      <c r="K256" s="10" t="s">
        <v>44</v>
      </c>
      <c r="L256" s="69" t="s">
        <v>427</v>
      </c>
      <c r="M256" s="83">
        <f>IFERROR(VLOOKUP($L256,对方账户登记簿!$B:$K,10,0),"")</f>
        <v>0</v>
      </c>
      <c r="N256" s="66" t="str">
        <f>IFERROR(VLOOKUP($L256,对方账户登记簿!$B:$K,3,0),"")</f>
        <v xml:space="preserve">广发银行合肥分行营业部	</v>
      </c>
      <c r="O256" s="42"/>
      <c r="P256" s="45"/>
      <c r="Q256" s="43"/>
      <c r="R256" s="43"/>
      <c r="S256" s="43"/>
      <c r="T256" s="43"/>
      <c r="U256" s="42"/>
      <c r="V256" s="42"/>
      <c r="W256" s="42"/>
      <c r="X256" s="53"/>
      <c r="Y256" s="53"/>
    </row>
    <row r="257" spans="1:25" s="57" customFormat="1" x14ac:dyDescent="0.25">
      <c r="A257" s="41">
        <v>43217</v>
      </c>
      <c r="B257" s="42" t="s">
        <v>62</v>
      </c>
      <c r="C257" s="42" t="s">
        <v>428</v>
      </c>
      <c r="D257" s="42"/>
      <c r="E257" s="42" t="s">
        <v>513</v>
      </c>
      <c r="F257" s="108"/>
      <c r="G257" s="108">
        <v>40404</v>
      </c>
      <c r="H257" s="43">
        <f>SUM($F$2:F257)-SUM($G$2:G257)</f>
        <v>794151.47999999858</v>
      </c>
      <c r="I257" s="43" t="s">
        <v>40</v>
      </c>
      <c r="J257" s="42" t="s">
        <v>98</v>
      </c>
      <c r="K257" s="10" t="s">
        <v>44</v>
      </c>
      <c r="L257" s="69" t="s">
        <v>430</v>
      </c>
      <c r="M257" s="83">
        <f>IFERROR(VLOOKUP($L257,对方账户登记簿!$B:$K,10,0),"")</f>
        <v>0</v>
      </c>
      <c r="N257" s="66" t="str">
        <f>IFERROR(VLOOKUP($L257,对方账户登记簿!$B:$K,3,0),"")</f>
        <v xml:space="preserve">中国工商银行合肥市银河支行	</v>
      </c>
      <c r="O257" s="42"/>
      <c r="P257" s="45"/>
      <c r="Q257" s="43"/>
      <c r="R257" s="43"/>
      <c r="S257" s="43"/>
      <c r="T257" s="43"/>
      <c r="U257" s="42"/>
      <c r="V257" s="42"/>
      <c r="W257" s="42"/>
      <c r="X257" s="53"/>
      <c r="Y257" s="53"/>
    </row>
    <row r="258" spans="1:25" s="57" customFormat="1" x14ac:dyDescent="0.25">
      <c r="A258" s="41">
        <v>43217</v>
      </c>
      <c r="B258" s="42" t="s">
        <v>84</v>
      </c>
      <c r="C258" s="42"/>
      <c r="D258" s="42"/>
      <c r="E258" s="42" t="s">
        <v>349</v>
      </c>
      <c r="F258" s="108"/>
      <c r="G258" s="108">
        <v>22</v>
      </c>
      <c r="H258" s="43">
        <f>SUM($F$2:F258)-SUM($G$2:G258)</f>
        <v>794129.47999999858</v>
      </c>
      <c r="I258" s="43" t="s">
        <v>40</v>
      </c>
      <c r="J258" s="42"/>
      <c r="K258" s="10" t="s">
        <v>47</v>
      </c>
      <c r="L258" s="69"/>
      <c r="M258" s="42" t="str">
        <f>IFERROR(VLOOKUP($L258,对方账户登记簿!$B:$K,10,0),"")</f>
        <v/>
      </c>
      <c r="N258" s="66" t="str">
        <f>IFERROR(VLOOKUP($L258,对方账户登记簿!$B:$K,3,0),"")</f>
        <v/>
      </c>
      <c r="O258" s="42"/>
      <c r="P258" s="45"/>
      <c r="Q258" s="43"/>
      <c r="R258" s="43"/>
      <c r="S258" s="43"/>
      <c r="T258" s="43"/>
      <c r="U258" s="42"/>
      <c r="V258" s="42"/>
      <c r="W258" s="42"/>
      <c r="X258" s="53"/>
      <c r="Y258" s="53"/>
    </row>
    <row r="259" spans="1:25" s="57" customFormat="1" ht="27.6" x14ac:dyDescent="0.25">
      <c r="A259" s="41">
        <v>43218</v>
      </c>
      <c r="B259" s="42" t="s">
        <v>74</v>
      </c>
      <c r="C259" s="42" t="s">
        <v>162</v>
      </c>
      <c r="D259" s="42" t="s">
        <v>514</v>
      </c>
      <c r="E259" s="42" t="s">
        <v>515</v>
      </c>
      <c r="F259" s="108"/>
      <c r="G259" s="108">
        <v>1129</v>
      </c>
      <c r="H259" s="43">
        <f>SUM($F$2:F259)-SUM($G$2:G259)</f>
        <v>793000.47999999858</v>
      </c>
      <c r="I259" s="43" t="s">
        <v>40</v>
      </c>
      <c r="J259" s="42" t="s">
        <v>119</v>
      </c>
      <c r="K259" s="10" t="s">
        <v>118</v>
      </c>
      <c r="L259" s="69" t="s">
        <v>119</v>
      </c>
      <c r="M259" s="83" t="str">
        <f>IFERROR(VLOOKUP($L259,对方账户登记簿!$B:$K,10,0),"")</f>
        <v/>
      </c>
      <c r="N259" s="66" t="str">
        <f>IFERROR(VLOOKUP($L259,对方账户登记簿!$B:$K,3,0),"")</f>
        <v/>
      </c>
      <c r="O259" s="41">
        <v>43201</v>
      </c>
      <c r="P259" s="45" t="s">
        <v>516</v>
      </c>
      <c r="Q259" s="43"/>
      <c r="R259" s="43">
        <v>529</v>
      </c>
      <c r="S259" s="43">
        <v>600</v>
      </c>
      <c r="T259" s="43"/>
      <c r="U259" s="42" t="s">
        <v>508</v>
      </c>
      <c r="V259" s="42" t="s">
        <v>509</v>
      </c>
      <c r="W259" s="42" t="s">
        <v>184</v>
      </c>
      <c r="X259" s="53"/>
      <c r="Y259" s="53"/>
    </row>
    <row r="260" spans="1:25" s="57" customFormat="1" x14ac:dyDescent="0.25">
      <c r="A260" s="41">
        <v>43218</v>
      </c>
      <c r="B260" s="42" t="s">
        <v>65</v>
      </c>
      <c r="C260" s="42" t="s">
        <v>162</v>
      </c>
      <c r="D260" s="42" t="s">
        <v>517</v>
      </c>
      <c r="E260" s="42" t="s">
        <v>401</v>
      </c>
      <c r="F260" s="108"/>
      <c r="G260" s="108">
        <v>2414</v>
      </c>
      <c r="H260" s="43">
        <f>SUM($F$2:F260)-SUM($G$2:G260)</f>
        <v>790586.47999999858</v>
      </c>
      <c r="I260" s="43" t="s">
        <v>40</v>
      </c>
      <c r="J260" s="42" t="s">
        <v>402</v>
      </c>
      <c r="K260" s="10" t="s">
        <v>401</v>
      </c>
      <c r="L260" s="69" t="s">
        <v>402</v>
      </c>
      <c r="M260" s="83" t="str">
        <f>IFERROR(VLOOKUP($L260,对方账户登记簿!$B:$K,10,0),"")</f>
        <v/>
      </c>
      <c r="N260" s="66" t="str">
        <f>IFERROR(VLOOKUP($L260,对方账户登记簿!$B:$K,3,0),"")</f>
        <v/>
      </c>
      <c r="O260" s="42"/>
      <c r="P260" s="45"/>
      <c r="Q260" s="43"/>
      <c r="R260" s="43"/>
      <c r="S260" s="43"/>
      <c r="T260" s="43"/>
      <c r="U260" s="42"/>
      <c r="V260" s="42"/>
      <c r="W260" s="42"/>
      <c r="X260" s="53"/>
      <c r="Y260" s="53"/>
    </row>
    <row r="261" spans="1:25" s="57" customFormat="1" x14ac:dyDescent="0.25">
      <c r="A261" s="41">
        <v>43218</v>
      </c>
      <c r="B261" s="42" t="s">
        <v>65</v>
      </c>
      <c r="C261" s="42" t="s">
        <v>162</v>
      </c>
      <c r="D261" s="42" t="s">
        <v>518</v>
      </c>
      <c r="E261" s="42" t="s">
        <v>401</v>
      </c>
      <c r="F261" s="108"/>
      <c r="G261" s="108">
        <v>1393</v>
      </c>
      <c r="H261" s="43">
        <f>SUM($F$2:F261)-SUM($G$2:G261)</f>
        <v>789193.47999999858</v>
      </c>
      <c r="I261" s="43" t="s">
        <v>40</v>
      </c>
      <c r="J261" s="42" t="s">
        <v>402</v>
      </c>
      <c r="K261" s="10" t="s">
        <v>401</v>
      </c>
      <c r="L261" s="69" t="s">
        <v>402</v>
      </c>
      <c r="M261" s="83" t="str">
        <f>IFERROR(VLOOKUP($L261,对方账户登记簿!$B:$K,10,0),"")</f>
        <v/>
      </c>
      <c r="N261" s="66" t="str">
        <f>IFERROR(VLOOKUP($L261,对方账户登记簿!$B:$K,3,0),"")</f>
        <v/>
      </c>
      <c r="O261" s="42"/>
      <c r="P261" s="45"/>
      <c r="Q261" s="43"/>
      <c r="R261" s="43"/>
      <c r="S261" s="43"/>
      <c r="T261" s="43"/>
      <c r="U261" s="42"/>
      <c r="V261" s="42"/>
      <c r="W261" s="42"/>
      <c r="X261" s="53"/>
      <c r="Y261" s="53"/>
    </row>
    <row r="262" spans="1:25" s="57" customFormat="1" x14ac:dyDescent="0.25">
      <c r="A262" s="41">
        <v>43218</v>
      </c>
      <c r="B262" s="42" t="s">
        <v>74</v>
      </c>
      <c r="C262" s="42" t="s">
        <v>74</v>
      </c>
      <c r="D262" s="42" t="s">
        <v>519</v>
      </c>
      <c r="E262" s="42" t="s">
        <v>520</v>
      </c>
      <c r="F262" s="108"/>
      <c r="G262" s="108">
        <v>1072</v>
      </c>
      <c r="H262" s="43">
        <f>SUM($F$2:F262)-SUM($G$2:G262)</f>
        <v>788121.47999999858</v>
      </c>
      <c r="I262" s="43" t="s">
        <v>40</v>
      </c>
      <c r="J262" s="42" t="s">
        <v>402</v>
      </c>
      <c r="K262" s="10" t="s">
        <v>401</v>
      </c>
      <c r="L262" s="69" t="s">
        <v>402</v>
      </c>
      <c r="M262" s="83" t="str">
        <f>IFERROR(VLOOKUP($L262,对方账户登记簿!$B:$K,10,0),"")</f>
        <v/>
      </c>
      <c r="N262" s="66" t="str">
        <f>IFERROR(VLOOKUP($L262,对方账户登记簿!$B:$K,3,0),"")</f>
        <v/>
      </c>
      <c r="O262" s="41">
        <v>43203</v>
      </c>
      <c r="P262" s="45" t="s">
        <v>521</v>
      </c>
      <c r="Q262" s="43">
        <v>872</v>
      </c>
      <c r="R262" s="43"/>
      <c r="S262" s="43">
        <v>200</v>
      </c>
      <c r="T262" s="43"/>
      <c r="U262" s="42" t="s">
        <v>167</v>
      </c>
      <c r="V262" s="42" t="s">
        <v>168</v>
      </c>
      <c r="W262" s="42" t="s">
        <v>168</v>
      </c>
      <c r="X262" s="53"/>
      <c r="Y262" s="53"/>
    </row>
    <row r="263" spans="1:25" s="57" customFormat="1" x14ac:dyDescent="0.25">
      <c r="A263" s="41">
        <v>43218</v>
      </c>
      <c r="B263" s="42" t="s">
        <v>41</v>
      </c>
      <c r="C263" s="42" t="s">
        <v>157</v>
      </c>
      <c r="D263" s="83" t="s">
        <v>522</v>
      </c>
      <c r="E263" s="42" t="s">
        <v>523</v>
      </c>
      <c r="F263" s="108"/>
      <c r="G263" s="108">
        <v>9159.34</v>
      </c>
      <c r="H263" s="43">
        <f>SUM($F$2:F263)-SUM($G$2:G263)</f>
        <v>778962.13999999873</v>
      </c>
      <c r="I263" s="43" t="s">
        <v>40</v>
      </c>
      <c r="J263" s="42" t="s">
        <v>98</v>
      </c>
      <c r="K263" s="10" t="s">
        <v>44</v>
      </c>
      <c r="L263" s="69" t="s">
        <v>524</v>
      </c>
      <c r="M263" s="42" t="str">
        <f>IFERROR(VLOOKUP($L263,对方账户登记簿!$B:$K,10,0),"")</f>
        <v/>
      </c>
      <c r="N263" s="66" t="str">
        <f>IFERROR(VLOOKUP($L263,对方账户登记簿!$B:$K,3,0),"")</f>
        <v/>
      </c>
      <c r="O263" s="42"/>
      <c r="P263" s="45"/>
      <c r="Q263" s="43"/>
      <c r="R263" s="43"/>
      <c r="S263" s="43"/>
      <c r="T263" s="43"/>
      <c r="U263" s="42"/>
      <c r="V263" s="42"/>
      <c r="W263" s="42"/>
      <c r="X263" s="53"/>
      <c r="Y263" s="53"/>
    </row>
    <row r="264" spans="1:25" s="57" customFormat="1" x14ac:dyDescent="0.25">
      <c r="A264" s="41">
        <v>43218</v>
      </c>
      <c r="B264" s="42" t="s">
        <v>65</v>
      </c>
      <c r="C264" s="42" t="s">
        <v>162</v>
      </c>
      <c r="D264" s="42" t="s">
        <v>525</v>
      </c>
      <c r="E264" s="42" t="s">
        <v>44</v>
      </c>
      <c r="F264" s="108"/>
      <c r="G264" s="108">
        <v>1490</v>
      </c>
      <c r="H264" s="43">
        <f>SUM($F$2:F264)-SUM($G$2:G264)</f>
        <v>777472.13999999873</v>
      </c>
      <c r="I264" s="43" t="s">
        <v>40</v>
      </c>
      <c r="J264" s="42" t="s">
        <v>98</v>
      </c>
      <c r="K264" s="10" t="s">
        <v>44</v>
      </c>
      <c r="L264" s="69" t="s">
        <v>98</v>
      </c>
      <c r="M264" s="83" t="str">
        <f>IFERROR(VLOOKUP($L264,对方账户登记簿!$B:$K,10,0),"")</f>
        <v/>
      </c>
      <c r="N264" s="66" t="str">
        <f>IFERROR(VLOOKUP($L264,对方账户登记簿!$B:$K,3,0),"")</f>
        <v/>
      </c>
      <c r="O264" s="42"/>
      <c r="P264" s="45"/>
      <c r="Q264" s="43"/>
      <c r="R264" s="43"/>
      <c r="S264" s="43"/>
      <c r="T264" s="43"/>
      <c r="U264" s="42"/>
      <c r="V264" s="42"/>
      <c r="W264" s="42"/>
      <c r="X264" s="53"/>
      <c r="Y264" s="53"/>
    </row>
    <row r="265" spans="1:25" s="57" customFormat="1" x14ac:dyDescent="0.25">
      <c r="A265" s="41">
        <v>43218</v>
      </c>
      <c r="B265" s="42" t="s">
        <v>65</v>
      </c>
      <c r="C265" s="42" t="s">
        <v>162</v>
      </c>
      <c r="D265" s="42" t="s">
        <v>526</v>
      </c>
      <c r="E265" s="42" t="s">
        <v>44</v>
      </c>
      <c r="F265" s="108"/>
      <c r="G265" s="108">
        <v>1713</v>
      </c>
      <c r="H265" s="43">
        <f>SUM($F$2:F265)-SUM($G$2:G265)</f>
        <v>775759.13999999873</v>
      </c>
      <c r="I265" s="43" t="s">
        <v>40</v>
      </c>
      <c r="J265" s="42" t="s">
        <v>189</v>
      </c>
      <c r="K265" s="10" t="s">
        <v>44</v>
      </c>
      <c r="L265" s="69" t="s">
        <v>189</v>
      </c>
      <c r="M265" s="83" t="str">
        <f>IFERROR(VLOOKUP($L265,对方账户登记簿!$B:$K,10,0),"")</f>
        <v/>
      </c>
      <c r="N265" s="66" t="str">
        <f>IFERROR(VLOOKUP($L265,对方账户登记簿!$B:$K,3,0),"")</f>
        <v/>
      </c>
      <c r="O265" s="42"/>
      <c r="P265" s="45"/>
      <c r="Q265" s="43"/>
      <c r="R265" s="43"/>
      <c r="S265" s="43"/>
      <c r="T265" s="43"/>
      <c r="U265" s="42"/>
      <c r="V265" s="42"/>
      <c r="W265" s="42"/>
      <c r="X265" s="53"/>
      <c r="Y265" s="53"/>
    </row>
    <row r="266" spans="1:25" s="57" customFormat="1" x14ac:dyDescent="0.25">
      <c r="A266" s="41">
        <v>43218</v>
      </c>
      <c r="B266" s="42" t="s">
        <v>417</v>
      </c>
      <c r="C266" s="42" t="s">
        <v>294</v>
      </c>
      <c r="D266" s="42" t="s">
        <v>527</v>
      </c>
      <c r="E266" s="42" t="s">
        <v>528</v>
      </c>
      <c r="F266" s="108"/>
      <c r="G266" s="108">
        <v>3685</v>
      </c>
      <c r="H266" s="43">
        <f>SUM($F$2:F266)-SUM($G$2:G266)</f>
        <v>772074.13999999873</v>
      </c>
      <c r="I266" s="43" t="s">
        <v>40</v>
      </c>
      <c r="J266" s="42" t="s">
        <v>189</v>
      </c>
      <c r="K266" s="10" t="s">
        <v>44</v>
      </c>
      <c r="L266" s="69" t="s">
        <v>529</v>
      </c>
      <c r="M266" s="83" t="str">
        <f>IFERROR(VLOOKUP($L266,对方账户登记簿!$B:$K,10,0),"")</f>
        <v/>
      </c>
      <c r="N266" s="66" t="str">
        <f>IFERROR(VLOOKUP($L266,对方账户登记簿!$B:$K,3,0),"")</f>
        <v/>
      </c>
      <c r="O266" s="42"/>
      <c r="P266" s="45"/>
      <c r="Q266" s="43"/>
      <c r="R266" s="43"/>
      <c r="S266" s="43"/>
      <c r="T266" s="43"/>
      <c r="U266" s="42"/>
      <c r="V266" s="42"/>
      <c r="W266" s="42"/>
      <c r="X266" s="53"/>
      <c r="Y266" s="53"/>
    </row>
    <row r="267" spans="1:25" s="57" customFormat="1" x14ac:dyDescent="0.25">
      <c r="A267" s="41">
        <v>43218</v>
      </c>
      <c r="B267" s="42" t="s">
        <v>65</v>
      </c>
      <c r="C267" s="42" t="s">
        <v>162</v>
      </c>
      <c r="D267" s="42" t="s">
        <v>530</v>
      </c>
      <c r="E267" s="42" t="s">
        <v>531</v>
      </c>
      <c r="F267" s="108"/>
      <c r="G267" s="108">
        <v>728</v>
      </c>
      <c r="H267" s="43">
        <f>SUM($F$2:F267)-SUM($G$2:G267)</f>
        <v>771346.13999999873</v>
      </c>
      <c r="I267" s="43" t="s">
        <v>40</v>
      </c>
      <c r="J267" s="42" t="s">
        <v>189</v>
      </c>
      <c r="K267" s="10" t="s">
        <v>44</v>
      </c>
      <c r="L267" s="69" t="s">
        <v>189</v>
      </c>
      <c r="M267" s="83" t="str">
        <f>IFERROR(VLOOKUP($L267,对方账户登记簿!$B:$K,10,0),"")</f>
        <v/>
      </c>
      <c r="N267" s="66" t="str">
        <f>IFERROR(VLOOKUP($L267,对方账户登记簿!$B:$K,3,0),"")</f>
        <v/>
      </c>
      <c r="O267" s="42"/>
      <c r="P267" s="45"/>
      <c r="Q267" s="43"/>
      <c r="R267" s="43"/>
      <c r="S267" s="43"/>
      <c r="T267" s="43"/>
      <c r="U267" s="42"/>
      <c r="V267" s="42"/>
      <c r="W267" s="42"/>
      <c r="X267" s="53"/>
      <c r="Y267" s="53"/>
    </row>
    <row r="268" spans="1:25" s="57" customFormat="1" x14ac:dyDescent="0.25">
      <c r="A268" s="41">
        <v>43218</v>
      </c>
      <c r="B268" s="42" t="s">
        <v>41</v>
      </c>
      <c r="C268" s="42" t="s">
        <v>162</v>
      </c>
      <c r="D268" s="42" t="s">
        <v>532</v>
      </c>
      <c r="E268" s="42" t="s">
        <v>533</v>
      </c>
      <c r="F268" s="108"/>
      <c r="G268" s="108">
        <v>1000</v>
      </c>
      <c r="H268" s="43">
        <f>SUM($F$2:F268)-SUM($G$2:G268)</f>
        <v>770346.13999999873</v>
      </c>
      <c r="I268" s="43" t="s">
        <v>40</v>
      </c>
      <c r="J268" s="42" t="s">
        <v>98</v>
      </c>
      <c r="K268" s="10" t="s">
        <v>44</v>
      </c>
      <c r="L268" s="69" t="s">
        <v>98</v>
      </c>
      <c r="M268" s="83" t="str">
        <f>IFERROR(VLOOKUP($L268,对方账户登记簿!$B:$K,10,0),"")</f>
        <v/>
      </c>
      <c r="N268" s="66" t="str">
        <f>IFERROR(VLOOKUP($L268,对方账户登记簿!$B:$K,3,0),"")</f>
        <v/>
      </c>
      <c r="O268" s="42"/>
      <c r="P268" s="45"/>
      <c r="Q268" s="43"/>
      <c r="R268" s="43"/>
      <c r="S268" s="43"/>
      <c r="T268" s="43"/>
      <c r="U268" s="42"/>
      <c r="V268" s="42"/>
      <c r="W268" s="42"/>
      <c r="X268" s="53"/>
      <c r="Y268" s="53"/>
    </row>
    <row r="269" spans="1:25" s="57" customFormat="1" x14ac:dyDescent="0.25">
      <c r="A269" s="41">
        <v>43218</v>
      </c>
      <c r="B269" s="42" t="s">
        <v>58</v>
      </c>
      <c r="C269" s="42" t="s">
        <v>162</v>
      </c>
      <c r="D269" s="42" t="s">
        <v>534</v>
      </c>
      <c r="E269" s="42" t="s">
        <v>535</v>
      </c>
      <c r="F269" s="108"/>
      <c r="G269" s="108">
        <v>2280</v>
      </c>
      <c r="H269" s="43">
        <f>SUM($F$2:F269)-SUM($G$2:G269)</f>
        <v>768066.13999999873</v>
      </c>
      <c r="I269" s="43" t="s">
        <v>40</v>
      </c>
      <c r="J269" s="42" t="s">
        <v>98</v>
      </c>
      <c r="K269" s="10" t="s">
        <v>44</v>
      </c>
      <c r="L269" s="69" t="s">
        <v>98</v>
      </c>
      <c r="M269" s="83" t="str">
        <f>IFERROR(VLOOKUP($L269,对方账户登记簿!$B:$K,10,0),"")</f>
        <v/>
      </c>
      <c r="N269" s="66" t="str">
        <f>IFERROR(VLOOKUP($L269,对方账户登记簿!$B:$K,3,0),"")</f>
        <v/>
      </c>
      <c r="O269" s="42"/>
      <c r="P269" s="45"/>
      <c r="Q269" s="43"/>
      <c r="R269" s="43"/>
      <c r="S269" s="43"/>
      <c r="T269" s="43"/>
      <c r="U269" s="42"/>
      <c r="V269" s="42"/>
      <c r="W269" s="42"/>
      <c r="X269" s="53"/>
      <c r="Y269" s="53"/>
    </row>
    <row r="270" spans="1:25" s="57" customFormat="1" x14ac:dyDescent="0.25">
      <c r="A270" s="41">
        <v>43222</v>
      </c>
      <c r="B270" s="42"/>
      <c r="C270" s="42"/>
      <c r="D270" s="42"/>
      <c r="E270" s="42" t="s">
        <v>536</v>
      </c>
      <c r="F270" s="108">
        <v>1289000</v>
      </c>
      <c r="G270" s="108"/>
      <c r="H270" s="43">
        <f>SUM($F$2:F270)-SUM($G$2:G270)</f>
        <v>2057066.1399999987</v>
      </c>
      <c r="I270" s="43" t="s">
        <v>40</v>
      </c>
      <c r="J270" s="42"/>
      <c r="K270" s="10" t="s">
        <v>47</v>
      </c>
      <c r="L270" s="69" t="s">
        <v>50</v>
      </c>
      <c r="M270" s="83" t="str">
        <f>IFERROR(VLOOKUP($L270,对方账户登记簿!$B:$K,10,0),"")</f>
        <v/>
      </c>
      <c r="N270" s="66" t="str">
        <f>IFERROR(VLOOKUP($L270,对方账户登记簿!$B:$K,3,0),"")</f>
        <v/>
      </c>
      <c r="O270" s="42"/>
      <c r="P270" s="45"/>
      <c r="Q270" s="43"/>
      <c r="R270" s="43"/>
      <c r="S270" s="43"/>
      <c r="T270" s="43"/>
      <c r="U270" s="42"/>
      <c r="V270" s="42"/>
      <c r="W270" s="42"/>
      <c r="X270" s="53"/>
      <c r="Y270" s="53"/>
    </row>
    <row r="271" spans="1:25" s="57" customFormat="1" x14ac:dyDescent="0.25">
      <c r="A271" s="41">
        <v>43224</v>
      </c>
      <c r="B271" s="42" t="s">
        <v>49</v>
      </c>
      <c r="C271" s="42"/>
      <c r="D271" s="42"/>
      <c r="E271" s="42" t="s">
        <v>49</v>
      </c>
      <c r="F271" s="108"/>
      <c r="G271" s="108">
        <v>1259.03</v>
      </c>
      <c r="H271" s="43">
        <f>SUM($F$2:F271)-SUM($G$2:G271)</f>
        <v>2055807.1099999985</v>
      </c>
      <c r="I271" s="43" t="s">
        <v>40</v>
      </c>
      <c r="J271" s="42"/>
      <c r="K271" s="10" t="s">
        <v>47</v>
      </c>
      <c r="L271" s="69" t="s">
        <v>50</v>
      </c>
      <c r="M271" s="83" t="str">
        <f>IFERROR(VLOOKUP($L271,对方账户登记簿!$B:$K,10,0),"")</f>
        <v/>
      </c>
      <c r="N271" s="66" t="str">
        <f>IFERROR(VLOOKUP($L271,对方账户登记簿!$B:$K,3,0),"")</f>
        <v/>
      </c>
      <c r="O271" s="42"/>
      <c r="P271" s="45"/>
      <c r="Q271" s="43"/>
      <c r="R271" s="43"/>
      <c r="S271" s="43"/>
      <c r="T271" s="43"/>
      <c r="U271" s="42"/>
      <c r="V271" s="42"/>
      <c r="W271" s="42"/>
      <c r="X271" s="53"/>
      <c r="Y271" s="53"/>
    </row>
    <row r="272" spans="1:25" s="57" customFormat="1" x14ac:dyDescent="0.25">
      <c r="A272" s="41">
        <v>43224</v>
      </c>
      <c r="B272" s="42" t="s">
        <v>49</v>
      </c>
      <c r="C272" s="42"/>
      <c r="D272" s="42"/>
      <c r="E272" s="42" t="s">
        <v>49</v>
      </c>
      <c r="F272" s="108"/>
      <c r="G272" s="108">
        <v>9355.4</v>
      </c>
      <c r="H272" s="43">
        <f>SUM($F$2:F272)-SUM($G$2:G272)</f>
        <v>2046451.7099999981</v>
      </c>
      <c r="I272" s="43" t="s">
        <v>40</v>
      </c>
      <c r="J272" s="42"/>
      <c r="K272" s="10" t="s">
        <v>47</v>
      </c>
      <c r="L272" s="69" t="s">
        <v>50</v>
      </c>
      <c r="M272" s="83" t="str">
        <f>IFERROR(VLOOKUP($L272,对方账户登记簿!$B:$K,10,0),"")</f>
        <v/>
      </c>
      <c r="N272" s="66" t="str">
        <f>IFERROR(VLOOKUP($L272,对方账户登记簿!$B:$K,3,0),"")</f>
        <v/>
      </c>
      <c r="O272" s="42"/>
      <c r="P272" s="45"/>
      <c r="Q272" s="43"/>
      <c r="R272" s="43"/>
      <c r="S272" s="43"/>
      <c r="T272" s="43"/>
      <c r="U272" s="42"/>
      <c r="V272" s="42"/>
      <c r="W272" s="42"/>
      <c r="X272" s="53"/>
      <c r="Y272" s="53"/>
    </row>
    <row r="273" spans="1:25" s="57" customFormat="1" x14ac:dyDescent="0.25">
      <c r="A273" s="41">
        <v>43224</v>
      </c>
      <c r="B273" s="42" t="s">
        <v>49</v>
      </c>
      <c r="C273" s="42"/>
      <c r="D273" s="42"/>
      <c r="E273" s="42" t="s">
        <v>49</v>
      </c>
      <c r="F273" s="108"/>
      <c r="G273" s="108">
        <v>13097.56</v>
      </c>
      <c r="H273" s="43">
        <f>SUM($F$2:F273)-SUM($G$2:G273)</f>
        <v>2033354.1499999985</v>
      </c>
      <c r="I273" s="43" t="s">
        <v>40</v>
      </c>
      <c r="J273" s="42"/>
      <c r="K273" s="10" t="s">
        <v>47</v>
      </c>
      <c r="L273" s="69" t="s">
        <v>50</v>
      </c>
      <c r="M273" s="83" t="str">
        <f>IFERROR(VLOOKUP($L273,对方账户登记簿!$B:$K,10,0),"")</f>
        <v/>
      </c>
      <c r="N273" s="66" t="str">
        <f>IFERROR(VLOOKUP($L273,对方账户登记簿!$B:$K,3,0),"")</f>
        <v/>
      </c>
      <c r="O273" s="41"/>
      <c r="P273" s="45"/>
      <c r="Q273" s="43"/>
      <c r="R273" s="43"/>
      <c r="S273" s="43"/>
      <c r="T273" s="43"/>
      <c r="U273" s="42"/>
      <c r="V273" s="42"/>
      <c r="W273" s="42"/>
      <c r="X273" s="53"/>
      <c r="Y273" s="53"/>
    </row>
    <row r="274" spans="1:25" s="57" customFormat="1" x14ac:dyDescent="0.25">
      <c r="A274" s="41">
        <v>43224</v>
      </c>
      <c r="B274" s="42" t="s">
        <v>49</v>
      </c>
      <c r="C274" s="42"/>
      <c r="D274" s="42"/>
      <c r="E274" s="42" t="s">
        <v>49</v>
      </c>
      <c r="F274" s="108"/>
      <c r="G274" s="108">
        <v>187107.94</v>
      </c>
      <c r="H274" s="43">
        <f>SUM($F$2:F274)-SUM($G$2:G274)</f>
        <v>1846246.2099999981</v>
      </c>
      <c r="I274" s="43" t="s">
        <v>40</v>
      </c>
      <c r="J274" s="42"/>
      <c r="K274" s="10" t="s">
        <v>47</v>
      </c>
      <c r="L274" s="69" t="s">
        <v>50</v>
      </c>
      <c r="M274" s="83" t="str">
        <f>IFERROR(VLOOKUP($L274,对方账户登记簿!$B:$K,10,0),"")</f>
        <v/>
      </c>
      <c r="N274" s="66" t="str">
        <f>IFERROR(VLOOKUP($L274,对方账户登记簿!$B:$K,3,0),"")</f>
        <v/>
      </c>
      <c r="O274" s="42"/>
      <c r="P274" s="45"/>
      <c r="Q274" s="43"/>
      <c r="R274" s="43"/>
      <c r="S274" s="43"/>
      <c r="T274" s="43"/>
      <c r="U274" s="42"/>
      <c r="V274" s="42"/>
      <c r="W274" s="42"/>
      <c r="X274" s="53"/>
      <c r="Y274" s="53"/>
    </row>
    <row r="275" spans="1:25" s="57" customFormat="1" x14ac:dyDescent="0.25">
      <c r="A275" s="41">
        <v>43230</v>
      </c>
      <c r="B275" s="42"/>
      <c r="C275" s="42"/>
      <c r="D275" s="42"/>
      <c r="E275" s="42" t="s">
        <v>537</v>
      </c>
      <c r="F275" s="108">
        <v>50554.26</v>
      </c>
      <c r="G275" s="108"/>
      <c r="H275" s="43">
        <f>SUM($F$2:F275)-SUM($G$2:G275)</f>
        <v>1896800.4699999979</v>
      </c>
      <c r="I275" s="43" t="s">
        <v>40</v>
      </c>
      <c r="J275" s="42"/>
      <c r="K275" s="10" t="s">
        <v>44</v>
      </c>
      <c r="L275" s="69"/>
      <c r="M275" s="42" t="str">
        <f>IFERROR(VLOOKUP($L275,对方账户登记簿!$B:$K,10,0),"")</f>
        <v/>
      </c>
      <c r="N275" s="66" t="str">
        <f>IFERROR(VLOOKUP($L275,对方账户登记簿!$B:$K,3,0),"")</f>
        <v/>
      </c>
      <c r="O275" s="42"/>
      <c r="P275" s="45"/>
      <c r="Q275" s="43"/>
      <c r="R275" s="43"/>
      <c r="S275" s="43"/>
      <c r="T275" s="43"/>
      <c r="U275" s="42"/>
      <c r="V275" s="42"/>
      <c r="W275" s="42"/>
      <c r="X275" s="53"/>
      <c r="Y275" s="53"/>
    </row>
    <row r="276" spans="1:25" s="57" customFormat="1" x14ac:dyDescent="0.25">
      <c r="A276" s="41">
        <v>43235</v>
      </c>
      <c r="B276" s="42" t="s">
        <v>538</v>
      </c>
      <c r="C276" s="42" t="s">
        <v>162</v>
      </c>
      <c r="D276" s="42" t="s">
        <v>539</v>
      </c>
      <c r="E276" s="42" t="s">
        <v>540</v>
      </c>
      <c r="F276" s="108"/>
      <c r="G276" s="108">
        <v>5739.55</v>
      </c>
      <c r="H276" s="43">
        <f>SUM($F$2:F276)-SUM($G$2:G276)</f>
        <v>1891060.9199999981</v>
      </c>
      <c r="I276" s="43" t="s">
        <v>40</v>
      </c>
      <c r="J276" s="42" t="s">
        <v>98</v>
      </c>
      <c r="K276" s="10" t="s">
        <v>44</v>
      </c>
      <c r="L276" s="69" t="s">
        <v>98</v>
      </c>
      <c r="M276" s="83" t="str">
        <f>IFERROR(VLOOKUP($L276,对方账户登记簿!$B:$K,10,0),"")</f>
        <v/>
      </c>
      <c r="N276" s="66" t="str">
        <f>IFERROR(VLOOKUP($L276,对方账户登记簿!$B:$K,3,0),"")</f>
        <v/>
      </c>
      <c r="O276" s="42"/>
      <c r="P276" s="45"/>
      <c r="Q276" s="43"/>
      <c r="R276" s="43"/>
      <c r="S276" s="43"/>
      <c r="T276" s="43"/>
      <c r="U276" s="42"/>
      <c r="V276" s="42"/>
      <c r="W276" s="42"/>
      <c r="X276" s="53"/>
      <c r="Y276" s="53"/>
    </row>
    <row r="277" spans="1:25" s="57" customFormat="1" x14ac:dyDescent="0.25">
      <c r="A277" s="41">
        <v>43235</v>
      </c>
      <c r="B277" s="42" t="s">
        <v>538</v>
      </c>
      <c r="C277" s="42" t="s">
        <v>162</v>
      </c>
      <c r="D277" s="42" t="s">
        <v>541</v>
      </c>
      <c r="E277" s="42" t="s">
        <v>93</v>
      </c>
      <c r="F277" s="108"/>
      <c r="G277" s="108">
        <v>140</v>
      </c>
      <c r="H277" s="43">
        <f>SUM($F$2:F277)-SUM($G$2:G277)</f>
        <v>1890920.9199999981</v>
      </c>
      <c r="I277" s="43" t="s">
        <v>40</v>
      </c>
      <c r="J277" s="42" t="s">
        <v>94</v>
      </c>
      <c r="K277" s="10" t="s">
        <v>93</v>
      </c>
      <c r="L277" s="69" t="s">
        <v>94</v>
      </c>
      <c r="M277" s="83" t="str">
        <f>IFERROR(VLOOKUP($L277,对方账户登记簿!$B:$K,10,0),"")</f>
        <v/>
      </c>
      <c r="N277" s="66" t="str">
        <f>IFERROR(VLOOKUP($L277,对方账户登记簿!$B:$K,3,0),"")</f>
        <v/>
      </c>
      <c r="O277" s="42"/>
      <c r="P277" s="45"/>
      <c r="Q277" s="43"/>
      <c r="R277" s="43"/>
      <c r="S277" s="43"/>
      <c r="T277" s="43"/>
      <c r="U277" s="42"/>
      <c r="V277" s="42"/>
      <c r="W277" s="42"/>
      <c r="X277" s="53"/>
      <c r="Y277" s="53"/>
    </row>
    <row r="278" spans="1:25" s="57" customFormat="1" x14ac:dyDescent="0.25">
      <c r="A278" s="41">
        <v>43235</v>
      </c>
      <c r="B278" s="42" t="s">
        <v>236</v>
      </c>
      <c r="C278" s="42" t="s">
        <v>294</v>
      </c>
      <c r="D278" s="42" t="s">
        <v>542</v>
      </c>
      <c r="E278" s="42" t="s">
        <v>543</v>
      </c>
      <c r="F278" s="108"/>
      <c r="G278" s="108">
        <v>864</v>
      </c>
      <c r="H278" s="43">
        <f>SUM($F$2:F278)-SUM($G$2:G278)</f>
        <v>1890056.9199999981</v>
      </c>
      <c r="I278" s="43" t="s">
        <v>40</v>
      </c>
      <c r="J278" s="42" t="s">
        <v>133</v>
      </c>
      <c r="K278" s="10" t="s">
        <v>76</v>
      </c>
      <c r="L278" s="69" t="s">
        <v>133</v>
      </c>
      <c r="M278" s="83" t="str">
        <f>IFERROR(VLOOKUP($L278,对方账户登记簿!$B:$K,10,0),"")</f>
        <v/>
      </c>
      <c r="N278" s="66" t="str">
        <f>IFERROR(VLOOKUP($L278,对方账户登记簿!$B:$K,3,0),"")</f>
        <v/>
      </c>
      <c r="O278" s="42"/>
      <c r="P278" s="45"/>
      <c r="Q278" s="43"/>
      <c r="R278" s="43"/>
      <c r="S278" s="43"/>
      <c r="T278" s="43"/>
      <c r="U278" s="42"/>
      <c r="V278" s="42"/>
      <c r="W278" s="42"/>
      <c r="X278" s="53"/>
      <c r="Y278" s="53"/>
    </row>
    <row r="279" spans="1:25" s="57" customFormat="1" x14ac:dyDescent="0.25">
      <c r="A279" s="41">
        <v>43235</v>
      </c>
      <c r="B279" s="42" t="s">
        <v>130</v>
      </c>
      <c r="C279" s="42"/>
      <c r="D279" s="42"/>
      <c r="E279" s="42" t="s">
        <v>544</v>
      </c>
      <c r="F279" s="108"/>
      <c r="G279" s="108">
        <v>83084.429999999993</v>
      </c>
      <c r="H279" s="43">
        <f>SUM($F$2:F279)-SUM($G$2:G279)</f>
        <v>1806972.4899999984</v>
      </c>
      <c r="I279" s="43" t="s">
        <v>40</v>
      </c>
      <c r="J279" s="42"/>
      <c r="K279" s="10" t="s">
        <v>44</v>
      </c>
      <c r="L279" s="69" t="s">
        <v>50</v>
      </c>
      <c r="M279" s="83" t="str">
        <f>IFERROR(VLOOKUP($L279,对方账户登记簿!$B:$K,10,0),"")</f>
        <v/>
      </c>
      <c r="N279" s="66" t="str">
        <f>IFERROR(VLOOKUP($L279,对方账户登记簿!$B:$K,3,0),"")</f>
        <v/>
      </c>
      <c r="O279" s="42"/>
      <c r="P279" s="45"/>
      <c r="Q279" s="43"/>
      <c r="R279" s="43"/>
      <c r="S279" s="43"/>
      <c r="T279" s="43"/>
      <c r="U279" s="42"/>
      <c r="V279" s="42"/>
      <c r="W279" s="42"/>
      <c r="X279" s="53"/>
      <c r="Y279" s="53"/>
    </row>
    <row r="280" spans="1:25" s="57" customFormat="1" x14ac:dyDescent="0.25">
      <c r="A280" s="41">
        <v>43235</v>
      </c>
      <c r="B280" s="42" t="s">
        <v>130</v>
      </c>
      <c r="C280" s="42"/>
      <c r="D280" s="42"/>
      <c r="E280" s="42" t="s">
        <v>544</v>
      </c>
      <c r="F280" s="108"/>
      <c r="G280" s="108">
        <v>479132.12</v>
      </c>
      <c r="H280" s="43">
        <f>SUM($F$2:F280)-SUM($G$2:G280)</f>
        <v>1327840.3699999982</v>
      </c>
      <c r="I280" s="43" t="s">
        <v>40</v>
      </c>
      <c r="J280" s="42"/>
      <c r="K280" s="10" t="s">
        <v>44</v>
      </c>
      <c r="L280" s="69"/>
      <c r="M280" s="42" t="str">
        <f>IFERROR(VLOOKUP($L280,对方账户登记簿!$B:$K,10,0),"")</f>
        <v/>
      </c>
      <c r="N280" s="66" t="str">
        <f>IFERROR(VLOOKUP($L280,对方账户登记簿!$B:$K,3,0),"")</f>
        <v/>
      </c>
      <c r="O280" s="42"/>
      <c r="P280" s="45"/>
      <c r="Q280" s="43"/>
      <c r="R280" s="43"/>
      <c r="S280" s="43"/>
      <c r="T280" s="43"/>
      <c r="U280" s="42"/>
      <c r="V280" s="42"/>
      <c r="W280" s="42"/>
      <c r="X280" s="53"/>
      <c r="Y280" s="53"/>
    </row>
    <row r="281" spans="1:25" s="57" customFormat="1" ht="27.6" x14ac:dyDescent="0.25">
      <c r="A281" s="41">
        <v>43237</v>
      </c>
      <c r="B281" s="42" t="s">
        <v>538</v>
      </c>
      <c r="C281" s="42" t="s">
        <v>157</v>
      </c>
      <c r="D281" s="83" t="s">
        <v>545</v>
      </c>
      <c r="E281" s="42" t="s">
        <v>546</v>
      </c>
      <c r="F281" s="108"/>
      <c r="G281" s="108">
        <v>8427.86</v>
      </c>
      <c r="H281" s="43">
        <f>SUM($F$2:F281)-SUM($G$2:G281)</f>
        <v>1319412.5099999979</v>
      </c>
      <c r="I281" s="43" t="s">
        <v>40</v>
      </c>
      <c r="J281" s="42" t="s">
        <v>98</v>
      </c>
      <c r="K281" s="10" t="s">
        <v>44</v>
      </c>
      <c r="L281" s="69" t="s">
        <v>547</v>
      </c>
      <c r="M281" s="83">
        <f>IFERROR(VLOOKUP($L281,对方账户登记簿!$B:$K,10,0),"")</f>
        <v>0</v>
      </c>
      <c r="N281" s="66" t="str">
        <f>IFERROR(VLOOKUP($L281,对方账户登记簿!$B:$K,3,0),"")</f>
        <v xml:space="preserve">中国工商银行合肥市四牌楼支行	</v>
      </c>
      <c r="O281" s="42"/>
      <c r="P281" s="45"/>
      <c r="Q281" s="43"/>
      <c r="R281" s="43"/>
      <c r="S281" s="43"/>
      <c r="T281" s="43"/>
      <c r="U281" s="42"/>
      <c r="V281" s="42"/>
      <c r="W281" s="42"/>
      <c r="X281" s="53"/>
      <c r="Y281" s="53"/>
    </row>
    <row r="282" spans="1:25" s="57" customFormat="1" x14ac:dyDescent="0.25">
      <c r="A282" s="41">
        <v>43237</v>
      </c>
      <c r="B282" s="42" t="s">
        <v>74</v>
      </c>
      <c r="C282" s="42" t="s">
        <v>202</v>
      </c>
      <c r="D282" s="42" t="s">
        <v>548</v>
      </c>
      <c r="E282" s="42" t="s">
        <v>549</v>
      </c>
      <c r="F282" s="108"/>
      <c r="G282" s="108">
        <v>658</v>
      </c>
      <c r="H282" s="43">
        <f>SUM($F$2:F282)-SUM($G$2:G282)</f>
        <v>1318754.5099999979</v>
      </c>
      <c r="I282" s="43" t="s">
        <v>40</v>
      </c>
      <c r="J282" s="42" t="s">
        <v>98</v>
      </c>
      <c r="K282" s="10" t="s">
        <v>44</v>
      </c>
      <c r="L282" s="69" t="s">
        <v>98</v>
      </c>
      <c r="M282" s="83" t="str">
        <f>IFERROR(VLOOKUP($L282,对方账户登记簿!$B:$K,10,0),"")</f>
        <v/>
      </c>
      <c r="N282" s="66" t="str">
        <f>IFERROR(VLOOKUP($L282,对方账户登记簿!$B:$K,3,0),"")</f>
        <v/>
      </c>
      <c r="O282" s="41">
        <v>43221</v>
      </c>
      <c r="P282" s="45" t="s">
        <v>550</v>
      </c>
      <c r="Q282" s="43"/>
      <c r="R282" s="43">
        <v>258</v>
      </c>
      <c r="S282" s="43">
        <v>400</v>
      </c>
      <c r="T282" s="43"/>
      <c r="U282" s="42" t="s">
        <v>332</v>
      </c>
      <c r="V282" s="42" t="s">
        <v>551</v>
      </c>
      <c r="W282" s="42" t="s">
        <v>313</v>
      </c>
      <c r="X282" s="53"/>
      <c r="Y282" s="53"/>
    </row>
    <row r="283" spans="1:25" s="57" customFormat="1" x14ac:dyDescent="0.25">
      <c r="A283" s="41">
        <v>43237</v>
      </c>
      <c r="B283" s="42" t="s">
        <v>55</v>
      </c>
      <c r="C283" s="42" t="s">
        <v>294</v>
      </c>
      <c r="D283" s="42" t="s">
        <v>552</v>
      </c>
      <c r="E283" s="42" t="s">
        <v>553</v>
      </c>
      <c r="F283" s="108"/>
      <c r="G283" s="108">
        <v>1280</v>
      </c>
      <c r="H283" s="43">
        <f>SUM($F$2:F283)-SUM($G$2:G283)</f>
        <v>1317474.5099999979</v>
      </c>
      <c r="I283" s="43" t="s">
        <v>40</v>
      </c>
      <c r="J283" s="42" t="s">
        <v>98</v>
      </c>
      <c r="K283" s="10" t="s">
        <v>44</v>
      </c>
      <c r="L283" s="69" t="s">
        <v>98</v>
      </c>
      <c r="M283" s="83" t="str">
        <f>IFERROR(VLOOKUP($L283,对方账户登记簿!$B:$K,10,0),"")</f>
        <v/>
      </c>
      <c r="N283" s="66" t="str">
        <f>IFERROR(VLOOKUP($L283,对方账户登记簿!$B:$K,3,0),"")</f>
        <v/>
      </c>
      <c r="O283" s="42"/>
      <c r="P283" s="45"/>
      <c r="Q283" s="43"/>
      <c r="R283" s="43"/>
      <c r="S283" s="43"/>
      <c r="T283" s="43"/>
      <c r="U283" s="42"/>
      <c r="V283" s="42"/>
      <c r="W283" s="42"/>
      <c r="X283" s="53"/>
      <c r="Y283" s="53"/>
    </row>
    <row r="284" spans="1:25" s="57" customFormat="1" x14ac:dyDescent="0.25">
      <c r="A284" s="41">
        <v>43237</v>
      </c>
      <c r="B284" s="42" t="s">
        <v>55</v>
      </c>
      <c r="C284" s="42" t="s">
        <v>294</v>
      </c>
      <c r="D284" s="42" t="s">
        <v>554</v>
      </c>
      <c r="E284" s="42" t="s">
        <v>555</v>
      </c>
      <c r="F284" s="108"/>
      <c r="G284" s="108">
        <v>3085</v>
      </c>
      <c r="H284" s="43">
        <f>SUM($F$2:F284)-SUM($G$2:G284)</f>
        <v>1314389.5099999979</v>
      </c>
      <c r="I284" s="43" t="s">
        <v>40</v>
      </c>
      <c r="J284" s="42" t="s">
        <v>98</v>
      </c>
      <c r="K284" s="10" t="s">
        <v>44</v>
      </c>
      <c r="L284" s="47" t="s">
        <v>556</v>
      </c>
      <c r="M284" s="83">
        <f>IFERROR(VLOOKUP($L284,对方账户登记簿!$B:$K,10,0),"")</f>
        <v>0</v>
      </c>
      <c r="N284" s="66" t="str">
        <f>IFERROR(VLOOKUP($L284,对方账户登记簿!$B:$K,3,0),"")</f>
        <v xml:space="preserve">中国建设银行合肥市城南支行	</v>
      </c>
      <c r="O284" s="42"/>
      <c r="P284" s="45"/>
      <c r="Q284" s="43"/>
      <c r="R284" s="43"/>
      <c r="S284" s="43"/>
      <c r="T284" s="43"/>
      <c r="U284" s="42"/>
      <c r="V284" s="42"/>
      <c r="W284" s="42"/>
      <c r="X284" s="53"/>
      <c r="Y284" s="53"/>
    </row>
    <row r="285" spans="1:25" s="57" customFormat="1" x14ac:dyDescent="0.25">
      <c r="A285" s="41">
        <v>43237</v>
      </c>
      <c r="B285" s="42" t="s">
        <v>55</v>
      </c>
      <c r="C285" s="42" t="s">
        <v>294</v>
      </c>
      <c r="D285" s="42" t="s">
        <v>557</v>
      </c>
      <c r="E285" s="42" t="s">
        <v>558</v>
      </c>
      <c r="F285" s="108"/>
      <c r="G285" s="108">
        <v>1366</v>
      </c>
      <c r="H285" s="43">
        <f>SUM($F$2:F285)-SUM($G$2:G285)</f>
        <v>1313023.5099999979</v>
      </c>
      <c r="I285" s="43" t="s">
        <v>40</v>
      </c>
      <c r="J285" s="42" t="s">
        <v>98</v>
      </c>
      <c r="K285" s="10" t="s">
        <v>44</v>
      </c>
      <c r="L285" s="47" t="s">
        <v>172</v>
      </c>
      <c r="M285" s="83">
        <f>IFERROR(VLOOKUP($L285,对方账户登记簿!$B:$K,10,0),"")</f>
        <v>0</v>
      </c>
      <c r="N285" s="66" t="str">
        <f>IFERROR(VLOOKUP($L285,对方账户登记簿!$B:$K,3,0),"")</f>
        <v xml:space="preserve">中国建设银行合肥市钟楼支行	</v>
      </c>
      <c r="O285" s="42"/>
      <c r="P285" s="45"/>
      <c r="Q285" s="43"/>
      <c r="R285" s="43"/>
      <c r="S285" s="43"/>
      <c r="T285" s="43"/>
      <c r="U285" s="42"/>
      <c r="V285" s="42"/>
      <c r="W285" s="42"/>
      <c r="X285" s="53"/>
      <c r="Y285" s="53"/>
    </row>
    <row r="286" spans="1:25" s="57" customFormat="1" x14ac:dyDescent="0.25">
      <c r="A286" s="41">
        <v>43237</v>
      </c>
      <c r="B286" s="42" t="s">
        <v>65</v>
      </c>
      <c r="C286" s="42" t="s">
        <v>294</v>
      </c>
      <c r="D286" s="42" t="s">
        <v>559</v>
      </c>
      <c r="E286" s="42" t="s">
        <v>560</v>
      </c>
      <c r="F286" s="108"/>
      <c r="G286" s="108">
        <v>6480</v>
      </c>
      <c r="H286" s="43">
        <f>SUM($F$2:F286)-SUM($G$2:G286)</f>
        <v>1306543.5099999979</v>
      </c>
      <c r="I286" s="43" t="s">
        <v>40</v>
      </c>
      <c r="J286" s="42" t="s">
        <v>98</v>
      </c>
      <c r="K286" s="10" t="s">
        <v>44</v>
      </c>
      <c r="L286" s="69" t="s">
        <v>411</v>
      </c>
      <c r="M286" s="83" t="str">
        <f>IFERROR(VLOOKUP($L286,对方账户登记簿!$B:$K,10,0),"")</f>
        <v/>
      </c>
      <c r="N286" s="66" t="str">
        <f>IFERROR(VLOOKUP($L286,对方账户登记簿!$B:$K,3,0),"")</f>
        <v/>
      </c>
      <c r="O286" s="42"/>
      <c r="P286" s="45"/>
      <c r="Q286" s="43"/>
      <c r="R286" s="43"/>
      <c r="S286" s="43"/>
      <c r="T286" s="43"/>
      <c r="U286" s="42"/>
      <c r="V286" s="42"/>
      <c r="W286" s="42"/>
      <c r="X286" s="53"/>
      <c r="Y286" s="53"/>
    </row>
    <row r="287" spans="1:25" s="57" customFormat="1" x14ac:dyDescent="0.25">
      <c r="A287" s="41">
        <v>43237</v>
      </c>
      <c r="B287" s="42" t="s">
        <v>51</v>
      </c>
      <c r="C287" s="42" t="s">
        <v>294</v>
      </c>
      <c r="D287" s="42" t="s">
        <v>561</v>
      </c>
      <c r="E287" s="42" t="s">
        <v>562</v>
      </c>
      <c r="F287" s="108"/>
      <c r="G287" s="108">
        <v>6419.84</v>
      </c>
      <c r="H287" s="43">
        <f>SUM($F$2:F287)-SUM($G$2:G287)</f>
        <v>1300123.6699999981</v>
      </c>
      <c r="I287" s="43" t="s">
        <v>40</v>
      </c>
      <c r="J287" s="42" t="s">
        <v>98</v>
      </c>
      <c r="K287" s="10" t="s">
        <v>44</v>
      </c>
      <c r="L287" s="69" t="s">
        <v>54</v>
      </c>
      <c r="M287" s="83" t="str">
        <f>IFERROR(VLOOKUP($L287,对方账户登记簿!$B:$K,10,0),"")</f>
        <v/>
      </c>
      <c r="N287" s="66" t="str">
        <f>IFERROR(VLOOKUP($L287,对方账户登记簿!$B:$K,3,0),"")</f>
        <v/>
      </c>
      <c r="O287" s="42"/>
      <c r="P287" s="45"/>
      <c r="Q287" s="43"/>
      <c r="R287" s="43"/>
      <c r="S287" s="43"/>
      <c r="T287" s="43"/>
      <c r="U287" s="42"/>
      <c r="V287" s="42"/>
      <c r="W287" s="42"/>
      <c r="X287" s="53"/>
      <c r="Y287" s="53"/>
    </row>
    <row r="288" spans="1:25" s="57" customFormat="1" x14ac:dyDescent="0.25">
      <c r="A288" s="41">
        <v>43237</v>
      </c>
      <c r="B288" s="42" t="s">
        <v>65</v>
      </c>
      <c r="C288" s="42" t="s">
        <v>162</v>
      </c>
      <c r="D288" s="42" t="s">
        <v>563</v>
      </c>
      <c r="E288" s="42" t="s">
        <v>44</v>
      </c>
      <c r="F288" s="108"/>
      <c r="G288" s="108">
        <v>658</v>
      </c>
      <c r="H288" s="43">
        <f>SUM($F$2:F288)-SUM($G$2:G288)</f>
        <v>1299465.6699999981</v>
      </c>
      <c r="I288" s="43" t="s">
        <v>40</v>
      </c>
      <c r="J288" s="42" t="s">
        <v>98</v>
      </c>
      <c r="K288" s="10" t="s">
        <v>44</v>
      </c>
      <c r="L288" s="69" t="s">
        <v>98</v>
      </c>
      <c r="M288" s="83" t="str">
        <f>IFERROR(VLOOKUP($L288,对方账户登记簿!$B:$K,10,0),"")</f>
        <v/>
      </c>
      <c r="N288" s="66" t="str">
        <f>IFERROR(VLOOKUP($L288,对方账户登记簿!$B:$K,3,0),"")</f>
        <v/>
      </c>
      <c r="O288" s="42"/>
      <c r="P288" s="45"/>
      <c r="Q288" s="43"/>
      <c r="R288" s="43"/>
      <c r="S288" s="43"/>
      <c r="T288" s="43"/>
      <c r="U288" s="42"/>
      <c r="V288" s="42"/>
      <c r="W288" s="42"/>
      <c r="X288" s="53"/>
      <c r="Y288" s="53"/>
    </row>
    <row r="289" spans="1:25" s="57" customFormat="1" x14ac:dyDescent="0.25">
      <c r="A289" s="41">
        <v>43237</v>
      </c>
      <c r="B289" s="42" t="s">
        <v>65</v>
      </c>
      <c r="C289" s="42" t="s">
        <v>162</v>
      </c>
      <c r="D289" s="42" t="s">
        <v>564</v>
      </c>
      <c r="E289" s="42" t="s">
        <v>44</v>
      </c>
      <c r="F289" s="108"/>
      <c r="G289" s="108">
        <v>971</v>
      </c>
      <c r="H289" s="43">
        <f>SUM($F$2:F289)-SUM($G$2:G289)</f>
        <v>1298494.6699999981</v>
      </c>
      <c r="I289" s="43" t="s">
        <v>40</v>
      </c>
      <c r="J289" s="42" t="s">
        <v>98</v>
      </c>
      <c r="K289" s="10" t="s">
        <v>44</v>
      </c>
      <c r="L289" s="69" t="s">
        <v>98</v>
      </c>
      <c r="M289" s="83" t="str">
        <f>IFERROR(VLOOKUP($L289,对方账户登记簿!$B:$K,10,0),"")</f>
        <v/>
      </c>
      <c r="N289" s="66" t="str">
        <f>IFERROR(VLOOKUP($L289,对方账户登记簿!$B:$K,3,0),"")</f>
        <v/>
      </c>
      <c r="O289" s="42"/>
      <c r="P289" s="45"/>
      <c r="Q289" s="43"/>
      <c r="R289" s="43"/>
      <c r="S289" s="43"/>
      <c r="T289" s="43"/>
      <c r="U289" s="42"/>
      <c r="V289" s="42"/>
      <c r="W289" s="42"/>
      <c r="X289" s="53"/>
      <c r="Y289" s="53"/>
    </row>
    <row r="290" spans="1:25" s="57" customFormat="1" x14ac:dyDescent="0.25">
      <c r="A290" s="41">
        <v>43237</v>
      </c>
      <c r="B290" s="42" t="s">
        <v>58</v>
      </c>
      <c r="C290" s="42" t="s">
        <v>162</v>
      </c>
      <c r="D290" s="42" t="s">
        <v>565</v>
      </c>
      <c r="E290" s="42" t="s">
        <v>566</v>
      </c>
      <c r="F290" s="108"/>
      <c r="G290" s="108">
        <v>1800</v>
      </c>
      <c r="H290" s="43">
        <f>SUM($F$2:F290)-SUM($G$2:G290)</f>
        <v>1296694.6699999981</v>
      </c>
      <c r="I290" s="43" t="s">
        <v>40</v>
      </c>
      <c r="J290" s="42" t="s">
        <v>98</v>
      </c>
      <c r="K290" s="10" t="s">
        <v>44</v>
      </c>
      <c r="L290" s="69" t="s">
        <v>98</v>
      </c>
      <c r="M290" s="83" t="str">
        <f>IFERROR(VLOOKUP($L290,对方账户登记簿!$B:$K,10,0),"")</f>
        <v/>
      </c>
      <c r="N290" s="66" t="str">
        <f>IFERROR(VLOOKUP($L290,对方账户登记簿!$B:$K,3,0),"")</f>
        <v/>
      </c>
      <c r="O290" s="42"/>
      <c r="P290" s="45"/>
      <c r="Q290" s="43"/>
      <c r="R290" s="43"/>
      <c r="S290" s="43"/>
      <c r="T290" s="43"/>
      <c r="U290" s="42"/>
      <c r="V290" s="42"/>
      <c r="W290" s="42"/>
      <c r="X290" s="53"/>
      <c r="Y290" s="53"/>
    </row>
    <row r="291" spans="1:25" s="57" customFormat="1" ht="27.6" x14ac:dyDescent="0.25">
      <c r="A291" s="41">
        <v>43237</v>
      </c>
      <c r="B291" s="42" t="s">
        <v>74</v>
      </c>
      <c r="C291" s="42" t="s">
        <v>74</v>
      </c>
      <c r="D291" s="42" t="s">
        <v>567</v>
      </c>
      <c r="E291" s="42" t="s">
        <v>490</v>
      </c>
      <c r="F291" s="108"/>
      <c r="G291" s="108">
        <v>400</v>
      </c>
      <c r="H291" s="43">
        <f>SUM($F$2:F291)-SUM($G$2:G291)</f>
        <v>1296294.6699999981</v>
      </c>
      <c r="I291" s="43" t="s">
        <v>40</v>
      </c>
      <c r="J291" s="42" t="s">
        <v>79</v>
      </c>
      <c r="K291" s="10" t="s">
        <v>76</v>
      </c>
      <c r="L291" s="69" t="s">
        <v>79</v>
      </c>
      <c r="M291" s="83" t="str">
        <f>IFERROR(VLOOKUP($L291,对方账户登记簿!$B:$K,10,0),"")</f>
        <v/>
      </c>
      <c r="N291" s="66" t="str">
        <f>IFERROR(VLOOKUP($L291,对方账户登记簿!$B:$K,3,0),"")</f>
        <v/>
      </c>
      <c r="O291" s="41">
        <v>43203</v>
      </c>
      <c r="P291" s="45" t="s">
        <v>568</v>
      </c>
      <c r="Q291" s="43"/>
      <c r="R291" s="43"/>
      <c r="S291" s="43">
        <v>400</v>
      </c>
      <c r="T291" s="43"/>
      <c r="U291" s="42" t="s">
        <v>182</v>
      </c>
      <c r="V291" s="42" t="s">
        <v>183</v>
      </c>
      <c r="W291" s="42" t="s">
        <v>184</v>
      </c>
      <c r="X291" s="53"/>
      <c r="Y291" s="53"/>
    </row>
    <row r="292" spans="1:25" s="57" customFormat="1" ht="27.6" x14ac:dyDescent="0.25">
      <c r="A292" s="41">
        <v>43237</v>
      </c>
      <c r="B292" s="42" t="s">
        <v>74</v>
      </c>
      <c r="C292" s="42" t="s">
        <v>74</v>
      </c>
      <c r="D292" s="42" t="s">
        <v>569</v>
      </c>
      <c r="E292" s="42" t="s">
        <v>490</v>
      </c>
      <c r="F292" s="108"/>
      <c r="G292" s="108">
        <v>300</v>
      </c>
      <c r="H292" s="43">
        <f>SUM($F$2:F292)-SUM($G$2:G292)</f>
        <v>1295994.6699999981</v>
      </c>
      <c r="I292" s="43" t="s">
        <v>40</v>
      </c>
      <c r="J292" s="42" t="s">
        <v>79</v>
      </c>
      <c r="K292" s="10" t="s">
        <v>76</v>
      </c>
      <c r="L292" s="69" t="s">
        <v>79</v>
      </c>
      <c r="M292" s="83" t="str">
        <f>IFERROR(VLOOKUP($L292,对方账户登记簿!$B:$K,10,0),"")</f>
        <v/>
      </c>
      <c r="N292" s="66" t="str">
        <f>IFERROR(VLOOKUP($L292,对方账户登记簿!$B:$K,3,0),"")</f>
        <v/>
      </c>
      <c r="O292" s="41">
        <v>43217</v>
      </c>
      <c r="P292" s="45" t="s">
        <v>570</v>
      </c>
      <c r="Q292" s="43"/>
      <c r="R292" s="43"/>
      <c r="S292" s="43">
        <v>300</v>
      </c>
      <c r="T292" s="43"/>
      <c r="U292" s="42" t="s">
        <v>182</v>
      </c>
      <c r="V292" s="42" t="s">
        <v>183</v>
      </c>
      <c r="W292" s="42" t="s">
        <v>184</v>
      </c>
      <c r="X292" s="53"/>
      <c r="Y292" s="53"/>
    </row>
    <row r="293" spans="1:25" s="57" customFormat="1" x14ac:dyDescent="0.25">
      <c r="A293" s="41">
        <v>43237</v>
      </c>
      <c r="B293" s="42"/>
      <c r="C293" s="42"/>
      <c r="D293" s="42"/>
      <c r="E293" s="42" t="s">
        <v>571</v>
      </c>
      <c r="F293" s="108">
        <v>500</v>
      </c>
      <c r="G293" s="108"/>
      <c r="H293" s="43">
        <f>SUM($F$2:F293)-SUM($G$2:G293)</f>
        <v>1296494.6699999981</v>
      </c>
      <c r="I293" s="43" t="s">
        <v>40</v>
      </c>
      <c r="J293" s="42" t="s">
        <v>189</v>
      </c>
      <c r="K293" s="10" t="s">
        <v>44</v>
      </c>
      <c r="L293" s="69"/>
      <c r="M293" s="42" t="str">
        <f>IFERROR(VLOOKUP($L293,对方账户登记簿!$B:$K,10,0),"")</f>
        <v/>
      </c>
      <c r="N293" s="66" t="str">
        <f>IFERROR(VLOOKUP($L293,对方账户登记簿!$B:$K,3,0),"")</f>
        <v/>
      </c>
      <c r="O293" s="42"/>
      <c r="P293" s="45"/>
      <c r="Q293" s="43"/>
      <c r="R293" s="43"/>
      <c r="S293" s="43"/>
      <c r="T293" s="43"/>
      <c r="U293" s="42"/>
      <c r="V293" s="42"/>
      <c r="W293" s="42"/>
      <c r="X293" s="53"/>
      <c r="Y293" s="53"/>
    </row>
    <row r="294" spans="1:25" s="57" customFormat="1" x14ac:dyDescent="0.25">
      <c r="A294" s="41">
        <v>43238</v>
      </c>
      <c r="B294" s="42" t="s">
        <v>65</v>
      </c>
      <c r="C294" s="42" t="s">
        <v>162</v>
      </c>
      <c r="D294" s="42" t="s">
        <v>572</v>
      </c>
      <c r="E294" s="42" t="s">
        <v>118</v>
      </c>
      <c r="F294" s="108"/>
      <c r="G294" s="108">
        <v>654</v>
      </c>
      <c r="H294" s="43">
        <f>SUM($F$2:F294)-SUM($G$2:G294)</f>
        <v>1295840.6699999981</v>
      </c>
      <c r="I294" s="43" t="s">
        <v>40</v>
      </c>
      <c r="J294" s="42" t="s">
        <v>119</v>
      </c>
      <c r="K294" s="10" t="s">
        <v>118</v>
      </c>
      <c r="L294" s="69" t="s">
        <v>119</v>
      </c>
      <c r="M294" s="83" t="str">
        <f>IFERROR(VLOOKUP($L294,对方账户登记簿!$B:$K,10,0),"")</f>
        <v/>
      </c>
      <c r="N294" s="66" t="str">
        <f>IFERROR(VLOOKUP($L294,对方账户登记簿!$B:$K,3,0),"")</f>
        <v/>
      </c>
      <c r="O294" s="42"/>
      <c r="P294" s="45"/>
      <c r="Q294" s="43"/>
      <c r="R294" s="43"/>
      <c r="S294" s="43"/>
      <c r="T294" s="43"/>
      <c r="U294" s="42"/>
      <c r="V294" s="42"/>
      <c r="W294" s="42"/>
      <c r="X294" s="53"/>
      <c r="Y294" s="53"/>
    </row>
    <row r="295" spans="1:25" s="57" customFormat="1" x14ac:dyDescent="0.25">
      <c r="A295" s="41">
        <v>43238</v>
      </c>
      <c r="B295" s="42" t="s">
        <v>538</v>
      </c>
      <c r="C295" s="42" t="s">
        <v>162</v>
      </c>
      <c r="D295" s="42" t="s">
        <v>573</v>
      </c>
      <c r="E295" s="42" t="s">
        <v>118</v>
      </c>
      <c r="F295" s="108"/>
      <c r="G295" s="108">
        <v>531</v>
      </c>
      <c r="H295" s="43">
        <f>SUM($F$2:F295)-SUM($G$2:G295)</f>
        <v>1295309.6699999981</v>
      </c>
      <c r="I295" s="43" t="s">
        <v>40</v>
      </c>
      <c r="J295" s="42" t="s">
        <v>123</v>
      </c>
      <c r="K295" s="10" t="s">
        <v>118</v>
      </c>
      <c r="L295" s="69" t="s">
        <v>123</v>
      </c>
      <c r="M295" s="83" t="str">
        <f>IFERROR(VLOOKUP($L295,对方账户登记簿!$B:$K,10,0),"")</f>
        <v/>
      </c>
      <c r="N295" s="66" t="str">
        <f>IFERROR(VLOOKUP($L295,对方账户登记簿!$B:$K,3,0),"")</f>
        <v/>
      </c>
      <c r="O295" s="42"/>
      <c r="P295" s="45"/>
      <c r="Q295" s="43"/>
      <c r="R295" s="43"/>
      <c r="S295" s="43"/>
      <c r="T295" s="43"/>
      <c r="U295" s="42"/>
      <c r="V295" s="42"/>
      <c r="W295" s="42"/>
      <c r="X295" s="53"/>
      <c r="Y295" s="53"/>
    </row>
    <row r="296" spans="1:25" s="57" customFormat="1" x14ac:dyDescent="0.25">
      <c r="A296" s="41">
        <v>43238</v>
      </c>
      <c r="B296" s="42" t="s">
        <v>65</v>
      </c>
      <c r="C296" s="42" t="s">
        <v>162</v>
      </c>
      <c r="D296" s="42" t="s">
        <v>574</v>
      </c>
      <c r="E296" s="42" t="s">
        <v>118</v>
      </c>
      <c r="F296" s="108"/>
      <c r="G296" s="108">
        <v>2193</v>
      </c>
      <c r="H296" s="43">
        <f>SUM($F$2:F296)-SUM($G$2:G296)</f>
        <v>1293116.6699999981</v>
      </c>
      <c r="I296" s="43" t="s">
        <v>40</v>
      </c>
      <c r="J296" s="42" t="s">
        <v>123</v>
      </c>
      <c r="K296" s="10" t="s">
        <v>118</v>
      </c>
      <c r="L296" s="69" t="s">
        <v>123</v>
      </c>
      <c r="M296" s="83" t="str">
        <f>IFERROR(VLOOKUP($L296,对方账户登记簿!$B:$K,10,0),"")</f>
        <v/>
      </c>
      <c r="N296" s="66" t="str">
        <f>IFERROR(VLOOKUP($L296,对方账户登记簿!$B:$K,3,0),"")</f>
        <v/>
      </c>
      <c r="O296" s="42"/>
      <c r="P296" s="45"/>
      <c r="Q296" s="43"/>
      <c r="R296" s="43"/>
      <c r="S296" s="43"/>
      <c r="T296" s="43"/>
      <c r="U296" s="42"/>
      <c r="V296" s="42"/>
      <c r="W296" s="42"/>
      <c r="X296" s="53"/>
      <c r="Y296" s="53"/>
    </row>
    <row r="297" spans="1:25" s="57" customFormat="1" x14ac:dyDescent="0.25">
      <c r="A297" s="41">
        <v>43238</v>
      </c>
      <c r="B297" s="42" t="s">
        <v>65</v>
      </c>
      <c r="C297" s="42" t="s">
        <v>162</v>
      </c>
      <c r="D297" s="42" t="s">
        <v>575</v>
      </c>
      <c r="E297" s="42" t="s">
        <v>118</v>
      </c>
      <c r="F297" s="108"/>
      <c r="G297" s="108">
        <v>453</v>
      </c>
      <c r="H297" s="43">
        <f>SUM($F$2:F297)-SUM($G$2:G297)</f>
        <v>1292663.6699999981</v>
      </c>
      <c r="I297" s="43" t="s">
        <v>40</v>
      </c>
      <c r="J297" s="42" t="s">
        <v>123</v>
      </c>
      <c r="K297" s="10" t="s">
        <v>118</v>
      </c>
      <c r="L297" s="69" t="s">
        <v>123</v>
      </c>
      <c r="M297" s="83" t="str">
        <f>IFERROR(VLOOKUP($L297,对方账户登记簿!$B:$K,10,0),"")</f>
        <v/>
      </c>
      <c r="N297" s="66" t="str">
        <f>IFERROR(VLOOKUP($L297,对方账户登记簿!$B:$K,3,0),"")</f>
        <v/>
      </c>
      <c r="O297" s="42"/>
      <c r="P297" s="45"/>
      <c r="Q297" s="43"/>
      <c r="R297" s="43"/>
      <c r="S297" s="43"/>
      <c r="T297" s="43"/>
      <c r="U297" s="42"/>
      <c r="V297" s="42"/>
      <c r="W297" s="42"/>
      <c r="X297" s="53"/>
      <c r="Y297" s="53"/>
    </row>
    <row r="298" spans="1:25" s="57" customFormat="1" x14ac:dyDescent="0.25">
      <c r="A298" s="41">
        <v>43238</v>
      </c>
      <c r="B298" s="42" t="s">
        <v>538</v>
      </c>
      <c r="C298" s="42" t="s">
        <v>162</v>
      </c>
      <c r="D298" s="42" t="s">
        <v>576</v>
      </c>
      <c r="E298" s="42" t="s">
        <v>93</v>
      </c>
      <c r="F298" s="108"/>
      <c r="G298" s="108">
        <v>100</v>
      </c>
      <c r="H298" s="43">
        <f>SUM($F$2:F298)-SUM($G$2:G298)</f>
        <v>1292563.6699999981</v>
      </c>
      <c r="I298" s="43" t="s">
        <v>40</v>
      </c>
      <c r="J298" s="42" t="s">
        <v>94</v>
      </c>
      <c r="K298" s="10" t="s">
        <v>93</v>
      </c>
      <c r="L298" s="69" t="s">
        <v>94</v>
      </c>
      <c r="M298" s="42"/>
      <c r="N298" s="66"/>
      <c r="O298" s="42"/>
      <c r="P298" s="45"/>
      <c r="Q298" s="43"/>
      <c r="R298" s="43"/>
      <c r="S298" s="43"/>
      <c r="T298" s="43"/>
      <c r="U298" s="42"/>
      <c r="V298" s="42"/>
      <c r="W298" s="42"/>
      <c r="X298" s="53"/>
      <c r="Y298" s="53"/>
    </row>
    <row r="299" spans="1:25" s="57" customFormat="1" x14ac:dyDescent="0.25">
      <c r="A299" s="41">
        <v>43238</v>
      </c>
      <c r="B299" s="42" t="s">
        <v>74</v>
      </c>
      <c r="C299" s="42" t="s">
        <v>74</v>
      </c>
      <c r="D299" s="42" t="s">
        <v>577</v>
      </c>
      <c r="E299" s="42" t="s">
        <v>578</v>
      </c>
      <c r="F299" s="108"/>
      <c r="G299" s="108">
        <v>200</v>
      </c>
      <c r="H299" s="43">
        <f>SUM($F$2:F299)-SUM($G$2:G299)</f>
        <v>1292363.6699999981</v>
      </c>
      <c r="I299" s="43" t="s">
        <v>40</v>
      </c>
      <c r="J299" s="42" t="s">
        <v>123</v>
      </c>
      <c r="K299" s="10" t="s">
        <v>118</v>
      </c>
      <c r="L299" s="69" t="s">
        <v>123</v>
      </c>
      <c r="M299" s="83" t="str">
        <f>IFERROR(VLOOKUP($L299,对方账户登记簿!$B:$K,10,0),"")</f>
        <v/>
      </c>
      <c r="N299" s="66" t="str">
        <f>IFERROR(VLOOKUP($L299,对方账户登记簿!$B:$K,3,0),"")</f>
        <v/>
      </c>
      <c r="O299" s="41">
        <v>43229</v>
      </c>
      <c r="P299" s="45" t="s">
        <v>221</v>
      </c>
      <c r="Q299" s="43"/>
      <c r="R299" s="43"/>
      <c r="S299" s="43">
        <v>200</v>
      </c>
      <c r="T299" s="43"/>
      <c r="U299" s="42" t="s">
        <v>201</v>
      </c>
      <c r="V299" s="42" t="s">
        <v>579</v>
      </c>
      <c r="W299" s="42" t="s">
        <v>212</v>
      </c>
      <c r="X299" s="53"/>
      <c r="Y299" s="53"/>
    </row>
    <row r="300" spans="1:25" s="57" customFormat="1" x14ac:dyDescent="0.25">
      <c r="A300" s="41">
        <v>43238</v>
      </c>
      <c r="B300" s="42" t="s">
        <v>74</v>
      </c>
      <c r="C300" s="42" t="s">
        <v>74</v>
      </c>
      <c r="D300" s="42" t="s">
        <v>580</v>
      </c>
      <c r="E300" s="42" t="s">
        <v>581</v>
      </c>
      <c r="F300" s="108"/>
      <c r="G300" s="108">
        <v>169.5</v>
      </c>
      <c r="H300" s="43">
        <f>SUM($F$2:F300)-SUM($G$2:G300)</f>
        <v>1292194.1699999981</v>
      </c>
      <c r="I300" s="43" t="s">
        <v>40</v>
      </c>
      <c r="J300" s="42" t="s">
        <v>123</v>
      </c>
      <c r="K300" s="10" t="s">
        <v>118</v>
      </c>
      <c r="L300" s="69" t="s">
        <v>123</v>
      </c>
      <c r="M300" s="83" t="str">
        <f>IFERROR(VLOOKUP($L300,对方账户登记簿!$B:$K,10,0),"")</f>
        <v/>
      </c>
      <c r="N300" s="66" t="str">
        <f>IFERROR(VLOOKUP($L300,对方账户登记簿!$B:$K,3,0),"")</f>
        <v/>
      </c>
      <c r="O300" s="41">
        <v>43217</v>
      </c>
      <c r="P300" s="45" t="s">
        <v>123</v>
      </c>
      <c r="Q300" s="43">
        <v>55</v>
      </c>
      <c r="R300" s="43"/>
      <c r="S300" s="43">
        <v>100</v>
      </c>
      <c r="T300" s="43">
        <v>14.5</v>
      </c>
      <c r="U300" s="42" t="s">
        <v>454</v>
      </c>
      <c r="V300" s="42" t="s">
        <v>582</v>
      </c>
      <c r="W300" s="42" t="s">
        <v>212</v>
      </c>
      <c r="X300" s="53"/>
      <c r="Y300" s="53"/>
    </row>
    <row r="301" spans="1:25" s="57" customFormat="1" x14ac:dyDescent="0.25">
      <c r="A301" s="41">
        <v>43238</v>
      </c>
      <c r="B301" s="42" t="s">
        <v>74</v>
      </c>
      <c r="C301" s="42" t="s">
        <v>74</v>
      </c>
      <c r="D301" s="42" t="s">
        <v>583</v>
      </c>
      <c r="E301" s="42" t="s">
        <v>584</v>
      </c>
      <c r="F301" s="108"/>
      <c r="G301" s="108">
        <v>163.30000000000001</v>
      </c>
      <c r="H301" s="43">
        <f>SUM($F$2:F301)-SUM($G$2:G301)</f>
        <v>1292030.8699999982</v>
      </c>
      <c r="I301" s="43" t="s">
        <v>40</v>
      </c>
      <c r="J301" s="42" t="s">
        <v>123</v>
      </c>
      <c r="K301" s="10" t="s">
        <v>118</v>
      </c>
      <c r="L301" s="69" t="s">
        <v>123</v>
      </c>
      <c r="M301" s="83" t="str">
        <f>IFERROR(VLOOKUP($L301,对方账户登记簿!$B:$K,10,0),"")</f>
        <v/>
      </c>
      <c r="N301" s="66" t="str">
        <f>IFERROR(VLOOKUP($L301,对方账户登记簿!$B:$K,3,0),"")</f>
        <v/>
      </c>
      <c r="O301" s="41">
        <v>43201</v>
      </c>
      <c r="P301" s="45" t="s">
        <v>123</v>
      </c>
      <c r="Q301" s="43">
        <v>51</v>
      </c>
      <c r="R301" s="43"/>
      <c r="S301" s="43">
        <v>100</v>
      </c>
      <c r="T301" s="43">
        <v>12.3</v>
      </c>
      <c r="U301" s="42" t="s">
        <v>332</v>
      </c>
      <c r="V301" s="42" t="s">
        <v>184</v>
      </c>
      <c r="W301" s="42" t="s">
        <v>184</v>
      </c>
      <c r="X301" s="53"/>
      <c r="Y301" s="53"/>
    </row>
    <row r="302" spans="1:25" s="57" customFormat="1" x14ac:dyDescent="0.25">
      <c r="A302" s="41">
        <v>43238</v>
      </c>
      <c r="B302" s="42" t="s">
        <v>74</v>
      </c>
      <c r="C302" s="42" t="s">
        <v>74</v>
      </c>
      <c r="D302" s="42" t="s">
        <v>585</v>
      </c>
      <c r="E302" s="42" t="s">
        <v>586</v>
      </c>
      <c r="F302" s="108"/>
      <c r="G302" s="108">
        <v>265</v>
      </c>
      <c r="H302" s="43">
        <f>SUM($F$2:F302)-SUM($G$2:G302)</f>
        <v>1291765.8699999982</v>
      </c>
      <c r="I302" s="43" t="s">
        <v>40</v>
      </c>
      <c r="J302" s="42" t="s">
        <v>123</v>
      </c>
      <c r="K302" s="10" t="s">
        <v>118</v>
      </c>
      <c r="L302" s="69" t="s">
        <v>123</v>
      </c>
      <c r="M302" s="83" t="str">
        <f>IFERROR(VLOOKUP($L302,对方账户登记簿!$B:$K,10,0),"")</f>
        <v/>
      </c>
      <c r="N302" s="66" t="str">
        <f>IFERROR(VLOOKUP($L302,对方账户登记簿!$B:$K,3,0),"")</f>
        <v/>
      </c>
      <c r="O302" s="41">
        <v>43206</v>
      </c>
      <c r="P302" s="45" t="s">
        <v>123</v>
      </c>
      <c r="Q302" s="43">
        <v>150</v>
      </c>
      <c r="R302" s="43"/>
      <c r="S302" s="43">
        <v>100</v>
      </c>
      <c r="T302" s="43">
        <v>15</v>
      </c>
      <c r="U302" s="42" t="s">
        <v>454</v>
      </c>
      <c r="V302" s="42" t="s">
        <v>184</v>
      </c>
      <c r="W302" s="42" t="s">
        <v>184</v>
      </c>
      <c r="X302" s="53"/>
      <c r="Y302" s="53"/>
    </row>
    <row r="303" spans="1:25" s="57" customFormat="1" x14ac:dyDescent="0.25">
      <c r="A303" s="41">
        <v>43238</v>
      </c>
      <c r="B303" s="42" t="s">
        <v>74</v>
      </c>
      <c r="C303" s="42" t="s">
        <v>74</v>
      </c>
      <c r="D303" s="42" t="s">
        <v>587</v>
      </c>
      <c r="E303" s="42" t="s">
        <v>336</v>
      </c>
      <c r="F303" s="108"/>
      <c r="G303" s="108">
        <v>167.3</v>
      </c>
      <c r="H303" s="43">
        <f>SUM($F$2:F303)-SUM($G$2:G303)</f>
        <v>1291598.5699999984</v>
      </c>
      <c r="I303" s="43" t="s">
        <v>40</v>
      </c>
      <c r="J303" s="42" t="s">
        <v>123</v>
      </c>
      <c r="K303" s="10" t="s">
        <v>118</v>
      </c>
      <c r="L303" s="69" t="s">
        <v>123</v>
      </c>
      <c r="M303" s="83" t="str">
        <f>IFERROR(VLOOKUP($L303,对方账户登记簿!$B:$K,10,0),"")</f>
        <v/>
      </c>
      <c r="N303" s="66" t="str">
        <f>IFERROR(VLOOKUP($L303,对方账户登记簿!$B:$K,3,0),"")</f>
        <v/>
      </c>
      <c r="O303" s="41">
        <v>43192</v>
      </c>
      <c r="P303" s="45" t="s">
        <v>123</v>
      </c>
      <c r="Q303" s="43">
        <v>51</v>
      </c>
      <c r="R303" s="43"/>
      <c r="S303" s="43">
        <v>100</v>
      </c>
      <c r="T303" s="43">
        <v>16.3</v>
      </c>
      <c r="U303" s="42" t="s">
        <v>332</v>
      </c>
      <c r="V303" s="42" t="s">
        <v>338</v>
      </c>
      <c r="W303" s="42" t="s">
        <v>212</v>
      </c>
      <c r="X303" s="53"/>
      <c r="Y303" s="53"/>
    </row>
    <row r="304" spans="1:25" s="57" customFormat="1" x14ac:dyDescent="0.25">
      <c r="A304" s="41">
        <v>43238</v>
      </c>
      <c r="B304" s="42" t="s">
        <v>74</v>
      </c>
      <c r="C304" s="42" t="s">
        <v>74</v>
      </c>
      <c r="D304" s="42" t="s">
        <v>588</v>
      </c>
      <c r="E304" s="42" t="s">
        <v>589</v>
      </c>
      <c r="F304" s="108"/>
      <c r="G304" s="108">
        <v>383.4</v>
      </c>
      <c r="H304" s="43">
        <f>SUM($F$2:F304)-SUM($G$2:G304)</f>
        <v>1291215.1699999981</v>
      </c>
      <c r="I304" s="43" t="s">
        <v>40</v>
      </c>
      <c r="J304" s="42" t="s">
        <v>123</v>
      </c>
      <c r="K304" s="10" t="s">
        <v>118</v>
      </c>
      <c r="L304" s="69" t="s">
        <v>123</v>
      </c>
      <c r="M304" s="83" t="str">
        <f>IFERROR(VLOOKUP($L304,对方账户登记簿!$B:$K,10,0),"")</f>
        <v/>
      </c>
      <c r="N304" s="66" t="str">
        <f>IFERROR(VLOOKUP($L304,对方账户登记簿!$B:$K,3,0),"")</f>
        <v/>
      </c>
      <c r="O304" s="41">
        <v>43223</v>
      </c>
      <c r="P304" s="45" t="s">
        <v>123</v>
      </c>
      <c r="Q304" s="43">
        <v>166</v>
      </c>
      <c r="R304" s="43"/>
      <c r="S304" s="43">
        <v>200</v>
      </c>
      <c r="T304" s="43">
        <v>17.399999999999999</v>
      </c>
      <c r="U304" s="42" t="s">
        <v>454</v>
      </c>
      <c r="V304" s="42" t="s">
        <v>184</v>
      </c>
      <c r="W304" s="42" t="s">
        <v>184</v>
      </c>
      <c r="X304" s="53"/>
      <c r="Y304" s="53"/>
    </row>
    <row r="305" spans="1:25" s="57" customFormat="1" x14ac:dyDescent="0.25">
      <c r="A305" s="41">
        <v>43238</v>
      </c>
      <c r="B305" s="42" t="s">
        <v>74</v>
      </c>
      <c r="C305" s="42" t="s">
        <v>74</v>
      </c>
      <c r="D305" s="42" t="s">
        <v>590</v>
      </c>
      <c r="E305" s="42" t="s">
        <v>591</v>
      </c>
      <c r="F305" s="108"/>
      <c r="G305" s="108">
        <v>189.5</v>
      </c>
      <c r="H305" s="43">
        <f>SUM($F$2:F305)-SUM($G$2:G305)</f>
        <v>1291025.6699999981</v>
      </c>
      <c r="I305" s="43" t="s">
        <v>40</v>
      </c>
      <c r="J305" s="42" t="s">
        <v>119</v>
      </c>
      <c r="K305" s="10" t="s">
        <v>118</v>
      </c>
      <c r="L305" s="69" t="s">
        <v>119</v>
      </c>
      <c r="M305" s="83" t="str">
        <f>IFERROR(VLOOKUP($L305,对方账户登记簿!$B:$K,10,0),"")</f>
        <v/>
      </c>
      <c r="N305" s="66" t="str">
        <f>IFERROR(VLOOKUP($L305,对方账户登记簿!$B:$K,3,0),"")</f>
        <v/>
      </c>
      <c r="O305" s="41">
        <v>43231</v>
      </c>
      <c r="P305" s="45" t="s">
        <v>119</v>
      </c>
      <c r="Q305" s="43">
        <v>79.5</v>
      </c>
      <c r="R305" s="43"/>
      <c r="S305" s="43">
        <v>100</v>
      </c>
      <c r="T305" s="43">
        <v>10</v>
      </c>
      <c r="U305" s="42" t="s">
        <v>210</v>
      </c>
      <c r="V305" s="42" t="s">
        <v>210</v>
      </c>
      <c r="W305" s="42" t="s">
        <v>210</v>
      </c>
      <c r="X305" s="53"/>
      <c r="Y305" s="53"/>
    </row>
    <row r="306" spans="1:25" s="57" customFormat="1" x14ac:dyDescent="0.25">
      <c r="A306" s="41">
        <v>43238</v>
      </c>
      <c r="B306" s="42" t="s">
        <v>74</v>
      </c>
      <c r="C306" s="42" t="s">
        <v>74</v>
      </c>
      <c r="D306" s="42" t="s">
        <v>592</v>
      </c>
      <c r="E306" s="42" t="s">
        <v>593</v>
      </c>
      <c r="F306" s="108"/>
      <c r="G306" s="108">
        <v>320</v>
      </c>
      <c r="H306" s="43">
        <f>SUM($F$2:F306)-SUM($G$2:G306)</f>
        <v>1290705.6699999981</v>
      </c>
      <c r="I306" s="43" t="s">
        <v>40</v>
      </c>
      <c r="J306" s="42" t="s">
        <v>119</v>
      </c>
      <c r="K306" s="10" t="s">
        <v>118</v>
      </c>
      <c r="L306" s="69" t="s">
        <v>119</v>
      </c>
      <c r="M306" s="83" t="str">
        <f>IFERROR(VLOOKUP($L306,对方账户登记簿!$B:$K,10,0),"")</f>
        <v/>
      </c>
      <c r="N306" s="66" t="str">
        <f>IFERROR(VLOOKUP($L306,对方账户登记簿!$B:$K,3,0),"")</f>
        <v/>
      </c>
      <c r="O306" s="41">
        <v>43228</v>
      </c>
      <c r="P306" s="45" t="s">
        <v>594</v>
      </c>
      <c r="Q306" s="43">
        <v>120</v>
      </c>
      <c r="R306" s="43"/>
      <c r="S306" s="43">
        <v>200</v>
      </c>
      <c r="T306" s="43"/>
      <c r="U306" s="42" t="s">
        <v>201</v>
      </c>
      <c r="V306" s="42" t="s">
        <v>595</v>
      </c>
      <c r="W306" s="42" t="s">
        <v>184</v>
      </c>
      <c r="X306" s="53"/>
      <c r="Y306" s="53"/>
    </row>
    <row r="307" spans="1:25" s="57" customFormat="1" x14ac:dyDescent="0.25">
      <c r="A307" s="41">
        <v>43238</v>
      </c>
      <c r="B307" s="42" t="s">
        <v>74</v>
      </c>
      <c r="C307" s="42" t="s">
        <v>74</v>
      </c>
      <c r="D307" s="42" t="s">
        <v>596</v>
      </c>
      <c r="E307" s="42" t="s">
        <v>597</v>
      </c>
      <c r="F307" s="108"/>
      <c r="G307" s="108">
        <v>332.3</v>
      </c>
      <c r="H307" s="43">
        <f>SUM($F$2:F307)-SUM($G$2:G307)</f>
        <v>1290373.3699999982</v>
      </c>
      <c r="I307" s="43" t="s">
        <v>40</v>
      </c>
      <c r="J307" s="42" t="s">
        <v>123</v>
      </c>
      <c r="K307" s="10" t="s">
        <v>118</v>
      </c>
      <c r="L307" s="69" t="s">
        <v>123</v>
      </c>
      <c r="M307" s="83" t="str">
        <f>IFERROR(VLOOKUP($L307,对方账户登记簿!$B:$K,10,0),"")</f>
        <v/>
      </c>
      <c r="N307" s="66" t="str">
        <f>IFERROR(VLOOKUP($L307,对方账户登记簿!$B:$K,3,0),"")</f>
        <v/>
      </c>
      <c r="O307" s="41">
        <v>43216</v>
      </c>
      <c r="P307" s="45" t="s">
        <v>123</v>
      </c>
      <c r="Q307" s="43">
        <v>220</v>
      </c>
      <c r="R307" s="43"/>
      <c r="S307" s="43">
        <v>100</v>
      </c>
      <c r="T307" s="43">
        <v>12.3</v>
      </c>
      <c r="U307" s="42" t="s">
        <v>508</v>
      </c>
      <c r="V307" s="42" t="s">
        <v>598</v>
      </c>
      <c r="W307" s="42" t="s">
        <v>313</v>
      </c>
      <c r="X307" s="53"/>
      <c r="Y307" s="53"/>
    </row>
    <row r="308" spans="1:25" s="57" customFormat="1" x14ac:dyDescent="0.25">
      <c r="A308" s="41">
        <v>43238</v>
      </c>
      <c r="B308" s="42" t="s">
        <v>74</v>
      </c>
      <c r="C308" s="42" t="s">
        <v>74</v>
      </c>
      <c r="D308" s="42" t="s">
        <v>599</v>
      </c>
      <c r="E308" s="42" t="s">
        <v>452</v>
      </c>
      <c r="F308" s="108"/>
      <c r="G308" s="108">
        <v>657.9</v>
      </c>
      <c r="H308" s="43">
        <f>SUM($F$2:F308)-SUM($G$2:G308)</f>
        <v>1289715.4699999979</v>
      </c>
      <c r="I308" s="43" t="s">
        <v>40</v>
      </c>
      <c r="J308" s="42" t="s">
        <v>123</v>
      </c>
      <c r="K308" s="10" t="s">
        <v>118</v>
      </c>
      <c r="L308" s="69" t="s">
        <v>123</v>
      </c>
      <c r="M308" s="83" t="str">
        <f>IFERROR(VLOOKUP($L308,对方账户登记簿!$B:$K,10,0),"")</f>
        <v/>
      </c>
      <c r="N308" s="66" t="str">
        <f>IFERROR(VLOOKUP($L308,对方账户登记簿!$B:$K,3,0),"")</f>
        <v/>
      </c>
      <c r="O308" s="41">
        <v>43215</v>
      </c>
      <c r="P308" s="45" t="s">
        <v>600</v>
      </c>
      <c r="Q308" s="43">
        <v>423</v>
      </c>
      <c r="R308" s="43"/>
      <c r="S308" s="43">
        <v>200</v>
      </c>
      <c r="T308" s="43">
        <v>34.9</v>
      </c>
      <c r="U308" s="42" t="s">
        <v>454</v>
      </c>
      <c r="V308" s="42" t="s">
        <v>455</v>
      </c>
      <c r="W308" s="42" t="s">
        <v>212</v>
      </c>
      <c r="X308" s="53"/>
      <c r="Y308" s="53"/>
    </row>
    <row r="309" spans="1:25" s="57" customFormat="1" x14ac:dyDescent="0.25">
      <c r="A309" s="41">
        <v>43238</v>
      </c>
      <c r="B309" s="42" t="s">
        <v>65</v>
      </c>
      <c r="C309" s="42" t="s">
        <v>162</v>
      </c>
      <c r="D309" s="42" t="s">
        <v>601</v>
      </c>
      <c r="E309" s="42" t="s">
        <v>93</v>
      </c>
      <c r="F309" s="108"/>
      <c r="G309" s="108">
        <v>1759</v>
      </c>
      <c r="H309" s="43">
        <f>SUM($F$2:F309)-SUM($G$2:G309)</f>
        <v>1287956.4699999979</v>
      </c>
      <c r="I309" s="43" t="s">
        <v>40</v>
      </c>
      <c r="J309" s="42" t="s">
        <v>133</v>
      </c>
      <c r="K309" s="10" t="s">
        <v>93</v>
      </c>
      <c r="L309" s="69" t="s">
        <v>133</v>
      </c>
      <c r="M309" s="83" t="str">
        <f>IFERROR(VLOOKUP($L309,对方账户登记簿!$B:$K,10,0),"")</f>
        <v/>
      </c>
      <c r="N309" s="66" t="str">
        <f>IFERROR(VLOOKUP($L309,对方账户登记簿!$B:$K,3,0),"")</f>
        <v/>
      </c>
      <c r="O309" s="42"/>
      <c r="P309" s="45"/>
      <c r="Q309" s="43"/>
      <c r="R309" s="43"/>
      <c r="S309" s="43"/>
      <c r="T309" s="43"/>
      <c r="U309" s="42"/>
      <c r="V309" s="42"/>
      <c r="W309" s="42"/>
      <c r="X309" s="53"/>
      <c r="Y309" s="53"/>
    </row>
    <row r="310" spans="1:25" s="57" customFormat="1" x14ac:dyDescent="0.25">
      <c r="A310" s="41">
        <v>43238</v>
      </c>
      <c r="B310" s="42" t="s">
        <v>65</v>
      </c>
      <c r="C310" s="42" t="s">
        <v>162</v>
      </c>
      <c r="D310" s="42" t="s">
        <v>602</v>
      </c>
      <c r="E310" s="42" t="s">
        <v>93</v>
      </c>
      <c r="F310" s="108"/>
      <c r="G310" s="108">
        <v>1197</v>
      </c>
      <c r="H310" s="43">
        <f>SUM($F$2:F310)-SUM($G$2:G310)</f>
        <v>1286759.4699999979</v>
      </c>
      <c r="I310" s="43" t="s">
        <v>40</v>
      </c>
      <c r="J310" s="42" t="s">
        <v>94</v>
      </c>
      <c r="K310" s="10" t="s">
        <v>93</v>
      </c>
      <c r="L310" s="69" t="s">
        <v>94</v>
      </c>
      <c r="M310" s="83" t="str">
        <f>IFERROR(VLOOKUP($L310,对方账户登记簿!$B:$K,10,0),"")</f>
        <v/>
      </c>
      <c r="N310" s="66" t="str">
        <f>IFERROR(VLOOKUP($L310,对方账户登记簿!$B:$K,3,0),"")</f>
        <v/>
      </c>
      <c r="O310" s="42"/>
      <c r="P310" s="45"/>
      <c r="Q310" s="43"/>
      <c r="R310" s="43"/>
      <c r="S310" s="43"/>
      <c r="T310" s="43"/>
      <c r="U310" s="42"/>
      <c r="V310" s="42"/>
      <c r="W310" s="42"/>
      <c r="X310" s="53"/>
      <c r="Y310" s="53"/>
    </row>
    <row r="311" spans="1:25" s="57" customFormat="1" x14ac:dyDescent="0.25">
      <c r="A311" s="41">
        <v>43238</v>
      </c>
      <c r="B311" s="42" t="s">
        <v>538</v>
      </c>
      <c r="C311" s="42" t="s">
        <v>162</v>
      </c>
      <c r="D311" s="42" t="s">
        <v>603</v>
      </c>
      <c r="E311" s="42" t="s">
        <v>93</v>
      </c>
      <c r="F311" s="108"/>
      <c r="G311" s="108">
        <v>273</v>
      </c>
      <c r="H311" s="43">
        <f>SUM($F$2:F311)-SUM($G$2:G311)</f>
        <v>1286486.4699999979</v>
      </c>
      <c r="I311" s="43" t="s">
        <v>40</v>
      </c>
      <c r="J311" s="42" t="s">
        <v>133</v>
      </c>
      <c r="K311" s="10" t="s">
        <v>93</v>
      </c>
      <c r="L311" s="69" t="s">
        <v>133</v>
      </c>
      <c r="M311" s="83" t="str">
        <f>IFERROR(VLOOKUP($L311,对方账户登记簿!$B:$K,10,0),"")</f>
        <v/>
      </c>
      <c r="N311" s="66" t="str">
        <f>IFERROR(VLOOKUP($L311,对方账户登记簿!$B:$K,3,0),"")</f>
        <v/>
      </c>
      <c r="O311" s="42"/>
      <c r="P311" s="45"/>
      <c r="Q311" s="43"/>
      <c r="R311" s="43"/>
      <c r="S311" s="43"/>
      <c r="T311" s="43"/>
      <c r="U311" s="42"/>
      <c r="V311" s="42"/>
      <c r="W311" s="42"/>
      <c r="X311" s="53"/>
      <c r="Y311" s="53"/>
    </row>
    <row r="312" spans="1:25" s="57" customFormat="1" x14ac:dyDescent="0.25">
      <c r="A312" s="41">
        <v>43238</v>
      </c>
      <c r="B312" s="42" t="s">
        <v>65</v>
      </c>
      <c r="C312" s="42" t="s">
        <v>162</v>
      </c>
      <c r="D312" s="42" t="s">
        <v>604</v>
      </c>
      <c r="E312" s="42" t="s">
        <v>76</v>
      </c>
      <c r="F312" s="108"/>
      <c r="G312" s="108">
        <v>780</v>
      </c>
      <c r="H312" s="43">
        <f>SUM($F$2:F312)-SUM($G$2:G312)</f>
        <v>1285706.4699999979</v>
      </c>
      <c r="I312" s="43" t="s">
        <v>40</v>
      </c>
      <c r="J312" s="42" t="s">
        <v>79</v>
      </c>
      <c r="K312" s="10" t="s">
        <v>76</v>
      </c>
      <c r="L312" s="69" t="s">
        <v>79</v>
      </c>
      <c r="M312" s="83" t="str">
        <f>IFERROR(VLOOKUP($L312,对方账户登记簿!$B:$K,10,0),"")</f>
        <v/>
      </c>
      <c r="N312" s="66" t="str">
        <f>IFERROR(VLOOKUP($L312,对方账户登记簿!$B:$K,3,0),"")</f>
        <v/>
      </c>
      <c r="O312" s="42"/>
      <c r="P312" s="45"/>
      <c r="Q312" s="43"/>
      <c r="R312" s="43"/>
      <c r="S312" s="43"/>
      <c r="T312" s="43"/>
      <c r="U312" s="42"/>
      <c r="V312" s="42"/>
      <c r="W312" s="42"/>
      <c r="X312" s="53"/>
      <c r="Y312" s="53"/>
    </row>
    <row r="313" spans="1:25" s="57" customFormat="1" ht="27.6" x14ac:dyDescent="0.25">
      <c r="A313" s="41">
        <v>43238</v>
      </c>
      <c r="B313" s="42" t="s">
        <v>74</v>
      </c>
      <c r="C313" s="42" t="s">
        <v>202</v>
      </c>
      <c r="D313" s="42" t="s">
        <v>605</v>
      </c>
      <c r="E313" s="42" t="s">
        <v>606</v>
      </c>
      <c r="F313" s="108"/>
      <c r="G313" s="108">
        <v>1298</v>
      </c>
      <c r="H313" s="43">
        <f>SUM($F$2:F313)-SUM($G$2:G313)</f>
        <v>1284408.4699999979</v>
      </c>
      <c r="I313" s="43" t="s">
        <v>40</v>
      </c>
      <c r="J313" s="42" t="s">
        <v>79</v>
      </c>
      <c r="K313" s="10" t="s">
        <v>76</v>
      </c>
      <c r="L313" s="69" t="s">
        <v>79</v>
      </c>
      <c r="M313" s="83" t="str">
        <f>IFERROR(VLOOKUP($L313,对方账户登记簿!$B:$K,10,0),"")</f>
        <v/>
      </c>
      <c r="N313" s="66" t="str">
        <f>IFERROR(VLOOKUP($L313,对方账户登记簿!$B:$K,3,0),"")</f>
        <v/>
      </c>
      <c r="O313" s="41">
        <v>43234</v>
      </c>
      <c r="P313" s="45" t="s">
        <v>607</v>
      </c>
      <c r="Q313" s="43"/>
      <c r="R313" s="43">
        <v>698</v>
      </c>
      <c r="S313" s="43">
        <v>600</v>
      </c>
      <c r="T313" s="43"/>
      <c r="U313" s="42" t="s">
        <v>608</v>
      </c>
      <c r="V313" s="42" t="s">
        <v>212</v>
      </c>
      <c r="W313" s="42" t="s">
        <v>212</v>
      </c>
      <c r="X313" s="53"/>
      <c r="Y313" s="53"/>
    </row>
    <row r="314" spans="1:25" s="57" customFormat="1" x14ac:dyDescent="0.25">
      <c r="A314" s="41">
        <v>43241</v>
      </c>
      <c r="B314" s="42" t="s">
        <v>110</v>
      </c>
      <c r="C314" s="42" t="s">
        <v>162</v>
      </c>
      <c r="D314" s="42" t="s">
        <v>609</v>
      </c>
      <c r="E314" s="42" t="s">
        <v>610</v>
      </c>
      <c r="F314" s="108"/>
      <c r="G314" s="108">
        <v>56725.62</v>
      </c>
      <c r="H314" s="43">
        <f>SUM($F$2:F314)-SUM($G$2:G314)</f>
        <v>1227682.8499999978</v>
      </c>
      <c r="I314" s="43" t="s">
        <v>40</v>
      </c>
      <c r="J314" s="42" t="s">
        <v>98</v>
      </c>
      <c r="K314" s="10" t="s">
        <v>44</v>
      </c>
      <c r="L314" s="69" t="s">
        <v>611</v>
      </c>
      <c r="M314" s="83" t="str">
        <f>IFERROR(VLOOKUP($L314,对方账户登记簿!$B:$K,10,0),"")</f>
        <v/>
      </c>
      <c r="N314" s="66" t="str">
        <f>IFERROR(VLOOKUP($L314,对方账户登记簿!$B:$K,3,0),"")</f>
        <v/>
      </c>
      <c r="O314" s="42"/>
      <c r="P314" s="45"/>
      <c r="Q314" s="43"/>
      <c r="R314" s="43"/>
      <c r="S314" s="43"/>
      <c r="T314" s="43"/>
      <c r="U314" s="42"/>
      <c r="V314" s="42"/>
      <c r="W314" s="42"/>
      <c r="X314" s="53"/>
      <c r="Y314" s="53"/>
    </row>
    <row r="315" spans="1:25" s="57" customFormat="1" x14ac:dyDescent="0.25">
      <c r="A315" s="41">
        <v>43241</v>
      </c>
      <c r="B315" s="42" t="s">
        <v>65</v>
      </c>
      <c r="C315" s="42" t="s">
        <v>162</v>
      </c>
      <c r="D315" s="47" t="s">
        <v>612</v>
      </c>
      <c r="E315" s="42" t="s">
        <v>613</v>
      </c>
      <c r="F315" s="108"/>
      <c r="G315" s="108">
        <v>2476</v>
      </c>
      <c r="H315" s="43">
        <f>SUM($F$2:F315)-SUM($G$2:G315)</f>
        <v>1225206.8499999978</v>
      </c>
      <c r="I315" s="43" t="s">
        <v>40</v>
      </c>
      <c r="J315" s="42" t="s">
        <v>133</v>
      </c>
      <c r="K315" s="10" t="s">
        <v>93</v>
      </c>
      <c r="L315" s="69" t="s">
        <v>133</v>
      </c>
      <c r="M315" s="83" t="str">
        <f>IFERROR(VLOOKUP($L315,对方账户登记簿!$B:$K,10,0),"")</f>
        <v/>
      </c>
      <c r="N315" s="66" t="str">
        <f>IFERROR(VLOOKUP($L315,对方账户登记簿!$B:$K,3,0),"")</f>
        <v/>
      </c>
      <c r="O315" s="42"/>
      <c r="P315" s="45"/>
      <c r="Q315" s="43"/>
      <c r="R315" s="43"/>
      <c r="S315" s="43"/>
      <c r="T315" s="43"/>
      <c r="U315" s="42"/>
      <c r="V315" s="42"/>
      <c r="W315" s="42"/>
      <c r="X315" s="53"/>
      <c r="Y315" s="53"/>
    </row>
    <row r="316" spans="1:25" s="57" customFormat="1" x14ac:dyDescent="0.25">
      <c r="A316" s="41">
        <v>43241</v>
      </c>
      <c r="B316" s="42" t="s">
        <v>236</v>
      </c>
      <c r="C316" s="42" t="s">
        <v>162</v>
      </c>
      <c r="D316" s="42" t="s">
        <v>614</v>
      </c>
      <c r="E316" s="42" t="s">
        <v>615</v>
      </c>
      <c r="F316" s="108"/>
      <c r="G316" s="108">
        <v>792</v>
      </c>
      <c r="H316" s="48">
        <f>SUM($F$2:F316)-SUM($G$2:G316)</f>
        <v>1224414.8499999978</v>
      </c>
      <c r="I316" s="43" t="s">
        <v>40</v>
      </c>
      <c r="J316" s="42" t="s">
        <v>133</v>
      </c>
      <c r="K316" s="10" t="s">
        <v>93</v>
      </c>
      <c r="L316" s="69" t="s">
        <v>133</v>
      </c>
      <c r="M316" s="83" t="str">
        <f>IFERROR(VLOOKUP($L316,对方账户登记簿!$B:$K,10,0),"")</f>
        <v/>
      </c>
      <c r="N316" s="66" t="str">
        <f>IFERROR(VLOOKUP($L316,对方账户登记簿!$B:$K,3,0),"")</f>
        <v/>
      </c>
      <c r="O316" s="42"/>
      <c r="P316" s="45"/>
      <c r="Q316" s="43"/>
      <c r="R316" s="43"/>
      <c r="S316" s="43"/>
      <c r="T316" s="43"/>
      <c r="U316" s="42"/>
      <c r="V316" s="42"/>
      <c r="W316" s="42"/>
      <c r="X316" s="53"/>
      <c r="Y316" s="53"/>
    </row>
    <row r="317" spans="1:25" x14ac:dyDescent="0.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09"/>
      <c r="G317" s="154">
        <f>H316-H317</f>
        <v>10824.099999997765</v>
      </c>
      <c r="H317" s="43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 x14ac:dyDescent="0.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09"/>
      <c r="G318" s="109">
        <v>1345.3</v>
      </c>
      <c r="H318" s="43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4" t="str">
        <f>IFERROR(VLOOKUP($L318,对方账户登记簿!$B:$K,10,0),"")</f>
        <v/>
      </c>
      <c r="N318" s="12" t="str">
        <f>IFERROR(VLOOKUP($L318,对方账户登记簿!$B:$K,3,0),"")</f>
        <v/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 x14ac:dyDescent="0.25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09"/>
      <c r="G319" s="109">
        <v>2091.6999999999998</v>
      </c>
      <c r="H319" s="43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4" t="str">
        <f>IFERROR(VLOOKUP($L319,对方账户登记簿!$B:$K,10,0),"")</f>
        <v/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 x14ac:dyDescent="0.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09"/>
      <c r="G320" s="109">
        <v>261</v>
      </c>
      <c r="H320" s="43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4" t="str">
        <f>IFERROR(VLOOKUP($L320,对方账户登记簿!$B:$K,10,0),"")</f>
        <v/>
      </c>
      <c r="N320" s="12" t="str">
        <f>IFERROR(VLOOKUP($L320,对方账户登记簿!$B:$K,3,0),"")</f>
        <v/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 x14ac:dyDescent="0.25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09"/>
      <c r="G321" s="109">
        <v>16301.4</v>
      </c>
      <c r="H321" s="43">
        <v>1193591.3500000001</v>
      </c>
      <c r="I321" s="5" t="s">
        <v>40</v>
      </c>
      <c r="J321" s="4" t="s">
        <v>98</v>
      </c>
      <c r="K321" s="10" t="s">
        <v>44</v>
      </c>
      <c r="L321" s="52" t="s">
        <v>628</v>
      </c>
      <c r="M321" s="84">
        <f>IFERROR(VLOOKUP($L321,对方账户登记簿!$B:$K,10,0),"")</f>
        <v>0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 x14ac:dyDescent="0.25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09"/>
      <c r="G322" s="109">
        <v>249.4</v>
      </c>
      <c r="H322" s="43">
        <v>1193341.95</v>
      </c>
      <c r="I322" s="5" t="s">
        <v>40</v>
      </c>
      <c r="J322" s="4" t="s">
        <v>98</v>
      </c>
      <c r="K322" s="10" t="s">
        <v>44</v>
      </c>
      <c r="L322" s="52" t="s">
        <v>628</v>
      </c>
      <c r="M322" s="84">
        <f>IFERROR(VLOOKUP($L322,对方账户登记簿!$B:$K,10,0),"")</f>
        <v>0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 x14ac:dyDescent="0.25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09"/>
      <c r="G323" s="109">
        <v>300</v>
      </c>
      <c r="H323" s="48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4" t="str">
        <f>IFERROR(VLOOKUP($L323,对方账户登记簿!$B:$K,10,0),"")</f>
        <v/>
      </c>
      <c r="N323" s="12" t="str">
        <f>IFERROR(VLOOKUP($L323,对方账户登记簿!$B:$K,3,0),"")</f>
        <v/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 x14ac:dyDescent="0.25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09"/>
      <c r="G324" s="109">
        <v>28619.3</v>
      </c>
      <c r="H324" s="43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4">
        <f>IFERROR(VLOOKUP($L324,对方账户登记簿!$B:$K,10,0),"")</f>
        <v>0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 x14ac:dyDescent="0.25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09"/>
      <c r="G325" s="109">
        <v>213236.27</v>
      </c>
      <c r="H325" s="43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4">
        <f>IFERROR(VLOOKUP($L325,对方账户登记簿!$B:$K,10,0),"")</f>
        <v>0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 x14ac:dyDescent="0.25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09"/>
      <c r="G326" s="109">
        <v>40404</v>
      </c>
      <c r="H326" s="43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4">
        <f>IFERROR(VLOOKUP($L326,对方账户登记簿!$B:$K,10,0),"")</f>
        <v>0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 x14ac:dyDescent="0.25">
      <c r="A327" s="3">
        <v>43247</v>
      </c>
      <c r="B327" s="4" t="s">
        <v>84</v>
      </c>
      <c r="C327" s="4"/>
      <c r="D327" s="4"/>
      <c r="E327" s="4" t="s">
        <v>84</v>
      </c>
      <c r="F327" s="109"/>
      <c r="G327" s="109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 x14ac:dyDescent="0.25">
      <c r="A328" s="3">
        <v>43249</v>
      </c>
      <c r="B328" s="4" t="s">
        <v>130</v>
      </c>
      <c r="C328" s="4"/>
      <c r="D328" s="4"/>
      <c r="E328" s="4" t="s">
        <v>639</v>
      </c>
      <c r="F328" s="109"/>
      <c r="G328" s="109">
        <v>36608</v>
      </c>
      <c r="H328" s="48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 x14ac:dyDescent="0.25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09"/>
      <c r="G329" s="109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 x14ac:dyDescent="0.25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09"/>
      <c r="G330" s="109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4">
        <f>IFERROR(VLOOKUP($L330,对方账户登记簿!$B:$K,10,0),"")</f>
        <v>0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 x14ac:dyDescent="0.25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09"/>
      <c r="G331" s="109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4">
        <f>IFERROR(VLOOKUP($L331,对方账户登记簿!$B:$K,10,0),"")</f>
        <v>0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 x14ac:dyDescent="0.25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09"/>
      <c r="G332" s="109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4" t="str">
        <f>IFERROR(VLOOKUP($L332,对方账户登记簿!$B:$K,10,0),"")</f>
        <v/>
      </c>
      <c r="N332" s="12" t="str">
        <f>IFERROR(VLOOKUP($L332,对方账户登记簿!$B:$K,3,0),"")</f>
        <v/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 x14ac:dyDescent="0.25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09"/>
      <c r="G333" s="109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4" t="str">
        <f>IFERROR(VLOOKUP($L333,对方账户登记簿!$B:$K,10,0),"")</f>
        <v/>
      </c>
      <c r="N333" s="12" t="str">
        <f>IFERROR(VLOOKUP($L333,对方账户登记簿!$B:$K,3,0),"")</f>
        <v/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 x14ac:dyDescent="0.25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09"/>
      <c r="G334" s="109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4" t="str">
        <f>IFERROR(VLOOKUP($L334,对方账户登记簿!$B:$K,10,0),"")</f>
        <v/>
      </c>
      <c r="N334" s="12" t="str">
        <f>IFERROR(VLOOKUP($L334,对方账户登记簿!$B:$K,3,0),"")</f>
        <v/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 x14ac:dyDescent="0.25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09"/>
      <c r="G335" s="109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4" t="str">
        <f>IFERROR(VLOOKUP($L335,对方账户登记簿!$B:$K,10,0),"")</f>
        <v/>
      </c>
      <c r="N335" s="12" t="str">
        <f>IFERROR(VLOOKUP($L335,对方账户登记簿!$B:$K,3,0),"")</f>
        <v/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 x14ac:dyDescent="0.25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09"/>
      <c r="G336" s="109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4" t="str">
        <f>IFERROR(VLOOKUP($L336,对方账户登记簿!$B:$K,10,0),"")</f>
        <v/>
      </c>
      <c r="N336" s="12" t="str">
        <f>IFERROR(VLOOKUP($L336,对方账户登记簿!$B:$K,3,0),"")</f>
        <v/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 x14ac:dyDescent="0.25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09"/>
      <c r="G337" s="109">
        <v>491.5</v>
      </c>
      <c r="H337" s="48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4" t="str">
        <f>IFERROR(VLOOKUP($L337,对方账户登记簿!$B:$K,10,0),"")</f>
        <v/>
      </c>
      <c r="N337" s="12" t="str">
        <f>IFERROR(VLOOKUP($L337,对方账户登记簿!$B:$K,3,0),"")</f>
        <v/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 x14ac:dyDescent="0.25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09"/>
      <c r="G338" s="109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4" t="str">
        <f>IFERROR(VLOOKUP($L338,对方账户登记簿!$B:$K,10,0),"")</f>
        <v/>
      </c>
      <c r="N338" s="12" t="str">
        <f>IFERROR(VLOOKUP($L338,对方账户登记簿!$B:$K,3,0),"")</f>
        <v/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 x14ac:dyDescent="0.25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09"/>
      <c r="G339" s="109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4" t="str">
        <f>IFERROR(VLOOKUP($L339,对方账户登记簿!$B:$K,10,0),"")</f>
        <v/>
      </c>
      <c r="N339" s="12" t="str">
        <f>IFERROR(VLOOKUP($L339,对方账户登记簿!$B:$K,3,0),"")</f>
        <v/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 x14ac:dyDescent="0.25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09"/>
      <c r="G340" s="109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4" t="str">
        <f>IFERROR(VLOOKUP($L340,对方账户登记簿!$B:$K,10,0),"")</f>
        <v/>
      </c>
      <c r="N340" s="12" t="str">
        <f>IFERROR(VLOOKUP($L340,对方账户登记簿!$B:$K,3,0),"")</f>
        <v/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 x14ac:dyDescent="0.25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09"/>
      <c r="G341" s="109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4" t="str">
        <f>IFERROR(VLOOKUP($L341,对方账户登记簿!$B:$K,10,0),"")</f>
        <v/>
      </c>
      <c r="N341" s="12" t="str">
        <f>IFERROR(VLOOKUP($L341,对方账户登记簿!$B:$K,3,0),"")</f>
        <v/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 x14ac:dyDescent="0.25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09"/>
      <c r="G342" s="109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4" t="str">
        <f>IFERROR(VLOOKUP($L342,对方账户登记簿!$B:$K,10,0),"")</f>
        <v/>
      </c>
      <c r="N342" s="12" t="str">
        <f>IFERROR(VLOOKUP($L342,对方账户登记簿!$B:$K,3,0),"")</f>
        <v/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 x14ac:dyDescent="0.25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09"/>
      <c r="G343" s="109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4" t="str">
        <f>IFERROR(VLOOKUP($L343,对方账户登记簿!$B:$K,10,0),"")</f>
        <v/>
      </c>
      <c r="N343" s="12" t="str">
        <f>IFERROR(VLOOKUP($L343,对方账户登记簿!$B:$K,3,0),"")</f>
        <v/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 x14ac:dyDescent="0.25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09"/>
      <c r="G344" s="109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4" t="str">
        <f>IFERROR(VLOOKUP($L344,对方账户登记簿!$B:$K,10,0),"")</f>
        <v/>
      </c>
      <c r="N344" s="12" t="str">
        <f>IFERROR(VLOOKUP($L344,对方账户登记簿!$B:$K,3,0),"")</f>
        <v/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 x14ac:dyDescent="0.25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09"/>
      <c r="G345" s="109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4" t="str">
        <f>IFERROR(VLOOKUP($L345,对方账户登记簿!$B:$K,10,0),"")</f>
        <v/>
      </c>
      <c r="N345" s="12" t="str">
        <f>IFERROR(VLOOKUP($L345,对方账户登记簿!$B:$K,3,0),"")</f>
        <v/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 x14ac:dyDescent="0.25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09"/>
      <c r="G346" s="109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4" t="str">
        <f>IFERROR(VLOOKUP($L346,对方账户登记簿!$B:$K,10,0),"")</f>
        <v/>
      </c>
      <c r="N346" s="12" t="str">
        <f>IFERROR(VLOOKUP($L346,对方账户登记簿!$B:$K,3,0),"")</f>
        <v/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 x14ac:dyDescent="0.25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09"/>
      <c r="G347" s="109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4" t="str">
        <f>IFERROR(VLOOKUP($L347,对方账户登记簿!$B:$K,10,0),"")</f>
        <v/>
      </c>
      <c r="N347" s="12" t="str">
        <f>IFERROR(VLOOKUP($L347,对方账户登记簿!$B:$K,3,0),"")</f>
        <v/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 x14ac:dyDescent="0.25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09"/>
      <c r="G348" s="109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4" t="str">
        <f>IFERROR(VLOOKUP($L348,对方账户登记簿!$B:$K,10,0),"")</f>
        <v/>
      </c>
      <c r="N348" s="12" t="str">
        <f>IFERROR(VLOOKUP($L348,对方账户登记簿!$B:$K,3,0),"")</f>
        <v/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 x14ac:dyDescent="0.25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09"/>
      <c r="G349" s="109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4" t="str">
        <f>IFERROR(VLOOKUP($L349,对方账户登记簿!$B:$K,10,0),"")</f>
        <v/>
      </c>
      <c r="N349" s="12" t="str">
        <f>IFERROR(VLOOKUP($L349,对方账户登记簿!$B:$K,3,0),"")</f>
        <v/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 x14ac:dyDescent="0.25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09"/>
      <c r="G350" s="109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4" t="str">
        <f>IFERROR(VLOOKUP($L350,对方账户登记簿!$B:$K,10,0),"")</f>
        <v/>
      </c>
      <c r="N350" s="12" t="str">
        <f>IFERROR(VLOOKUP($L350,对方账户登记簿!$B:$K,3,0),"")</f>
        <v/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 x14ac:dyDescent="0.25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09"/>
      <c r="G351" s="109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4" t="str">
        <f>IFERROR(VLOOKUP($L351,对方账户登记簿!$B:$K,10,0),"")</f>
        <v/>
      </c>
      <c r="N351" s="12" t="str">
        <f>IFERROR(VLOOKUP($L351,对方账户登记簿!$B:$K,3,0),"")</f>
        <v/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 x14ac:dyDescent="0.25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09"/>
      <c r="G352" s="109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4" t="str">
        <f>IFERROR(VLOOKUP($L352,对方账户登记簿!$B:$K,10,0),"")</f>
        <v/>
      </c>
      <c r="N352" s="12" t="str">
        <f>IFERROR(VLOOKUP($L352,对方账户登记簿!$B:$K,3,0),"")</f>
        <v/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 x14ac:dyDescent="0.25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09"/>
      <c r="G353" s="109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4" t="str">
        <f>IFERROR(VLOOKUP($L353,对方账户登记簿!$B:$K,10,0),"")</f>
        <v/>
      </c>
      <c r="N353" s="12" t="str">
        <f>IFERROR(VLOOKUP($L353,对方账户登记簿!$B:$K,3,0),"")</f>
        <v/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 x14ac:dyDescent="0.25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09"/>
      <c r="G354" s="109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4" t="str">
        <f>IFERROR(VLOOKUP($L354,对方账户登记簿!$B:$K,10,0),"")</f>
        <v/>
      </c>
      <c r="N354" s="12" t="str">
        <f>IFERROR(VLOOKUP($L354,对方账户登记簿!$B:$K,3,0),"")</f>
        <v/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 x14ac:dyDescent="0.25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09"/>
      <c r="G355" s="109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4" t="str">
        <f>IFERROR(VLOOKUP($L355,对方账户登记簿!$B:$K,10,0),"")</f>
        <v/>
      </c>
      <c r="N355" s="12" t="str">
        <f>IFERROR(VLOOKUP($L355,对方账户登记簿!$B:$K,3,0),"")</f>
        <v/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 x14ac:dyDescent="0.25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09"/>
      <c r="G356" s="109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4" t="str">
        <f>IFERROR(VLOOKUP($L356,对方账户登记簿!$B:$K,10,0),"")</f>
        <v/>
      </c>
      <c r="N356" s="12" t="str">
        <f>IFERROR(VLOOKUP($L356,对方账户登记簿!$B:$K,3,0),"")</f>
        <v/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 x14ac:dyDescent="0.25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09"/>
      <c r="G357" s="109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4" t="str">
        <f>IFERROR(VLOOKUP($L357,对方账户登记簿!$B:$K,10,0),"")</f>
        <v/>
      </c>
      <c r="N357" s="12" t="str">
        <f>IFERROR(VLOOKUP($L357,对方账户登记簿!$B:$K,3,0),"")</f>
        <v/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 x14ac:dyDescent="0.25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09"/>
      <c r="G358" s="109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4" t="str">
        <f>IFERROR(VLOOKUP($L358,对方账户登记簿!$B:$K,10,0),"")</f>
        <v/>
      </c>
      <c r="N358" s="12" t="str">
        <f>IFERROR(VLOOKUP($L358,对方账户登记簿!$B:$K,3,0),"")</f>
        <v/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 x14ac:dyDescent="0.25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09"/>
      <c r="G359" s="109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4" t="str">
        <f>IFERROR(VLOOKUP($L359,对方账户登记簿!$B:$K,10,0),"")</f>
        <v/>
      </c>
      <c r="N359" s="12" t="str">
        <f>IFERROR(VLOOKUP($L359,对方账户登记簿!$B:$K,3,0),"")</f>
        <v/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 x14ac:dyDescent="0.25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09"/>
      <c r="G360" s="109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4" t="str">
        <f>IFERROR(VLOOKUP($L360,对方账户登记簿!$B:$K,10,0),"")</f>
        <v/>
      </c>
      <c r="N360" s="12" t="str">
        <f>IFERROR(VLOOKUP($L360,对方账户登记簿!$B:$K,3,0),"")</f>
        <v/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 x14ac:dyDescent="0.25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09"/>
      <c r="G361" s="109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4" t="str">
        <f>IFERROR(VLOOKUP($L361,对方账户登记簿!$B:$K,10,0),"")</f>
        <v/>
      </c>
      <c r="N361" s="12" t="str">
        <f>IFERROR(VLOOKUP($L361,对方账户登记簿!$B:$K,3,0),"")</f>
        <v/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 x14ac:dyDescent="0.25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09"/>
      <c r="G362" s="109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4" t="str">
        <f>IFERROR(VLOOKUP($L362,对方账户登记簿!$B:$K,10,0),"")</f>
        <v/>
      </c>
      <c r="N362" s="12" t="str">
        <f>IFERROR(VLOOKUP($L362,对方账户登记簿!$B:$K,3,0),"")</f>
        <v/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 x14ac:dyDescent="0.25">
      <c r="A363" s="3">
        <v>43250</v>
      </c>
      <c r="B363" s="4" t="s">
        <v>236</v>
      </c>
      <c r="C363" s="4" t="s">
        <v>294</v>
      </c>
      <c r="D363" s="4" t="s">
        <v>704</v>
      </c>
      <c r="E363" s="42" t="s">
        <v>705</v>
      </c>
      <c r="F363" s="109"/>
      <c r="G363" s="109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4" t="str">
        <f>IFERROR(VLOOKUP($L363,对方账户登记簿!$B:$K,10,0),"")</f>
        <v/>
      </c>
      <c r="N363" s="12" t="str">
        <f>IFERROR(VLOOKUP($L363,对方账户登记簿!$B:$K,3,0),"")</f>
        <v/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 x14ac:dyDescent="0.25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09"/>
      <c r="G364" s="109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4" t="str">
        <f>IFERROR(VLOOKUP($L364,对方账户登记簿!$B:$K,10,0),"")</f>
        <v/>
      </c>
      <c r="N364" s="12" t="str">
        <f>IFERROR(VLOOKUP($L364,对方账户登记簿!$B:$K,3,0),"")</f>
        <v/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 x14ac:dyDescent="0.25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09"/>
      <c r="G365" s="109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4" t="str">
        <f>IFERROR(VLOOKUP($L365,对方账户登记簿!$B:$K,10,0),"")</f>
        <v/>
      </c>
      <c r="N365" s="12" t="str">
        <f>IFERROR(VLOOKUP($L365,对方账户登记簿!$B:$K,3,0),"")</f>
        <v/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 x14ac:dyDescent="0.25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09"/>
      <c r="G366" s="109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4" t="str">
        <f>IFERROR(VLOOKUP($L366,对方账户登记簿!$B:$K,10,0),"")</f>
        <v/>
      </c>
      <c r="N366" s="12" t="str">
        <f>IFERROR(VLOOKUP($L366,对方账户登记簿!$B:$K,3,0),"")</f>
        <v/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 x14ac:dyDescent="0.25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09"/>
      <c r="G367" s="109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4" t="str">
        <f>IFERROR(VLOOKUP($L367,对方账户登记簿!$B:$K,10,0),"")</f>
        <v/>
      </c>
      <c r="N367" s="12" t="str">
        <f>IFERROR(VLOOKUP($L367,对方账户登记簿!$B:$K,3,0),"")</f>
        <v/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 x14ac:dyDescent="0.25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09"/>
      <c r="G368" s="109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4" t="str">
        <f>IFERROR(VLOOKUP($L368,对方账户登记簿!$B:$K,10,0),"")</f>
        <v/>
      </c>
      <c r="N368" s="12" t="str">
        <f>IFERROR(VLOOKUP($L368,对方账户登记簿!$B:$K,3,0),"")</f>
        <v/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 x14ac:dyDescent="0.25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09"/>
      <c r="G369" s="109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4" t="str">
        <f>IFERROR(VLOOKUP($L369,对方账户登记簿!$B:$K,10,0),"")</f>
        <v/>
      </c>
      <c r="N369" s="12" t="str">
        <f>IFERROR(VLOOKUP($L369,对方账户登记簿!$B:$K,3,0),"")</f>
        <v/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 x14ac:dyDescent="0.25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09"/>
      <c r="G370" s="109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4" t="str">
        <f>IFERROR(VLOOKUP($L370,对方账户登记簿!$B:$K,10,0),"")</f>
        <v/>
      </c>
      <c r="N370" s="12" t="str">
        <f>IFERROR(VLOOKUP($L370,对方账户登记簿!$B:$K,3,0),"")</f>
        <v/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 x14ac:dyDescent="0.25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09"/>
      <c r="G371" s="109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4" t="str">
        <f>IFERROR(VLOOKUP($L371,对方账户登记簿!$B:$K,10,0),"")</f>
        <v/>
      </c>
      <c r="N371" s="12" t="str">
        <f>IFERROR(VLOOKUP($L371,对方账户登记簿!$B:$K,3,0),"")</f>
        <v/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 x14ac:dyDescent="0.25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09"/>
      <c r="G372" s="109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4" t="str">
        <f>IFERROR(VLOOKUP($L372,对方账户登记簿!$B:$K,10,0),"")</f>
        <v/>
      </c>
      <c r="N372" s="12" t="str">
        <f>IFERROR(VLOOKUP($L372,对方账户登记簿!$B:$K,3,0),"")</f>
        <v/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 x14ac:dyDescent="0.25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09"/>
      <c r="G373" s="109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4" t="str">
        <f>IFERROR(VLOOKUP($L373,对方账户登记簿!$B:$K,10,0),"")</f>
        <v/>
      </c>
      <c r="N373" s="12" t="str">
        <f>IFERROR(VLOOKUP($L373,对方账户登记簿!$B:$K,3,0),"")</f>
        <v/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 x14ac:dyDescent="0.25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09"/>
      <c r="G374" s="109">
        <v>1265</v>
      </c>
      <c r="H374" s="48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4" t="str">
        <f>IFERROR(VLOOKUP($L374,对方账户登记簿!$B:$K,10,0),"")</f>
        <v/>
      </c>
      <c r="N374" s="12" t="str">
        <f>IFERROR(VLOOKUP($L374,对方账户登记簿!$B:$K,3,0),"")</f>
        <v/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 x14ac:dyDescent="0.25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09"/>
      <c r="G375" s="109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4" t="str">
        <f>IFERROR(VLOOKUP($L375,对方账户登记簿!$B:$K,10,0),"")</f>
        <v/>
      </c>
      <c r="N375" s="12" t="str">
        <f>IFERROR(VLOOKUP($L375,对方账户登记簿!$B:$K,3,0),"")</f>
        <v/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 x14ac:dyDescent="0.25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09"/>
      <c r="G376" s="109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4" t="str">
        <f>IFERROR(VLOOKUP($L376,对方账户登记簿!$B:$K,10,0),"")</f>
        <v/>
      </c>
      <c r="N376" s="12" t="str">
        <f>IFERROR(VLOOKUP($L376,对方账户登记簿!$B:$K,3,0),"")</f>
        <v/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 x14ac:dyDescent="0.25">
      <c r="A377" s="3">
        <v>43255</v>
      </c>
      <c r="B377" s="4"/>
      <c r="C377" s="4"/>
      <c r="D377" s="4"/>
      <c r="E377" s="4" t="s">
        <v>730</v>
      </c>
      <c r="F377" s="109">
        <v>273000</v>
      </c>
      <c r="G377" s="109"/>
      <c r="H377" s="48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 x14ac:dyDescent="0.25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09"/>
      <c r="G378" s="109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1" t="s">
        <v>733</v>
      </c>
      <c r="M378" s="84">
        <f>IFERROR(VLOOKUP($L378,对方账户登记簿!$B:$K,10,0),"")</f>
        <v>0</v>
      </c>
      <c r="N378" s="12" t="str">
        <f>IFERROR(VLOOKUP($L378,对方账户登记簿!$B:$K,3,0),"")</f>
        <v xml:space="preserve">中国工商银行股份有限公司合肥天鹅湖支行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 x14ac:dyDescent="0.25">
      <c r="A379" s="3">
        <v>43255</v>
      </c>
      <c r="B379" s="4" t="s">
        <v>65</v>
      </c>
      <c r="C379" s="4" t="s">
        <v>162</v>
      </c>
      <c r="D379" s="4" t="s">
        <v>734</v>
      </c>
      <c r="E379" s="70" t="s">
        <v>735</v>
      </c>
      <c r="F379" s="109"/>
      <c r="G379" s="109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4" t="str">
        <f>IFERROR(VLOOKUP($L379,对方账户登记簿!$B:$K,10,0),"")</f>
        <v/>
      </c>
      <c r="N379" s="12" t="str">
        <f>IFERROR(VLOOKUP($L379,对方账户登记簿!$B:$K,3,0),"")</f>
        <v/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 x14ac:dyDescent="0.25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09"/>
      <c r="G380" s="108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4" t="str">
        <f>IFERROR(VLOOKUP($L380,对方账户登记簿!$B:$K,10,0),"")</f>
        <v/>
      </c>
      <c r="N380" s="12" t="str">
        <f>IFERROR(VLOOKUP($L380,对方账户登记簿!$B:$K,3,0),"")</f>
        <v/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 x14ac:dyDescent="0.25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09"/>
      <c r="G381" s="108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4" t="str">
        <f>IFERROR(VLOOKUP($L381,对方账户登记簿!$B:$K,10,0),"")</f>
        <v/>
      </c>
      <c r="N381" s="12" t="str">
        <f>IFERROR(VLOOKUP($L381,对方账户登记簿!$B:$K,3,0),"")</f>
        <v/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 x14ac:dyDescent="0.25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09"/>
      <c r="G382" s="108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4" t="str">
        <f>IFERROR(VLOOKUP($L382,对方账户登记簿!$B:$K,10,0),"")</f>
        <v/>
      </c>
      <c r="N382" s="12" t="str">
        <f>IFERROR(VLOOKUP($L382,对方账户登记簿!$B:$K,3,0),"")</f>
        <v/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 x14ac:dyDescent="0.25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09"/>
      <c r="G383" s="108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4" t="str">
        <f>IFERROR(VLOOKUP($L383,对方账户登记簿!$B:$K,10,0),"")</f>
        <v/>
      </c>
      <c r="N383" s="12" t="str">
        <f>IFERROR(VLOOKUP($L383,对方账户登记簿!$B:$K,3,0),"")</f>
        <v/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 x14ac:dyDescent="0.25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09"/>
      <c r="G384" s="108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4" t="str">
        <f>IFERROR(VLOOKUP($L384,对方账户登记簿!$B:$K,10,0),"")</f>
        <v/>
      </c>
      <c r="N384" s="12" t="str">
        <f>IFERROR(VLOOKUP($L384,对方账户登记簿!$B:$K,3,0),"")</f>
        <v/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 x14ac:dyDescent="0.25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09"/>
      <c r="G385" s="108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4" t="str">
        <f>IFERROR(VLOOKUP($L385,对方账户登记簿!$B:$K,10,0),"")</f>
        <v/>
      </c>
      <c r="N385" s="12" t="str">
        <f>IFERROR(VLOOKUP($L385,对方账户登记簿!$B:$K,3,0),"")</f>
        <v/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 x14ac:dyDescent="0.25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09"/>
      <c r="G386" s="109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4">
        <f>IFERROR(VLOOKUP($L386,对方账户登记簿!$B:$K,10,0),"")</f>
        <v>0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 x14ac:dyDescent="0.25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09"/>
      <c r="G387" s="109">
        <v>1770</v>
      </c>
      <c r="H387" s="48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4" t="str">
        <f>IFERROR(VLOOKUP($L387,对方账户登记簿!$B:$K,10,0),"")</f>
        <v/>
      </c>
      <c r="N387" s="12" t="str">
        <f>IFERROR(VLOOKUP($L387,对方账户登记簿!$B:$K,3,0),"")</f>
        <v/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 x14ac:dyDescent="0.25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09"/>
      <c r="G388" s="109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4" t="str">
        <f>IFERROR(VLOOKUP($L388,对方账户登记簿!$B:$K,10,0),"")</f>
        <v/>
      </c>
      <c r="N388" s="12" t="str">
        <f>IFERROR(VLOOKUP($L388,对方账户登记簿!$B:$K,3,0),"")</f>
        <v/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 x14ac:dyDescent="0.25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09"/>
      <c r="G389" s="109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4" t="str">
        <f>IFERROR(VLOOKUP($L389,对方账户登记簿!$B:$K,10,0),"")</f>
        <v/>
      </c>
      <c r="N389" s="12" t="str">
        <f>IFERROR(VLOOKUP($L389,对方账户登记簿!$B:$K,3,0),"")</f>
        <v/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 x14ac:dyDescent="0.25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09"/>
      <c r="G390" s="109">
        <v>826.2</v>
      </c>
      <c r="H390" s="48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4" t="str">
        <f>IFERROR(VLOOKUP($L390,对方账户登记簿!$B:$K,10,0),"")</f>
        <v/>
      </c>
      <c r="N390" s="12" t="str">
        <f>IFERROR(VLOOKUP($L390,对方账户登记簿!$B:$K,3,0),"")</f>
        <v/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 x14ac:dyDescent="0.25">
      <c r="A391" s="3">
        <v>43258</v>
      </c>
      <c r="B391" s="4" t="s">
        <v>49</v>
      </c>
      <c r="C391" s="4"/>
      <c r="D391" s="4"/>
      <c r="E391" s="4" t="s">
        <v>49</v>
      </c>
      <c r="F391" s="109"/>
      <c r="G391" s="109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4" t="str">
        <f>IFERROR(VLOOKUP($L391,对方账户登记簿!$B:$K,10,0),"")</f>
        <v/>
      </c>
      <c r="N391" s="12" t="str">
        <f>IFERROR(VLOOKUP($L391,对方账户登记簿!$B:$K,3,0),"")</f>
        <v/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 x14ac:dyDescent="0.25">
      <c r="A392" s="3">
        <v>43258</v>
      </c>
      <c r="B392" s="4" t="s">
        <v>49</v>
      </c>
      <c r="C392" s="4"/>
      <c r="D392" s="4"/>
      <c r="E392" s="4" t="s">
        <v>49</v>
      </c>
      <c r="F392" s="109"/>
      <c r="G392" s="109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4" t="str">
        <f>IFERROR(VLOOKUP($L392,对方账户登记簿!$B:$K,10,0),"")</f>
        <v/>
      </c>
      <c r="N392" s="12" t="str">
        <f>IFERROR(VLOOKUP($L392,对方账户登记簿!$B:$K,3,0),"")</f>
        <v/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 x14ac:dyDescent="0.25">
      <c r="A393" s="3">
        <v>43258</v>
      </c>
      <c r="B393" s="4" t="s">
        <v>49</v>
      </c>
      <c r="C393" s="4"/>
      <c r="D393" s="4"/>
      <c r="E393" s="4" t="s">
        <v>49</v>
      </c>
      <c r="F393" s="109"/>
      <c r="G393" s="109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4" t="str">
        <f>IFERROR(VLOOKUP($L393,对方账户登记簿!$B:$K,10,0),"")</f>
        <v/>
      </c>
      <c r="N393" s="12" t="str">
        <f>IFERROR(VLOOKUP($L393,对方账户登记簿!$B:$K,3,0),"")</f>
        <v/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 x14ac:dyDescent="0.25">
      <c r="A394" s="3">
        <v>43258</v>
      </c>
      <c r="B394" s="4" t="s">
        <v>49</v>
      </c>
      <c r="C394" s="4"/>
      <c r="D394" s="4"/>
      <c r="E394" s="4" t="s">
        <v>49</v>
      </c>
      <c r="F394" s="109"/>
      <c r="G394" s="109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4" t="str">
        <f>IFERROR(VLOOKUP($L394,对方账户登记簿!$B:$K,10,0),"")</f>
        <v/>
      </c>
      <c r="N394" s="12" t="str">
        <f>IFERROR(VLOOKUP($L394,对方账户登记簿!$B:$K,3,0),"")</f>
        <v/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 x14ac:dyDescent="0.25">
      <c r="A395" s="3">
        <v>43258</v>
      </c>
      <c r="B395" s="4" t="s">
        <v>49</v>
      </c>
      <c r="C395" s="4"/>
      <c r="D395" s="4"/>
      <c r="E395" s="4" t="s">
        <v>49</v>
      </c>
      <c r="F395" s="109"/>
      <c r="G395" s="109">
        <v>752.88</v>
      </c>
      <c r="H395" s="48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4" t="str">
        <f>IFERROR(VLOOKUP($L395,对方账户登记簿!$B:$K,10,0),"")</f>
        <v/>
      </c>
      <c r="N395" s="12" t="str">
        <f>IFERROR(VLOOKUP($L395,对方账户登记簿!$B:$K,3,0),"")</f>
        <v/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 x14ac:dyDescent="0.25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09"/>
      <c r="G396" s="109">
        <v>124</v>
      </c>
      <c r="H396" s="43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4" t="str">
        <f>IFERROR(VLOOKUP($L396,对方账户登记簿!$B:$K,10,0),"")</f>
        <v/>
      </c>
      <c r="N396" s="12" t="str">
        <f>IFERROR(VLOOKUP($L396,对方账户登记簿!$B:$K,3,0),"")</f>
        <v/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 x14ac:dyDescent="0.25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09"/>
      <c r="G397" s="109">
        <v>1134</v>
      </c>
      <c r="H397" s="43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4" t="str">
        <f>IFERROR(VLOOKUP($L397,对方账户登记簿!$B:$K,10,0),"")</f>
        <v/>
      </c>
      <c r="N397" s="12" t="str">
        <f>IFERROR(VLOOKUP($L397,对方账户登记簿!$B:$K,3,0),"")</f>
        <v/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 x14ac:dyDescent="0.25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09"/>
      <c r="G398" s="109">
        <v>1340</v>
      </c>
      <c r="H398" s="43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4" t="str">
        <f>IFERROR(VLOOKUP($L398,对方账户登记簿!$B:$K,10,0),"")</f>
        <v/>
      </c>
      <c r="N398" s="12" t="str">
        <f>IFERROR(VLOOKUP($L398,对方账户登记簿!$B:$K,3,0),"")</f>
        <v/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 x14ac:dyDescent="0.25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09"/>
      <c r="G399" s="109">
        <v>200</v>
      </c>
      <c r="H399" s="43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4" t="str">
        <f>IFERROR(VLOOKUP($L399,对方账户登记簿!$B:$K,10,0),"")</f>
        <v/>
      </c>
      <c r="N399" s="12" t="str">
        <f>IFERROR(VLOOKUP($L399,对方账户登记簿!$B:$K,3,0),"")</f>
        <v/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 x14ac:dyDescent="0.25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09"/>
      <c r="G400" s="109">
        <v>864</v>
      </c>
      <c r="H400" s="43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4" t="str">
        <f>IFERROR(VLOOKUP($L400,对方账户登记簿!$B:$K,10,0),"")</f>
        <v/>
      </c>
      <c r="N400" s="12" t="str">
        <f>IFERROR(VLOOKUP($L400,对方账户登记簿!$B:$K,3,0),"")</f>
        <v/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 x14ac:dyDescent="0.25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09"/>
      <c r="G401" s="109">
        <v>260</v>
      </c>
      <c r="H401" s="43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4" t="str">
        <f>IFERROR(VLOOKUP($L401,对方账户登记簿!$B:$K,10,0),"")</f>
        <v/>
      </c>
      <c r="N401" s="12" t="str">
        <f>IFERROR(VLOOKUP($L401,对方账户登记簿!$B:$K,3,0),"")</f>
        <v/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 x14ac:dyDescent="0.25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09"/>
      <c r="G402" s="109">
        <v>903</v>
      </c>
      <c r="H402" s="43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4" t="str">
        <f>IFERROR(VLOOKUP($L402,对方账户登记簿!$B:$K,10,0),"")</f>
        <v/>
      </c>
      <c r="N402" s="12" t="str">
        <f>IFERROR(VLOOKUP($L402,对方账户登记簿!$B:$K,3,0),"")</f>
        <v/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 x14ac:dyDescent="0.25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09"/>
      <c r="G403" s="109">
        <v>455.4</v>
      </c>
      <c r="H403" s="43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4" t="str">
        <f>IFERROR(VLOOKUP($L403,对方账户登记簿!$B:$K,10,0),"")</f>
        <v/>
      </c>
      <c r="N403" s="12" t="str">
        <f>IFERROR(VLOOKUP($L403,对方账户登记簿!$B:$K,3,0),"")</f>
        <v/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 x14ac:dyDescent="0.25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09"/>
      <c r="G404" s="109">
        <v>922.5</v>
      </c>
      <c r="H404" s="48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4" t="str">
        <f>IFERROR(VLOOKUP($L404,对方账户登记簿!$B:$K,10,0),"")</f>
        <v/>
      </c>
      <c r="N404" s="12" t="str">
        <f>IFERROR(VLOOKUP($L404,对方账户登记簿!$B:$K,3,0),"")</f>
        <v/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 x14ac:dyDescent="0.25">
      <c r="A405" s="3">
        <v>43263</v>
      </c>
      <c r="B405" s="4" t="s">
        <v>213</v>
      </c>
      <c r="C405" s="4" t="s">
        <v>157</v>
      </c>
      <c r="D405" s="84" t="s">
        <v>770</v>
      </c>
      <c r="E405" s="4" t="s">
        <v>771</v>
      </c>
      <c r="F405" s="109"/>
      <c r="G405" s="109">
        <v>500</v>
      </c>
      <c r="H405" s="43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4">
        <f>IFERROR(VLOOKUP($L405,对方账户登记簿!$B:$K,10,0),"")</f>
        <v>0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 x14ac:dyDescent="0.25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09"/>
      <c r="G406" s="109">
        <v>1269</v>
      </c>
      <c r="H406" s="43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4" t="str">
        <f>IFERROR(VLOOKUP($L406,对方账户登记簿!$B:$K,10,0),"")</f>
        <v/>
      </c>
      <c r="N406" s="12" t="str">
        <f>IFERROR(VLOOKUP($L406,对方账户登记簿!$B:$K,3,0),"")</f>
        <v/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 x14ac:dyDescent="0.25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09"/>
      <c r="G407" s="109">
        <v>1669</v>
      </c>
      <c r="H407" s="43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4" t="str">
        <f>IFERROR(VLOOKUP($L407,对方账户登记簿!$B:$K,10,0),"")</f>
        <v/>
      </c>
      <c r="N407" s="12" t="str">
        <f>IFERROR(VLOOKUP($L407,对方账户登记簿!$B:$K,3,0),"")</f>
        <v/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 x14ac:dyDescent="0.25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09"/>
      <c r="G408" s="109">
        <v>200</v>
      </c>
      <c r="H408" s="43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4" t="str">
        <f>IFERROR(VLOOKUP($L408,对方账户登记簿!$B:$K,10,0),"")</f>
        <v/>
      </c>
      <c r="N408" s="12" t="str">
        <f>IFERROR(VLOOKUP($L408,对方账户登记簿!$B:$K,3,0),"")</f>
        <v/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 x14ac:dyDescent="0.25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09"/>
      <c r="G409" s="109">
        <v>1378</v>
      </c>
      <c r="H409" s="43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4" t="str">
        <f>IFERROR(VLOOKUP($L409,对方账户登记簿!$B:$K,10,0),"")</f>
        <v/>
      </c>
      <c r="N409" s="12" t="str">
        <f>IFERROR(VLOOKUP($L409,对方账户登记簿!$B:$K,3,0),"")</f>
        <v/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 x14ac:dyDescent="0.25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09"/>
      <c r="G410" s="109">
        <v>2680</v>
      </c>
      <c r="H410" s="43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4" t="str">
        <f>IFERROR(VLOOKUP($L410,对方账户登记簿!$B:$K,10,0),"")</f>
        <v/>
      </c>
      <c r="N410" s="12" t="str">
        <f>IFERROR(VLOOKUP($L410,对方账户登记簿!$B:$K,3,0),"")</f>
        <v/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 x14ac:dyDescent="0.25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09"/>
      <c r="G411" s="109">
        <v>2767</v>
      </c>
      <c r="H411" s="43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4" t="str">
        <f>IFERROR(VLOOKUP($L411,对方账户登记簿!$B:$K,10,0),"")</f>
        <v/>
      </c>
      <c r="N411" s="12" t="str">
        <f>IFERROR(VLOOKUP($L411,对方账户登记簿!$B:$K,3,0),"")</f>
        <v/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 x14ac:dyDescent="0.25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09"/>
      <c r="G412" s="109">
        <v>2060</v>
      </c>
      <c r="H412" s="43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4" t="str">
        <f>IFERROR(VLOOKUP($L412,对方账户登记簿!$B:$K,10,0),"")</f>
        <v/>
      </c>
      <c r="N412" s="12" t="str">
        <f>IFERROR(VLOOKUP($L412,对方账户登记簿!$B:$K,3,0),"")</f>
        <v/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 x14ac:dyDescent="0.25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09"/>
      <c r="G413" s="109">
        <v>2241</v>
      </c>
      <c r="H413" s="43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4" t="str">
        <f>IFERROR(VLOOKUP($L413,对方账户登记簿!$B:$K,10,0),"")</f>
        <v/>
      </c>
      <c r="N413" s="12" t="str">
        <f>IFERROR(VLOOKUP($L413,对方账户登记簿!$B:$K,3,0),"")</f>
        <v/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 x14ac:dyDescent="0.25">
      <c r="A414" s="3">
        <v>43264</v>
      </c>
      <c r="B414" s="4" t="s">
        <v>130</v>
      </c>
      <c r="C414" s="4"/>
      <c r="D414" s="4"/>
      <c r="E414" s="4" t="s">
        <v>789</v>
      </c>
      <c r="F414" s="109"/>
      <c r="G414" s="109">
        <v>26581.56</v>
      </c>
      <c r="H414" s="43">
        <v>736211.83</v>
      </c>
      <c r="I414" s="5" t="s">
        <v>40</v>
      </c>
      <c r="J414" s="4"/>
      <c r="K414" s="10" t="s">
        <v>44</v>
      </c>
      <c r="L414" s="11" t="s">
        <v>50</v>
      </c>
      <c r="M414" s="84" t="str">
        <f>IFERROR(VLOOKUP($L414,对方账户登记簿!$B:$K,10,0),"")</f>
        <v/>
      </c>
      <c r="N414" s="12" t="str">
        <f>IFERROR(VLOOKUP($L414,对方账户登记簿!$B:$K,3,0),"")</f>
        <v/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 x14ac:dyDescent="0.25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09"/>
      <c r="G415" s="109">
        <v>3360</v>
      </c>
      <c r="H415" s="43">
        <v>732851.83</v>
      </c>
      <c r="I415" s="5" t="s">
        <v>40</v>
      </c>
      <c r="J415" s="4" t="s">
        <v>98</v>
      </c>
      <c r="K415" s="10" t="s">
        <v>44</v>
      </c>
      <c r="L415" s="71" t="s">
        <v>792</v>
      </c>
      <c r="M415" s="84">
        <f>IFERROR(VLOOKUP($L415,对方账户登记簿!$B:$K,10,0),"")</f>
        <v>0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 x14ac:dyDescent="0.25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09"/>
      <c r="G416" s="109">
        <v>3141</v>
      </c>
      <c r="H416" s="43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4" t="str">
        <f>IFERROR(VLOOKUP($L416,对方账户登记簿!$B:$K,10,0),"")</f>
        <v/>
      </c>
      <c r="N416" s="12" t="str">
        <f>IFERROR(VLOOKUP($L416,对方账户登记簿!$B:$K,3,0),"")</f>
        <v/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 x14ac:dyDescent="0.25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09"/>
      <c r="G417" s="109">
        <v>2792</v>
      </c>
      <c r="H417" s="43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4" t="str">
        <f>IFERROR(VLOOKUP($L417,对方账户登记簿!$B:$K,10,0),"")</f>
        <v/>
      </c>
      <c r="N417" s="12" t="str">
        <f>IFERROR(VLOOKUP($L417,对方账户登记簿!$B:$K,3,0),"")</f>
        <v/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 x14ac:dyDescent="0.25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09"/>
      <c r="G418" s="109">
        <v>192</v>
      </c>
      <c r="H418" s="43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4" t="str">
        <f>IFERROR(VLOOKUP($L418,对方账户登记簿!$B:$K,10,0),"")</f>
        <v/>
      </c>
      <c r="N418" s="12" t="str">
        <f>IFERROR(VLOOKUP($L418,对方账户登记簿!$B:$K,3,0),"")</f>
        <v/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 x14ac:dyDescent="0.25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09"/>
      <c r="G419" s="109">
        <v>185683.27</v>
      </c>
      <c r="H419" s="43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4">
        <f>IFERROR(VLOOKUP($L419,对方账户登记簿!$B:$K,10,0),"")</f>
        <v>0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 x14ac:dyDescent="0.25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09"/>
      <c r="G420" s="109">
        <v>40404</v>
      </c>
      <c r="H420" s="48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4">
        <f>IFERROR(VLOOKUP($L420,对方账户登记簿!$B:$K,10,0),"")</f>
        <v>0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 x14ac:dyDescent="0.25">
      <c r="A421" s="3">
        <v>43265</v>
      </c>
      <c r="B421" s="4" t="s">
        <v>49</v>
      </c>
      <c r="C421" s="4"/>
      <c r="D421" s="4"/>
      <c r="E421" s="4" t="s">
        <v>799</v>
      </c>
      <c r="F421" s="109"/>
      <c r="G421" s="109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4" t="str">
        <f>IFERROR(VLOOKUP($L421,对方账户登记簿!$B:$K,10,0),"")</f>
        <v/>
      </c>
      <c r="N421" s="12" t="str">
        <f>IFERROR(VLOOKUP($L421,对方账户登记簿!$B:$K,3,0),"")</f>
        <v/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 x14ac:dyDescent="0.25">
      <c r="A422" s="3">
        <v>43265</v>
      </c>
      <c r="B422" s="4" t="s">
        <v>49</v>
      </c>
      <c r="C422" s="4"/>
      <c r="D422" s="4"/>
      <c r="E422" s="4" t="s">
        <v>799</v>
      </c>
      <c r="F422" s="109"/>
      <c r="G422" s="109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4" t="str">
        <f>IFERROR(VLOOKUP($L422,对方账户登记簿!$B:$K,10,0),"")</f>
        <v/>
      </c>
      <c r="N422" s="12" t="str">
        <f>IFERROR(VLOOKUP($L422,对方账户登记簿!$B:$K,3,0),"")</f>
        <v/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 x14ac:dyDescent="0.25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09"/>
      <c r="G423" s="109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4" t="str">
        <f>IFERROR(VLOOKUP($L423,对方账户登记簿!$B:$K,10,0),"")</f>
        <v/>
      </c>
      <c r="N423" s="12" t="str">
        <f>IFERROR(VLOOKUP($L423,对方账户登记簿!$B:$K,3,0),"")</f>
        <v/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 x14ac:dyDescent="0.25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09"/>
      <c r="G424" s="109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4" t="str">
        <f>IFERROR(VLOOKUP($L424,对方账户登记簿!$B:$K,10,0),"")</f>
        <v/>
      </c>
      <c r="N424" s="12" t="str">
        <f>IFERROR(VLOOKUP($L424,对方账户登记簿!$B:$K,3,0),"")</f>
        <v/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 x14ac:dyDescent="0.25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09"/>
      <c r="G425" s="109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4" t="str">
        <f>IFERROR(VLOOKUP($L425,对方账户登记簿!$B:$K,10,0),"")</f>
        <v/>
      </c>
      <c r="N425" s="12" t="str">
        <f>IFERROR(VLOOKUP($L425,对方账户登记簿!$B:$K,3,0),"")</f>
        <v/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 x14ac:dyDescent="0.25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09"/>
      <c r="G426" s="109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4" t="str">
        <f>IFERROR(VLOOKUP($L426,对方账户登记簿!$B:$K,10,0),"")</f>
        <v/>
      </c>
      <c r="N426" s="12" t="str">
        <f>IFERROR(VLOOKUP($L426,对方账户登记簿!$B:$K,3,0),"")</f>
        <v/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 x14ac:dyDescent="0.25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09"/>
      <c r="G427" s="109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4" t="str">
        <f>IFERROR(VLOOKUP($L427,对方账户登记簿!$B:$K,10,0),"")</f>
        <v/>
      </c>
      <c r="N427" s="12" t="str">
        <f>IFERROR(VLOOKUP($L427,对方账户登记簿!$B:$K,3,0),"")</f>
        <v/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 x14ac:dyDescent="0.25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09"/>
      <c r="G428" s="109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4" t="str">
        <f>IFERROR(VLOOKUP($L428,对方账户登记簿!$B:$K,10,0),"")</f>
        <v/>
      </c>
      <c r="N428" s="12" t="str">
        <f>IFERROR(VLOOKUP($L428,对方账户登记簿!$B:$K,3,0),"")</f>
        <v/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 x14ac:dyDescent="0.25">
      <c r="A429" s="3">
        <v>43272</v>
      </c>
      <c r="B429" s="4" t="s">
        <v>280</v>
      </c>
      <c r="C429" s="4"/>
      <c r="D429" s="4"/>
      <c r="E429" s="4" t="s">
        <v>281</v>
      </c>
      <c r="F429" s="109">
        <v>1355.88</v>
      </c>
      <c r="G429" s="109"/>
      <c r="H429" s="48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 x14ac:dyDescent="0.25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09"/>
      <c r="G430" s="109">
        <v>2736</v>
      </c>
      <c r="H430" s="43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4" t="str">
        <f>IFERROR(VLOOKUP($L430,对方账户登记簿!$B:$K,10,0),"")</f>
        <v/>
      </c>
      <c r="N430" s="12" t="str">
        <f>IFERROR(VLOOKUP($L430,对方账户登记簿!$B:$K,3,0),"")</f>
        <v/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 x14ac:dyDescent="0.25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09"/>
      <c r="G431" s="109">
        <v>1693</v>
      </c>
      <c r="H431" s="43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4" t="str">
        <f>IFERROR(VLOOKUP($L431,对方账户登记簿!$B:$K,10,0),"")</f>
        <v/>
      </c>
      <c r="N431" s="12" t="str">
        <f>IFERROR(VLOOKUP($L431,对方账户登记簿!$B:$K,3,0),"")</f>
        <v/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 x14ac:dyDescent="0.25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09"/>
      <c r="G432" s="109">
        <v>200</v>
      </c>
      <c r="H432" s="43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4" t="str">
        <f>IFERROR(VLOOKUP($L432,对方账户登记簿!$B:$K,10,0),"")</f>
        <v/>
      </c>
      <c r="N432" s="12" t="str">
        <f>IFERROR(VLOOKUP($L432,对方账户登记簿!$B:$K,3,0),"")</f>
        <v/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 x14ac:dyDescent="0.25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09"/>
      <c r="G433" s="109">
        <v>169.2</v>
      </c>
      <c r="H433" s="43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4" t="str">
        <f>IFERROR(VLOOKUP($L433,对方账户登记簿!$B:$K,10,0),"")</f>
        <v/>
      </c>
      <c r="N433" s="12" t="str">
        <f>IFERROR(VLOOKUP($L433,对方账户登记簿!$B:$K,3,0),"")</f>
        <v/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 x14ac:dyDescent="0.25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09"/>
      <c r="G434" s="109">
        <v>300</v>
      </c>
      <c r="H434" s="43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4" t="str">
        <f>IFERROR(VLOOKUP($L434,对方账户登记簿!$B:$K,10,0),"")</f>
        <v/>
      </c>
      <c r="N434" s="12" t="str">
        <f>IFERROR(VLOOKUP($L434,对方账户登记簿!$B:$K,3,0),"")</f>
        <v/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 x14ac:dyDescent="0.25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09"/>
      <c r="G435" s="109">
        <v>163.6</v>
      </c>
      <c r="H435" s="43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4" t="str">
        <f>IFERROR(VLOOKUP($L435,对方账户登记簿!$B:$K,10,0),"")</f>
        <v/>
      </c>
      <c r="N435" s="12" t="str">
        <f>IFERROR(VLOOKUP($L435,对方账户登记簿!$B:$K,3,0),"")</f>
        <v/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 x14ac:dyDescent="0.25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09"/>
      <c r="G436" s="109">
        <v>280.8</v>
      </c>
      <c r="H436" s="43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4" t="str">
        <f>IFERROR(VLOOKUP($L436,对方账户登记簿!$B:$K,10,0),"")</f>
        <v/>
      </c>
      <c r="N436" s="12" t="str">
        <f>IFERROR(VLOOKUP($L436,对方账户登记簿!$B:$K,3,0),"")</f>
        <v/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 x14ac:dyDescent="0.25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09"/>
      <c r="G437" s="109">
        <v>1000</v>
      </c>
      <c r="H437" s="43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4" t="str">
        <f>IFERROR(VLOOKUP($L437,对方账户登记簿!$B:$K,10,0),"")</f>
        <v/>
      </c>
      <c r="N437" s="12" t="str">
        <f>IFERROR(VLOOKUP($L437,对方账户登记簿!$B:$K,3,0),"")</f>
        <v/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 x14ac:dyDescent="0.25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09"/>
      <c r="G438" s="109">
        <v>1920</v>
      </c>
      <c r="H438" s="43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4" t="str">
        <f>IFERROR(VLOOKUP($L438,对方账户登记簿!$B:$K,10,0),"")</f>
        <v/>
      </c>
      <c r="N438" s="12" t="str">
        <f>IFERROR(VLOOKUP($L438,对方账户登记簿!$B:$K,3,0),"")</f>
        <v/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 x14ac:dyDescent="0.25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09"/>
      <c r="G439" s="109">
        <v>995</v>
      </c>
      <c r="H439" s="43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4" t="str">
        <f>IFERROR(VLOOKUP($L439,对方账户登记簿!$B:$K,10,0),"")</f>
        <v/>
      </c>
      <c r="N439" s="12" t="str">
        <f>IFERROR(VLOOKUP($L439,对方账户登记簿!$B:$K,3,0),"")</f>
        <v/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 x14ac:dyDescent="0.25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09"/>
      <c r="G440" s="109">
        <v>995</v>
      </c>
      <c r="H440" s="43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4" t="str">
        <f>IFERROR(VLOOKUP($L440,对方账户登记簿!$B:$K,10,0),"")</f>
        <v/>
      </c>
      <c r="N440" s="12" t="str">
        <f>IFERROR(VLOOKUP($L440,对方账户登记簿!$B:$K,3,0),"")</f>
        <v/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 x14ac:dyDescent="0.25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09"/>
      <c r="G441" s="109">
        <v>1000</v>
      </c>
      <c r="H441" s="43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4" t="str">
        <f>IFERROR(VLOOKUP($L441,对方账户登记簿!$B:$K,10,0),"")</f>
        <v/>
      </c>
      <c r="N441" s="12" t="str">
        <f>IFERROR(VLOOKUP($L441,对方账户登记簿!$B:$K,3,0),"")</f>
        <v/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 x14ac:dyDescent="0.25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09"/>
      <c r="G442" s="109">
        <v>1890.5</v>
      </c>
      <c r="H442" s="43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4" t="str">
        <f>IFERROR(VLOOKUP($L442,对方账户登记簿!$B:$K,10,0),"")</f>
        <v/>
      </c>
      <c r="N442" s="12" t="str">
        <f>IFERROR(VLOOKUP($L442,对方账户登记簿!$B:$K,3,0),"")</f>
        <v/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 x14ac:dyDescent="0.25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09"/>
      <c r="G443" s="109">
        <v>1612</v>
      </c>
      <c r="H443" s="43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4" t="str">
        <f>IFERROR(VLOOKUP($L443,对方账户登记簿!$B:$K,10,0),"")</f>
        <v/>
      </c>
      <c r="N443" s="12" t="str">
        <f>IFERROR(VLOOKUP($L443,对方账户登记簿!$B:$K,3,0),"")</f>
        <v/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 x14ac:dyDescent="0.25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09"/>
      <c r="G444" s="109">
        <v>404</v>
      </c>
      <c r="H444" s="43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4" t="str">
        <f>IFERROR(VLOOKUP($L444,对方账户登记簿!$B:$K,10,0),"")</f>
        <v/>
      </c>
      <c r="N444" s="12" t="str">
        <f>IFERROR(VLOOKUP($L444,对方账户登记簿!$B:$K,3,0),"")</f>
        <v/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 x14ac:dyDescent="0.25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09"/>
      <c r="G445" s="109">
        <v>900</v>
      </c>
      <c r="H445" s="43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4" t="str">
        <f>IFERROR(VLOOKUP($L445,对方账户登记簿!$B:$K,10,0),"")</f>
        <v/>
      </c>
      <c r="N445" s="12" t="str">
        <f>IFERROR(VLOOKUP($L445,对方账户登记簿!$B:$K,3,0),"")</f>
        <v/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 x14ac:dyDescent="0.25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09"/>
      <c r="G446" s="109">
        <v>2000</v>
      </c>
      <c r="H446" s="43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4" t="str">
        <f>IFERROR(VLOOKUP($L446,对方账户登记簿!$B:$K,10,0),"")</f>
        <v/>
      </c>
      <c r="N446" s="12" t="str">
        <f>IFERROR(VLOOKUP($L446,对方账户登记簿!$B:$K,3,0),"")</f>
        <v/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 x14ac:dyDescent="0.25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09"/>
      <c r="G447" s="109">
        <v>3500</v>
      </c>
      <c r="H447" s="43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 x14ac:dyDescent="0.25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09"/>
      <c r="G448" s="109">
        <v>2664</v>
      </c>
      <c r="H448" s="43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4" t="str">
        <f>IFERROR(VLOOKUP($L448,对方账户登记簿!$B:$K,10,0),"")</f>
        <v/>
      </c>
      <c r="N448" s="12" t="str">
        <f>IFERROR(VLOOKUP($L448,对方账户登记簿!$B:$K,3,0),"")</f>
        <v/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 x14ac:dyDescent="0.25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09"/>
      <c r="G449" s="109">
        <v>2501</v>
      </c>
      <c r="H449" s="43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4" t="str">
        <f>IFERROR(VLOOKUP($L449,对方账户登记簿!$B:$K,10,0),"")</f>
        <v/>
      </c>
      <c r="N449" s="12" t="str">
        <f>IFERROR(VLOOKUP($L449,对方账户登记簿!$B:$K,3,0),"")</f>
        <v/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 x14ac:dyDescent="0.25">
      <c r="A450" s="3">
        <v>43272</v>
      </c>
      <c r="B450" s="4"/>
      <c r="C450" s="4"/>
      <c r="D450" s="4"/>
      <c r="E450" s="4" t="s">
        <v>844</v>
      </c>
      <c r="F450" s="109">
        <v>1030000</v>
      </c>
      <c r="G450" s="109"/>
      <c r="H450" s="48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 x14ac:dyDescent="0.25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09"/>
      <c r="G451" s="109">
        <v>2722.99</v>
      </c>
      <c r="H451" s="43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 x14ac:dyDescent="0.25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09"/>
      <c r="G452" s="109">
        <v>1321</v>
      </c>
      <c r="H452" s="43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4" t="str">
        <f>IFERROR(VLOOKUP($L452,对方账户登记簿!$B:$K,10,0),"")</f>
        <v/>
      </c>
      <c r="N452" s="12" t="str">
        <f>IFERROR(VLOOKUP($L452,对方账户登记簿!$B:$K,3,0),"")</f>
        <v/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 x14ac:dyDescent="0.25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09"/>
      <c r="G453" s="109">
        <v>2018</v>
      </c>
      <c r="H453" s="43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4" t="str">
        <f>IFERROR(VLOOKUP($L453,对方账户登记簿!$B:$K,10,0),"")</f>
        <v/>
      </c>
      <c r="N453" s="12" t="str">
        <f>IFERROR(VLOOKUP($L453,对方账户登记簿!$B:$K,3,0),"")</f>
        <v/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 x14ac:dyDescent="0.25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09"/>
      <c r="G454" s="109">
        <v>1920</v>
      </c>
      <c r="H454" s="43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4" t="str">
        <f>IFERROR(VLOOKUP($L454,对方账户登记簿!$B:$K,10,0),"")</f>
        <v/>
      </c>
      <c r="N454" s="12" t="str">
        <f>IFERROR(VLOOKUP($L454,对方账户登记簿!$B:$K,3,0),"")</f>
        <v/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 x14ac:dyDescent="0.25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09"/>
      <c r="G455" s="109">
        <v>113.5</v>
      </c>
      <c r="H455" s="43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4" t="str">
        <f>IFERROR(VLOOKUP($L455,对方账户登记簿!$B:$K,10,0),"")</f>
        <v/>
      </c>
      <c r="N455" s="12" t="str">
        <f>IFERROR(VLOOKUP($L455,对方账户登记簿!$B:$K,3,0),"")</f>
        <v/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 x14ac:dyDescent="0.25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09"/>
      <c r="G456" s="109">
        <v>2270</v>
      </c>
      <c r="H456" s="43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4" t="str">
        <f>IFERROR(VLOOKUP($L456,对方账户登记簿!$B:$K,10,0),"")</f>
        <v/>
      </c>
      <c r="N456" s="12" t="str">
        <f>IFERROR(VLOOKUP($L456,对方账户登记簿!$B:$K,3,0),"")</f>
        <v/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 x14ac:dyDescent="0.25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09"/>
      <c r="G457" s="109">
        <v>880</v>
      </c>
      <c r="H457" s="43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4" t="str">
        <f>IFERROR(VLOOKUP($L457,对方账户登记簿!$B:$K,10,0),"")</f>
        <v/>
      </c>
      <c r="N457" s="12" t="str">
        <f>IFERROR(VLOOKUP($L457,对方账户登记簿!$B:$K,3,0),"")</f>
        <v/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 x14ac:dyDescent="0.25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09"/>
      <c r="G458" s="109">
        <v>191.8</v>
      </c>
      <c r="H458" s="43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4" t="str">
        <f>IFERROR(VLOOKUP($L458,对方账户登记簿!$B:$K,10,0),"")</f>
        <v/>
      </c>
      <c r="N458" s="12" t="str">
        <f>IFERROR(VLOOKUP($L458,对方账户登记簿!$B:$K,3,0),"")</f>
        <v/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 x14ac:dyDescent="0.25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09"/>
      <c r="G459" s="109">
        <v>1136</v>
      </c>
      <c r="H459" s="48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4" t="str">
        <f>IFERROR(VLOOKUP($L459,对方账户登记簿!$B:$K,10,0),"")</f>
        <v/>
      </c>
      <c r="N459" s="12" t="str">
        <f>IFERROR(VLOOKUP($L459,对方账户登记簿!$B:$K,3,0),"")</f>
        <v/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 x14ac:dyDescent="0.25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09"/>
      <c r="G460" s="109">
        <v>1433</v>
      </c>
      <c r="H460" s="43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4" t="str">
        <f>IFERROR(VLOOKUP($L460,对方账户登记簿!$B:$K,10,0),"")</f>
        <v/>
      </c>
      <c r="N460" s="12" t="str">
        <f>IFERROR(VLOOKUP($L460,对方账户登记簿!$B:$K,3,0),"")</f>
        <v/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x14ac:dyDescent="0.25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09"/>
      <c r="G461" s="109">
        <v>5425.04</v>
      </c>
      <c r="H461" s="43">
        <v>1391624.69</v>
      </c>
      <c r="I461" s="5" t="s">
        <v>40</v>
      </c>
      <c r="J461" s="4" t="s">
        <v>98</v>
      </c>
      <c r="K461" s="10" t="s">
        <v>44</v>
      </c>
      <c r="L461" s="52" t="s">
        <v>54</v>
      </c>
      <c r="M461" s="84" t="str">
        <f>IFERROR(VLOOKUP($L461,对方账户登记簿!$B:$K,10,0),"")</f>
        <v/>
      </c>
      <c r="N461" s="12" t="str">
        <f>IFERROR(VLOOKUP($L461,对方账户登记簿!$B:$K,3,0),"")</f>
        <v/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x14ac:dyDescent="0.25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09"/>
      <c r="G462" s="109">
        <v>67000</v>
      </c>
      <c r="H462" s="43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4" t="str">
        <f>IFERROR(VLOOKUP($L462,对方账户登记簿!$B:$K,10,0),"")</f>
        <v/>
      </c>
      <c r="N462" s="12" t="str">
        <f>IFERROR(VLOOKUP($L462,对方账户登记簿!$B:$K,3,0),"")</f>
        <v/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x14ac:dyDescent="0.25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09"/>
      <c r="G463" s="109">
        <v>960093.95</v>
      </c>
      <c r="H463" s="43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4" t="str">
        <f>IFERROR(VLOOKUP($L463,对方账户登记簿!$B:$K,10,0),"")</f>
        <v/>
      </c>
      <c r="N463" s="12" t="str">
        <f>IFERROR(VLOOKUP($L463,对方账户登记簿!$B:$K,3,0),"")</f>
        <v/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 x14ac:dyDescent="0.25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09"/>
      <c r="G464" s="109">
        <v>1378</v>
      </c>
      <c r="H464" s="43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4" t="str">
        <f>IFERROR(VLOOKUP($L464,对方账户登记簿!$B:$K,10,0),"")</f>
        <v/>
      </c>
      <c r="N464" s="12" t="str">
        <f>IFERROR(VLOOKUP($L464,对方账户登记簿!$B:$K,3,0),"")</f>
        <v/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 x14ac:dyDescent="0.25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09"/>
      <c r="G465" s="109">
        <v>2491</v>
      </c>
      <c r="H465" s="43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4" t="str">
        <f>IFERROR(VLOOKUP($L465,对方账户登记簿!$B:$K,10,0),"")</f>
        <v/>
      </c>
      <c r="N465" s="12" t="str">
        <f>IFERROR(VLOOKUP($L465,对方账户登记簿!$B:$K,3,0),"")</f>
        <v/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 x14ac:dyDescent="0.25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09"/>
      <c r="G466" s="109">
        <v>1688</v>
      </c>
      <c r="H466" s="43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4" t="str">
        <f>IFERROR(VLOOKUP($L466,对方账户登记簿!$B:$K,10,0),"")</f>
        <v/>
      </c>
      <c r="N466" s="12" t="str">
        <f>IFERROR(VLOOKUP($L466,对方账户登记簿!$B:$K,3,0),"")</f>
        <v/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 x14ac:dyDescent="0.25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09"/>
      <c r="G467" s="109">
        <v>1766</v>
      </c>
      <c r="H467" s="43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4" t="str">
        <f>IFERROR(VLOOKUP($L467,对方账户登记簿!$B:$K,10,0),"")</f>
        <v/>
      </c>
      <c r="N467" s="12" t="str">
        <f>IFERROR(VLOOKUP($L467,对方账户登记簿!$B:$K,3,0),"")</f>
        <v/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 x14ac:dyDescent="0.25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09"/>
      <c r="G468" s="109">
        <v>1140</v>
      </c>
      <c r="H468" s="43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4" t="str">
        <f>IFERROR(VLOOKUP($L468,对方账户登记簿!$B:$K,10,0),"")</f>
        <v/>
      </c>
      <c r="N468" s="12" t="str">
        <f>IFERROR(VLOOKUP($L468,对方账户登记簿!$B:$K,3,0),"")</f>
        <v/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 x14ac:dyDescent="0.25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09"/>
      <c r="G469" s="109">
        <v>200</v>
      </c>
      <c r="H469" s="43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4" t="str">
        <f>IFERROR(VLOOKUP($L469,对方账户登记簿!$B:$K,10,0),"")</f>
        <v/>
      </c>
      <c r="N469" s="12" t="str">
        <f>IFERROR(VLOOKUP($L469,对方账户登记簿!$B:$K,3,0),"")</f>
        <v/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 x14ac:dyDescent="0.25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09"/>
      <c r="G470" s="109">
        <v>200</v>
      </c>
      <c r="H470" s="43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4" t="str">
        <f>IFERROR(VLOOKUP($L470,对方账户登记簿!$B:$K,10,0),"")</f>
        <v/>
      </c>
      <c r="N470" s="12" t="str">
        <f>IFERROR(VLOOKUP($L470,对方账户登记簿!$B:$K,3,0),"")</f>
        <v/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 x14ac:dyDescent="0.25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09"/>
      <c r="G471" s="109">
        <v>155</v>
      </c>
      <c r="H471" s="43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4" t="str">
        <f>IFERROR(VLOOKUP($L471,对方账户登记簿!$B:$K,10,0),"")</f>
        <v/>
      </c>
      <c r="N471" s="12" t="str">
        <f>IFERROR(VLOOKUP($L471,对方账户登记簿!$B:$K,3,0),"")</f>
        <v/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 x14ac:dyDescent="0.25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09"/>
      <c r="G472" s="109">
        <v>423</v>
      </c>
      <c r="H472" s="43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4" t="str">
        <f>IFERROR(VLOOKUP($L472,对方账户登记簿!$B:$K,10,0),"")</f>
        <v/>
      </c>
      <c r="N472" s="12" t="str">
        <f>IFERROR(VLOOKUP($L472,对方账户登记簿!$B:$K,3,0),"")</f>
        <v/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 x14ac:dyDescent="0.25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09"/>
      <c r="G473" s="109">
        <v>2061</v>
      </c>
      <c r="H473" s="43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4" t="str">
        <f>IFERROR(VLOOKUP($L473,对方账户登记簿!$B:$K,10,0),"")</f>
        <v/>
      </c>
      <c r="N473" s="12" t="str">
        <f>IFERROR(VLOOKUP($L473,对方账户登记簿!$B:$K,3,0),"")</f>
        <v/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 x14ac:dyDescent="0.25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09"/>
      <c r="G474" s="109">
        <v>1210</v>
      </c>
      <c r="H474" s="72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4" t="str">
        <f>IFERROR(VLOOKUP($L474,对方账户登记簿!$B:$K,10,0),"")</f>
        <v/>
      </c>
      <c r="N474" s="12" t="str">
        <f>IFERROR(VLOOKUP($L474,对方账户登记簿!$B:$K,3,0),"")</f>
        <v/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 x14ac:dyDescent="0.25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09"/>
      <c r="G475" s="109">
        <v>3181</v>
      </c>
      <c r="H475" s="43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/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 x14ac:dyDescent="0.25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09"/>
      <c r="G476" s="109">
        <v>1000</v>
      </c>
      <c r="H476" s="43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/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 x14ac:dyDescent="0.25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09"/>
      <c r="G477" s="109">
        <v>678</v>
      </c>
      <c r="H477" s="43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/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 x14ac:dyDescent="0.25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09"/>
      <c r="G478" s="109">
        <v>162</v>
      </c>
      <c r="H478" s="43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/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 x14ac:dyDescent="0.25">
      <c r="A479" s="3">
        <v>43278</v>
      </c>
      <c r="B479" s="4" t="s">
        <v>84</v>
      </c>
      <c r="C479" s="4"/>
      <c r="D479" s="4"/>
      <c r="E479" s="4" t="s">
        <v>893</v>
      </c>
      <c r="F479" s="109"/>
      <c r="G479" s="109">
        <v>15.5</v>
      </c>
      <c r="H479" s="72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 x14ac:dyDescent="0.25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09"/>
      <c r="G480" s="109">
        <v>913</v>
      </c>
      <c r="H480" s="43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/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 x14ac:dyDescent="0.25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09"/>
      <c r="G481" s="109">
        <v>538.6</v>
      </c>
      <c r="H481" s="43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/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 x14ac:dyDescent="0.25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09"/>
      <c r="G482" s="109">
        <v>300</v>
      </c>
      <c r="H482" s="43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/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 x14ac:dyDescent="0.25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09"/>
      <c r="G483" s="109">
        <v>100</v>
      </c>
      <c r="H483" s="43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/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 x14ac:dyDescent="0.25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09"/>
      <c r="G484" s="109">
        <v>1801</v>
      </c>
      <c r="H484" s="43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/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 x14ac:dyDescent="0.25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09"/>
      <c r="G485" s="109">
        <v>228</v>
      </c>
      <c r="H485" s="43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/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 x14ac:dyDescent="0.25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09"/>
      <c r="G486" s="109">
        <v>370</v>
      </c>
      <c r="H486" s="43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/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 x14ac:dyDescent="0.25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09"/>
      <c r="G487" s="109">
        <v>210</v>
      </c>
      <c r="H487" s="48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/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 x14ac:dyDescent="0.25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09"/>
      <c r="G488" s="109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/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 x14ac:dyDescent="0.25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09"/>
      <c r="G489" s="109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/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 x14ac:dyDescent="0.25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09"/>
      <c r="G490" s="109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/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 x14ac:dyDescent="0.25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09"/>
      <c r="G491" s="109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/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 x14ac:dyDescent="0.25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09"/>
      <c r="G492" s="109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/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 x14ac:dyDescent="0.25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09"/>
      <c r="G493" s="109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/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 x14ac:dyDescent="0.25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09"/>
      <c r="G494" s="109">
        <v>956</v>
      </c>
      <c r="H494" s="48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/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 x14ac:dyDescent="0.25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09"/>
      <c r="G495" s="109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/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 x14ac:dyDescent="0.25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09"/>
      <c r="G496" s="109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/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 x14ac:dyDescent="0.25">
      <c r="A497" s="3">
        <v>43280</v>
      </c>
      <c r="B497" s="4" t="s">
        <v>65</v>
      </c>
      <c r="C497" s="4" t="s">
        <v>162</v>
      </c>
      <c r="D497" s="52" t="s">
        <v>920</v>
      </c>
      <c r="E497" s="4" t="s">
        <v>118</v>
      </c>
      <c r="F497" s="109"/>
      <c r="G497" s="109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/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 x14ac:dyDescent="0.25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09"/>
      <c r="G498" s="109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/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 x14ac:dyDescent="0.25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09"/>
      <c r="G499" s="109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/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 x14ac:dyDescent="0.25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09"/>
      <c r="G500" s="109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/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 x14ac:dyDescent="0.25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09"/>
      <c r="G501" s="109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/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 x14ac:dyDescent="0.25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09"/>
      <c r="G502" s="109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/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 x14ac:dyDescent="0.25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09"/>
      <c r="G503" s="109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/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 x14ac:dyDescent="0.25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09"/>
      <c r="G504" s="109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/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 x14ac:dyDescent="0.25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09"/>
      <c r="G505" s="109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/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 x14ac:dyDescent="0.25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09"/>
      <c r="G506" s="109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/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 x14ac:dyDescent="0.25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09"/>
      <c r="G507" s="109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/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 x14ac:dyDescent="0.25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09"/>
      <c r="G508" s="109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/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 x14ac:dyDescent="0.25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09"/>
      <c r="G509" s="109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/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 x14ac:dyDescent="0.25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09"/>
      <c r="G510" s="109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/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 x14ac:dyDescent="0.25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09"/>
      <c r="G511" s="109">
        <v>12681</v>
      </c>
      <c r="H511" s="72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 x14ac:dyDescent="0.25">
      <c r="A512" s="3">
        <v>43287</v>
      </c>
      <c r="B512" s="4" t="s">
        <v>49</v>
      </c>
      <c r="C512" s="4"/>
      <c r="D512" s="4"/>
      <c r="E512" s="4" t="s">
        <v>49</v>
      </c>
      <c r="F512" s="109"/>
      <c r="G512" s="109">
        <v>3396.66</v>
      </c>
      <c r="H512" s="43">
        <v>277614.23</v>
      </c>
      <c r="I512" s="5" t="s">
        <v>40</v>
      </c>
      <c r="J512" s="4"/>
      <c r="K512" s="10" t="s">
        <v>47</v>
      </c>
      <c r="L512" s="11" t="s">
        <v>50</v>
      </c>
      <c r="M512" s="84" t="str">
        <f>IFERROR(VLOOKUP($L512,对方账户登记簿!$B:$K,10,0),"")</f>
        <v/>
      </c>
      <c r="N512" s="12" t="str">
        <f>IFERROR(VLOOKUP($L512,对方账户登记簿!$B:$K,3,0),"")</f>
        <v/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 x14ac:dyDescent="0.25">
      <c r="A513" s="3">
        <v>43287</v>
      </c>
      <c r="B513" s="4" t="s">
        <v>49</v>
      </c>
      <c r="C513" s="4"/>
      <c r="D513" s="4"/>
      <c r="E513" s="4" t="s">
        <v>49</v>
      </c>
      <c r="F513" s="109"/>
      <c r="G513" s="109">
        <v>2426.1799999999998</v>
      </c>
      <c r="H513" s="43">
        <v>275188.05</v>
      </c>
      <c r="I513" s="5" t="s">
        <v>40</v>
      </c>
      <c r="J513" s="4"/>
      <c r="K513" s="10" t="s">
        <v>47</v>
      </c>
      <c r="L513" s="11" t="s">
        <v>50</v>
      </c>
      <c r="M513" s="84" t="str">
        <f>IFERROR(VLOOKUP($L513,对方账户登记簿!$B:$K,10,0),"")</f>
        <v/>
      </c>
      <c r="N513" s="12" t="str">
        <f>IFERROR(VLOOKUP($L513,对方账户登记簿!$B:$K,3,0),"")</f>
        <v/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 x14ac:dyDescent="0.25">
      <c r="A514" s="3">
        <v>43287</v>
      </c>
      <c r="B514" s="4" t="s">
        <v>49</v>
      </c>
      <c r="C514" s="4"/>
      <c r="D514" s="4"/>
      <c r="E514" s="4" t="s">
        <v>49</v>
      </c>
      <c r="F514" s="109"/>
      <c r="G514" s="109">
        <v>719.1</v>
      </c>
      <c r="H514" s="43">
        <v>274468.95</v>
      </c>
      <c r="I514" s="5" t="s">
        <v>40</v>
      </c>
      <c r="J514" s="4"/>
      <c r="K514" s="10" t="s">
        <v>47</v>
      </c>
      <c r="L514" s="11" t="s">
        <v>50</v>
      </c>
      <c r="M514" s="84" t="str">
        <f>IFERROR(VLOOKUP($L514,对方账户登记簿!$B:$K,10,0),"")</f>
        <v/>
      </c>
      <c r="N514" s="12" t="str">
        <f>IFERROR(VLOOKUP($L514,对方账户登记簿!$B:$K,3,0),"")</f>
        <v/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 x14ac:dyDescent="0.25">
      <c r="A515" s="3">
        <v>43287</v>
      </c>
      <c r="B515" s="4" t="s">
        <v>49</v>
      </c>
      <c r="C515" s="4"/>
      <c r="D515" s="4"/>
      <c r="E515" s="4" t="s">
        <v>49</v>
      </c>
      <c r="F515" s="109"/>
      <c r="G515" s="109">
        <v>47975.86</v>
      </c>
      <c r="H515" s="43">
        <v>226493.09</v>
      </c>
      <c r="I515" s="5" t="s">
        <v>40</v>
      </c>
      <c r="J515" s="4"/>
      <c r="K515" s="10" t="s">
        <v>47</v>
      </c>
      <c r="L515" s="11" t="s">
        <v>50</v>
      </c>
      <c r="M515" s="84" t="str">
        <f>IFERROR(VLOOKUP($L515,对方账户登记簿!$B:$K,10,0),"")</f>
        <v/>
      </c>
      <c r="N515" s="12" t="str">
        <f>IFERROR(VLOOKUP($L515,对方账户登记簿!$B:$K,3,0),"")</f>
        <v/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 x14ac:dyDescent="0.25">
      <c r="A516" s="3">
        <v>43287</v>
      </c>
      <c r="B516" s="4" t="s">
        <v>49</v>
      </c>
      <c r="C516" s="4"/>
      <c r="D516" s="4"/>
      <c r="E516" s="4" t="s">
        <v>49</v>
      </c>
      <c r="F516" s="109"/>
      <c r="G516" s="109">
        <v>547.86</v>
      </c>
      <c r="H516" s="43">
        <v>225945.23</v>
      </c>
      <c r="I516" s="5" t="s">
        <v>40</v>
      </c>
      <c r="J516" s="4"/>
      <c r="K516" s="10" t="s">
        <v>47</v>
      </c>
      <c r="L516" s="11" t="s">
        <v>50</v>
      </c>
      <c r="M516" s="84" t="str">
        <f>IFERROR(VLOOKUP($L516,对方账户登记簿!$B:$K,10,0),"")</f>
        <v/>
      </c>
      <c r="N516" s="12" t="str">
        <f>IFERROR(VLOOKUP($L516,对方账户登记簿!$B:$K,3,0),"")</f>
        <v/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 x14ac:dyDescent="0.25">
      <c r="A517" s="3">
        <v>43287</v>
      </c>
      <c r="B517" s="4"/>
      <c r="C517" s="4"/>
      <c r="D517" s="4"/>
      <c r="E517" s="4" t="s">
        <v>946</v>
      </c>
      <c r="F517" s="109">
        <v>1450300</v>
      </c>
      <c r="G517" s="109"/>
      <c r="H517" s="43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 x14ac:dyDescent="0.25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09"/>
      <c r="G518" s="109">
        <v>970.6</v>
      </c>
      <c r="H518" s="43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 x14ac:dyDescent="0.25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09"/>
      <c r="G519" s="109">
        <v>1215.3</v>
      </c>
      <c r="H519" s="43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 x14ac:dyDescent="0.25">
      <c r="A520" s="3">
        <v>43291</v>
      </c>
      <c r="B520" s="4" t="s">
        <v>41</v>
      </c>
      <c r="C520" s="4" t="s">
        <v>157</v>
      </c>
      <c r="D520" s="84" t="s">
        <v>955</v>
      </c>
      <c r="E520" s="4" t="s">
        <v>956</v>
      </c>
      <c r="F520" s="109"/>
      <c r="G520" s="109">
        <v>10000</v>
      </c>
      <c r="H520" s="43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4">
        <f>IFERROR(VLOOKUP($L520,对方账户登记簿!$B:$K,10,0),"")</f>
        <v>0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x14ac:dyDescent="0.25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09"/>
      <c r="G521" s="109">
        <v>20000</v>
      </c>
      <c r="H521" s="48">
        <v>1644059.33</v>
      </c>
      <c r="I521" s="5" t="s">
        <v>40</v>
      </c>
      <c r="J521" s="4" t="s">
        <v>98</v>
      </c>
      <c r="K521" s="10" t="s">
        <v>44</v>
      </c>
      <c r="L521" s="52" t="s">
        <v>233</v>
      </c>
      <c r="M521" s="84" t="str">
        <f>IFERROR(VLOOKUP($L521,对方账户登记簿!$B:$K,10,0),"")</f>
        <v/>
      </c>
      <c r="N521" s="12" t="str">
        <f>IFERROR(VLOOKUP($L521,对方账户登记簿!$B:$K,3,0),"")</f>
        <v/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 x14ac:dyDescent="0.25">
      <c r="A522" s="3">
        <v>43293</v>
      </c>
      <c r="B522" s="4" t="s">
        <v>49</v>
      </c>
      <c r="C522" s="4"/>
      <c r="D522" s="4"/>
      <c r="E522" s="4" t="s">
        <v>959</v>
      </c>
      <c r="F522" s="109"/>
      <c r="G522" s="109">
        <v>2330.5100000000002</v>
      </c>
      <c r="H522" s="43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 x14ac:dyDescent="0.25">
      <c r="A523" s="3">
        <v>43293</v>
      </c>
      <c r="B523" s="4" t="s">
        <v>156</v>
      </c>
      <c r="C523" s="4"/>
      <c r="D523" s="4"/>
      <c r="E523" s="4" t="s">
        <v>960</v>
      </c>
      <c r="F523" s="109"/>
      <c r="G523" s="109">
        <v>85091.82</v>
      </c>
      <c r="H523" s="43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 x14ac:dyDescent="0.25">
      <c r="A524" s="3">
        <v>43293</v>
      </c>
      <c r="B524" s="4" t="s">
        <v>130</v>
      </c>
      <c r="C524" s="4"/>
      <c r="D524" s="4"/>
      <c r="E524" s="4" t="s">
        <v>961</v>
      </c>
      <c r="F524" s="109"/>
      <c r="G524" s="109">
        <v>23773.84</v>
      </c>
      <c r="H524" s="48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 x14ac:dyDescent="0.25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09"/>
      <c r="G525" s="109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 x14ac:dyDescent="0.25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09"/>
      <c r="G526" s="109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 x14ac:dyDescent="0.25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09"/>
      <c r="G527" s="109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4" t="str">
        <f>IFERROR(VLOOKUP($L527,对方账户登记簿!$B:$K,10,0),"")</f>
        <v/>
      </c>
      <c r="N527" s="12" t="str">
        <f>IFERROR(VLOOKUP($L527,对方账户登记簿!$B:$K,3,0),"")</f>
        <v/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 x14ac:dyDescent="0.25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09"/>
      <c r="G528" s="109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4" t="str">
        <f>IFERROR(VLOOKUP($L528,对方账户登记簿!$B:$K,10,0),"")</f>
        <v/>
      </c>
      <c r="N528" s="12" t="str">
        <f>IFERROR(VLOOKUP($L528,对方账户登记簿!$B:$K,3,0),"")</f>
        <v/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 x14ac:dyDescent="0.25">
      <c r="A529" s="3">
        <v>43299</v>
      </c>
      <c r="B529" s="4" t="s">
        <v>41</v>
      </c>
      <c r="C529" s="4" t="s">
        <v>162</v>
      </c>
      <c r="D529" s="42" t="s">
        <v>971</v>
      </c>
      <c r="E529" s="4" t="s">
        <v>533</v>
      </c>
      <c r="F529" s="109"/>
      <c r="G529" s="109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 x14ac:dyDescent="0.25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09"/>
      <c r="G530" s="109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 x14ac:dyDescent="0.25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09"/>
      <c r="G531" s="109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 x14ac:dyDescent="0.25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09"/>
      <c r="G532" s="109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 x14ac:dyDescent="0.25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09"/>
      <c r="G533" s="109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 x14ac:dyDescent="0.25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09"/>
      <c r="G534" s="109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 x14ac:dyDescent="0.25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09"/>
      <c r="G535" s="109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 x14ac:dyDescent="0.25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09"/>
      <c r="G536" s="109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 x14ac:dyDescent="0.25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09"/>
      <c r="G537" s="109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 x14ac:dyDescent="0.25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09"/>
      <c r="G538" s="109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 x14ac:dyDescent="0.25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09"/>
      <c r="G539" s="109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 x14ac:dyDescent="0.25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09"/>
      <c r="G540" s="109">
        <v>1896</v>
      </c>
      <c r="H540" s="48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 x14ac:dyDescent="0.25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09"/>
      <c r="G541" s="109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4" t="str">
        <f>IFERROR(VLOOKUP($L541,对方账户登记簿!$B:$K,10,0),"")</f>
        <v/>
      </c>
      <c r="N541" s="12" t="str">
        <f>IFERROR(VLOOKUP($L541,对方账户登记簿!$B:$K,3,0),"")</f>
        <v/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 x14ac:dyDescent="0.25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09"/>
      <c r="G542" s="109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4" t="str">
        <f>IFERROR(VLOOKUP($L542,对方账户登记簿!$B:$K,10,0),"")</f>
        <v/>
      </c>
      <c r="N542" s="12" t="str">
        <f>IFERROR(VLOOKUP($L542,对方账户登记簿!$B:$K,3,0),"")</f>
        <v/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 x14ac:dyDescent="0.25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09"/>
      <c r="G543" s="109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4" t="str">
        <f>IFERROR(VLOOKUP($L543,对方账户登记簿!$B:$K,10,0),"")</f>
        <v/>
      </c>
      <c r="N543" s="12" t="str">
        <f>IFERROR(VLOOKUP($L543,对方账户登记簿!$B:$K,3,0),"")</f>
        <v/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 x14ac:dyDescent="0.25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09"/>
      <c r="G544" s="109">
        <v>3740</v>
      </c>
      <c r="H544" s="48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4" t="str">
        <f>IFERROR(VLOOKUP($L544,对方账户登记簿!$B:$K,10,0),"")</f>
        <v/>
      </c>
      <c r="N544" s="12" t="str">
        <f>IFERROR(VLOOKUP($L544,对方账户登记簿!$B:$K,3,0),"")</f>
        <v/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 x14ac:dyDescent="0.25">
      <c r="A545" s="3">
        <v>43301</v>
      </c>
      <c r="B545" s="4" t="s">
        <v>55</v>
      </c>
      <c r="C545" s="4" t="s">
        <v>294</v>
      </c>
      <c r="D545" s="153" t="s">
        <v>8776</v>
      </c>
      <c r="E545" s="4" t="s">
        <v>1000</v>
      </c>
      <c r="F545" s="109"/>
      <c r="G545" s="109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4" t="str">
        <f>IFERROR(VLOOKUP($L545,对方账户登记簿!$B:$K,10,0),"")</f>
        <v/>
      </c>
      <c r="N545" s="12" t="str">
        <f>IFERROR(VLOOKUP($L545,对方账户登记簿!$B:$K,3,0),"")</f>
        <v/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 x14ac:dyDescent="0.25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09"/>
      <c r="G546" s="109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 x14ac:dyDescent="0.25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09"/>
      <c r="G547" s="109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4" t="str">
        <f>IFERROR(VLOOKUP($L547,对方账户登记簿!$B:$K,10,0),"")</f>
        <v/>
      </c>
      <c r="N547" s="12" t="str">
        <f>IFERROR(VLOOKUP($L547,对方账户登记簿!$B:$K,3,0),"")</f>
        <v/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 x14ac:dyDescent="0.25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09"/>
      <c r="G548" s="109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 x14ac:dyDescent="0.25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09"/>
      <c r="G549" s="109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4" t="str">
        <f>IFERROR(VLOOKUP($L549,对方账户登记簿!$B:$K,10,0),"")</f>
        <v/>
      </c>
      <c r="N549" s="12" t="str">
        <f>IFERROR(VLOOKUP($L549,对方账户登记簿!$B:$K,3,0),"")</f>
        <v/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 x14ac:dyDescent="0.25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09"/>
      <c r="G550" s="109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 x14ac:dyDescent="0.25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09"/>
      <c r="G551" s="109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 x14ac:dyDescent="0.25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09"/>
      <c r="G552" s="109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 x14ac:dyDescent="0.25">
      <c r="A553" s="3">
        <v>43308</v>
      </c>
      <c r="B553" s="4" t="s">
        <v>84</v>
      </c>
      <c r="C553" s="4"/>
      <c r="D553" s="4"/>
      <c r="E553" s="4" t="s">
        <v>1020</v>
      </c>
      <c r="F553" s="109"/>
      <c r="G553" s="109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 x14ac:dyDescent="0.25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09"/>
      <c r="G554" s="109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4" t="str">
        <f>IFERROR(VLOOKUP($L554,对方账户登记簿!$B:$K,10,0),"")</f>
        <v/>
      </c>
      <c r="N554" s="12" t="str">
        <f>IFERROR(VLOOKUP($L554,对方账户登记簿!$B:$K,3,0),"")</f>
        <v/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 x14ac:dyDescent="0.25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09"/>
      <c r="G555" s="109">
        <v>1428.3</v>
      </c>
      <c r="H555" s="48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4" t="str">
        <f>IFERROR(VLOOKUP($L555,对方账户登记簿!$B:$K,10,0),"")</f>
        <v/>
      </c>
      <c r="N555" s="12" t="str">
        <f>IFERROR(VLOOKUP($L555,对方账户登记簿!$B:$K,3,0),"")</f>
        <v/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 x14ac:dyDescent="0.25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09"/>
      <c r="G556" s="109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 x14ac:dyDescent="0.25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09"/>
      <c r="G557" s="109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4" t="str">
        <f>IFERROR(VLOOKUP($L557,对方账户登记簿!$B:$K,10,0),"")</f>
        <v/>
      </c>
      <c r="N557" s="12" t="str">
        <f>IFERROR(VLOOKUP($L557,对方账户登记簿!$B:$K,3,0),"")</f>
        <v/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 x14ac:dyDescent="0.25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09"/>
      <c r="G558" s="109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4" t="str">
        <f>IFERROR(VLOOKUP($L558,对方账户登记簿!$B:$K,10,0),"")</f>
        <v/>
      </c>
      <c r="N558" s="12" t="str">
        <f>IFERROR(VLOOKUP($L558,对方账户登记簿!$B:$K,3,0),"")</f>
        <v/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 x14ac:dyDescent="0.25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09"/>
      <c r="G559" s="109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 x14ac:dyDescent="0.25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09"/>
      <c r="G560" s="109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 x14ac:dyDescent="0.25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09"/>
      <c r="G561" s="109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 x14ac:dyDescent="0.25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09"/>
      <c r="G562" s="109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4" t="str">
        <f>IFERROR(VLOOKUP($L562,对方账户登记簿!$B:$K,10,0),"")</f>
        <v/>
      </c>
      <c r="N562" s="12" t="str">
        <f>IFERROR(VLOOKUP($L562,对方账户登记簿!$B:$K,3,0),"")</f>
        <v/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 x14ac:dyDescent="0.25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09"/>
      <c r="G563" s="109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4" t="str">
        <f>IFERROR(VLOOKUP($L563,对方账户登记簿!$B:$K,10,0),"")</f>
        <v/>
      </c>
      <c r="N563" s="12" t="str">
        <f>IFERROR(VLOOKUP($L563,对方账户登记簿!$B:$K,3,0),"")</f>
        <v/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 x14ac:dyDescent="0.25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09"/>
      <c r="G564" s="109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4" t="str">
        <f>IFERROR(VLOOKUP($L564,对方账户登记簿!$B:$K,10,0),"")</f>
        <v/>
      </c>
      <c r="N564" s="12" t="str">
        <f>IFERROR(VLOOKUP($L564,对方账户登记簿!$B:$K,3,0),"")</f>
        <v/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 x14ac:dyDescent="0.25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09"/>
      <c r="G565" s="109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4" t="str">
        <f>IFERROR(VLOOKUP($L565,对方账户登记簿!$B:$K,10,0),"")</f>
        <v/>
      </c>
      <c r="N565" s="12" t="str">
        <f>IFERROR(VLOOKUP($L565,对方账户登记簿!$B:$K,3,0),"")</f>
        <v/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 x14ac:dyDescent="0.25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09"/>
      <c r="G566" s="109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4" t="str">
        <f>IFERROR(VLOOKUP($L566,对方账户登记簿!$B:$K,10,0),"")</f>
        <v/>
      </c>
      <c r="N566" s="12" t="str">
        <f>IFERROR(VLOOKUP($L566,对方账户登记簿!$B:$K,3,0),"")</f>
        <v/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 x14ac:dyDescent="0.25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09"/>
      <c r="G567" s="109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 x14ac:dyDescent="0.25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09"/>
      <c r="G568" s="109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4" t="str">
        <f>IFERROR(VLOOKUP($L568,对方账户登记簿!$B:$K,10,0),"")</f>
        <v/>
      </c>
      <c r="N568" s="12" t="str">
        <f>IFERROR(VLOOKUP($L568,对方账户登记簿!$B:$K,3,0),"")</f>
        <v/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 x14ac:dyDescent="0.25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09"/>
      <c r="G569" s="109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4" t="str">
        <f>IFERROR(VLOOKUP($L569,对方账户登记簿!$B:$K,10,0),"")</f>
        <v/>
      </c>
      <c r="N569" s="12" t="str">
        <f>IFERROR(VLOOKUP($L569,对方账户登记簿!$B:$K,3,0),"")</f>
        <v/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 x14ac:dyDescent="0.25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09"/>
      <c r="G570" s="109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4" t="str">
        <f>IFERROR(VLOOKUP($L570,对方账户登记簿!$B:$K,10,0),"")</f>
        <v/>
      </c>
      <c r="N570" s="12" t="str">
        <f>IFERROR(VLOOKUP($L570,对方账户登记簿!$B:$K,3,0),"")</f>
        <v/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 x14ac:dyDescent="0.25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09"/>
      <c r="G571" s="109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4" t="str">
        <f>IFERROR(VLOOKUP($L571,对方账户登记簿!$B:$K,10,0),"")</f>
        <v/>
      </c>
      <c r="N571" s="12" t="str">
        <f>IFERROR(VLOOKUP($L571,对方账户登记簿!$B:$K,3,0),"")</f>
        <v/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 x14ac:dyDescent="0.25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09"/>
      <c r="G572" s="109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4" t="str">
        <f>IFERROR(VLOOKUP($L572,对方账户登记簿!$B:$K,10,0),"")</f>
        <v/>
      </c>
      <c r="N572" s="12" t="str">
        <f>IFERROR(VLOOKUP($L572,对方账户登记簿!$B:$K,3,0),"")</f>
        <v/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 x14ac:dyDescent="0.25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09"/>
      <c r="G573" s="109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4" t="str">
        <f>IFERROR(VLOOKUP($L573,对方账户登记簿!$B:$K,10,0),"")</f>
        <v/>
      </c>
      <c r="N573" s="12" t="str">
        <f>IFERROR(VLOOKUP($L573,对方账户登记簿!$B:$K,3,0),"")</f>
        <v/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 x14ac:dyDescent="0.25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09"/>
      <c r="G574" s="109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4" t="str">
        <f>IFERROR(VLOOKUP($L574,对方账户登记簿!$B:$K,10,0),"")</f>
        <v/>
      </c>
      <c r="N574" s="12" t="str">
        <f>IFERROR(VLOOKUP($L574,对方账户登记簿!$B:$K,3,0),"")</f>
        <v/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 x14ac:dyDescent="0.25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09"/>
      <c r="G575" s="109">
        <v>400</v>
      </c>
      <c r="H575" s="48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4" t="str">
        <f>IFERROR(VLOOKUP($L575,对方账户登记簿!$B:$K,10,0),"")</f>
        <v/>
      </c>
      <c r="N575" s="12" t="str">
        <f>IFERROR(VLOOKUP($L575,对方账户登记簿!$B:$K,3,0),"")</f>
        <v/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 x14ac:dyDescent="0.25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09"/>
      <c r="G576" s="109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4" t="str">
        <f>IFERROR(VLOOKUP($L576,对方账户登记簿!$B:$K,10,0),"")</f>
        <v/>
      </c>
      <c r="N576" s="12" t="str">
        <f>IFERROR(VLOOKUP($L576,对方账户登记簿!$B:$K,3,0),"")</f>
        <v/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 x14ac:dyDescent="0.25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09"/>
      <c r="G577" s="109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4" t="str">
        <f>IFERROR(VLOOKUP($L577,对方账户登记簿!$B:$K,10,0),"")</f>
        <v/>
      </c>
      <c r="N577" s="12" t="str">
        <f>IFERROR(VLOOKUP($L577,对方账户登记簿!$B:$K,3,0),"")</f>
        <v/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 x14ac:dyDescent="0.25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09"/>
      <c r="G578" s="109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4">
        <f>IFERROR(VLOOKUP($L578,对方账户登记簿!$B:$K,10,0),"")</f>
        <v>0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 x14ac:dyDescent="0.25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09"/>
      <c r="G579" s="109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4" t="str">
        <f>IFERROR(VLOOKUP($L579,对方账户登记簿!$B:$K,10,0),"")</f>
        <v/>
      </c>
      <c r="N579" s="12" t="str">
        <f>IFERROR(VLOOKUP($L579,对方账户登记簿!$B:$K,3,0),"")</f>
        <v/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 x14ac:dyDescent="0.25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09"/>
      <c r="G580" s="109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4" t="str">
        <f>IFERROR(VLOOKUP($L580,对方账户登记簿!$B:$K,10,0),"")</f>
        <v/>
      </c>
      <c r="N580" s="12" t="str">
        <f>IFERROR(VLOOKUP($L580,对方账户登记簿!$B:$K,3,0),"")</f>
        <v/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 x14ac:dyDescent="0.25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09"/>
      <c r="G581" s="109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 x14ac:dyDescent="0.25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09"/>
      <c r="G582" s="109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4">
        <f>IFERROR(VLOOKUP($L582,对方账户登记簿!$B:$K,10,0),"")</f>
        <v>0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 x14ac:dyDescent="0.25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09"/>
      <c r="G583" s="109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4" t="str">
        <f>IFERROR(VLOOKUP($L583,对方账户登记簿!$B:$K,10,0),"")</f>
        <v/>
      </c>
      <c r="N583" s="12" t="str">
        <f>IFERROR(VLOOKUP($L583,对方账户登记簿!$B:$K,3,0),"")</f>
        <v/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 x14ac:dyDescent="0.25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09"/>
      <c r="G584" s="109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4" t="str">
        <f>IFERROR(VLOOKUP($L584,对方账户登记簿!$B:$K,10,0),"")</f>
        <v/>
      </c>
      <c r="N584" s="12" t="str">
        <f>IFERROR(VLOOKUP($L584,对方账户登记簿!$B:$K,3,0),"")</f>
        <v/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 x14ac:dyDescent="0.25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09"/>
      <c r="G585" s="109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 x14ac:dyDescent="0.25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09"/>
      <c r="G586" s="109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 x14ac:dyDescent="0.25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09"/>
      <c r="G587" s="109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 x14ac:dyDescent="0.25">
      <c r="A588" s="3">
        <v>43314</v>
      </c>
      <c r="B588" s="4"/>
      <c r="C588" s="4"/>
      <c r="D588" s="4"/>
      <c r="E588" s="4" t="s">
        <v>1100</v>
      </c>
      <c r="F588" s="109">
        <v>800</v>
      </c>
      <c r="G588" s="109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 x14ac:dyDescent="0.25">
      <c r="A589" s="3">
        <v>43314</v>
      </c>
      <c r="B589" s="4" t="s">
        <v>49</v>
      </c>
      <c r="C589" s="4"/>
      <c r="D589" s="4"/>
      <c r="E589" s="4" t="s">
        <v>49</v>
      </c>
      <c r="F589" s="109"/>
      <c r="G589" s="109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 x14ac:dyDescent="0.25">
      <c r="A590" s="3">
        <v>43314</v>
      </c>
      <c r="B590" s="4" t="s">
        <v>49</v>
      </c>
      <c r="C590" s="4"/>
      <c r="D590" s="4"/>
      <c r="E590" s="4" t="s">
        <v>49</v>
      </c>
      <c r="F590" s="109"/>
      <c r="G590" s="109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 x14ac:dyDescent="0.25">
      <c r="A591" s="3">
        <v>43314</v>
      </c>
      <c r="B591" s="4" t="s">
        <v>49</v>
      </c>
      <c r="C591" s="4"/>
      <c r="D591" s="4"/>
      <c r="E591" s="4" t="s">
        <v>49</v>
      </c>
      <c r="F591" s="109"/>
      <c r="G591" s="109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 x14ac:dyDescent="0.25">
      <c r="A592" s="3">
        <v>43314</v>
      </c>
      <c r="B592" s="4" t="s">
        <v>49</v>
      </c>
      <c r="C592" s="4"/>
      <c r="D592" s="4"/>
      <c r="E592" s="4" t="s">
        <v>49</v>
      </c>
      <c r="F592" s="109"/>
      <c r="G592" s="109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 x14ac:dyDescent="0.25">
      <c r="A593" s="3">
        <v>43314</v>
      </c>
      <c r="B593" s="4" t="s">
        <v>49</v>
      </c>
      <c r="C593" s="4"/>
      <c r="D593" s="4"/>
      <c r="E593" s="4" t="s">
        <v>49</v>
      </c>
      <c r="F593" s="109"/>
      <c r="G593" s="109">
        <v>4691.7299999999996</v>
      </c>
      <c r="H593" s="48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 x14ac:dyDescent="0.25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09"/>
      <c r="G594" s="109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 x14ac:dyDescent="0.25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09"/>
      <c r="G595" s="109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 x14ac:dyDescent="0.25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09"/>
      <c r="G596" s="109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 x14ac:dyDescent="0.25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09"/>
      <c r="G597" s="109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 x14ac:dyDescent="0.25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09"/>
      <c r="G598" s="109">
        <v>21000</v>
      </c>
      <c r="H598" s="48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 x14ac:dyDescent="0.25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09"/>
      <c r="G599" s="109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 x14ac:dyDescent="0.25">
      <c r="A600" s="3">
        <v>43321</v>
      </c>
      <c r="B600" s="4"/>
      <c r="C600" s="4"/>
      <c r="D600" s="4"/>
      <c r="E600" s="4" t="s">
        <v>1117</v>
      </c>
      <c r="F600" s="109">
        <v>550000</v>
      </c>
      <c r="G600" s="109"/>
      <c r="H600" s="5">
        <v>946391.43</v>
      </c>
      <c r="I600" s="5" t="s">
        <v>40</v>
      </c>
      <c r="J600" s="4"/>
      <c r="K600" s="95" t="s">
        <v>9987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 x14ac:dyDescent="0.25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09"/>
      <c r="G601" s="109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 x14ac:dyDescent="0.25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09"/>
      <c r="G602" s="109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 x14ac:dyDescent="0.25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09"/>
      <c r="G603" s="109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 x14ac:dyDescent="0.25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09"/>
      <c r="G604" s="109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 x14ac:dyDescent="0.25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09"/>
      <c r="G605" s="109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 x14ac:dyDescent="0.25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09"/>
      <c r="G606" s="109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 x14ac:dyDescent="0.25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09"/>
      <c r="G607" s="109">
        <v>792</v>
      </c>
      <c r="H607" s="48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 x14ac:dyDescent="0.25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09"/>
      <c r="G608" s="109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 x14ac:dyDescent="0.25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09"/>
      <c r="G609" s="109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 x14ac:dyDescent="0.25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09"/>
      <c r="G610" s="109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 x14ac:dyDescent="0.25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09"/>
      <c r="G611" s="109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 x14ac:dyDescent="0.25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09"/>
      <c r="G612" s="109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 x14ac:dyDescent="0.25">
      <c r="A613" s="3">
        <v>43322</v>
      </c>
      <c r="B613" s="4" t="s">
        <v>130</v>
      </c>
      <c r="C613" s="4"/>
      <c r="D613" s="4"/>
      <c r="E613" s="4" t="s">
        <v>1141</v>
      </c>
      <c r="F613" s="109"/>
      <c r="G613" s="109">
        <v>39388.74</v>
      </c>
      <c r="H613" s="72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 x14ac:dyDescent="0.25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09"/>
      <c r="G614" s="109">
        <v>189840.91</v>
      </c>
      <c r="H614" s="43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 x14ac:dyDescent="0.25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09"/>
      <c r="G615" s="109">
        <v>45444</v>
      </c>
      <c r="H615" s="43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 x14ac:dyDescent="0.25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09"/>
      <c r="G616" s="109">
        <v>85174.18</v>
      </c>
      <c r="H616" s="43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 x14ac:dyDescent="0.25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09"/>
      <c r="G617" s="109">
        <v>2544.59</v>
      </c>
      <c r="H617" s="48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 x14ac:dyDescent="0.25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09"/>
      <c r="G618" s="109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 x14ac:dyDescent="0.25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09"/>
      <c r="G619" s="109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 x14ac:dyDescent="0.25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09"/>
      <c r="G620" s="109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 x14ac:dyDescent="0.25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09"/>
      <c r="G621" s="109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 x14ac:dyDescent="0.25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10814</v>
      </c>
      <c r="F622" s="109"/>
      <c r="G622" s="109">
        <v>23948.28</v>
      </c>
      <c r="H622" s="48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 x14ac:dyDescent="0.25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09"/>
      <c r="G623" s="109">
        <v>16100</v>
      </c>
      <c r="H623" s="43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 x14ac:dyDescent="0.25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09"/>
      <c r="G624" s="109">
        <v>588</v>
      </c>
      <c r="H624" s="43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 x14ac:dyDescent="0.25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09"/>
      <c r="G625" s="109">
        <v>95</v>
      </c>
      <c r="H625" s="43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 x14ac:dyDescent="0.25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09"/>
      <c r="G626" s="109">
        <v>5967.99</v>
      </c>
      <c r="H626" s="43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 x14ac:dyDescent="0.25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09"/>
      <c r="G627" s="109">
        <v>2278.8000000000002</v>
      </c>
      <c r="H627" s="43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 x14ac:dyDescent="0.25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09"/>
      <c r="G628" s="109">
        <v>30</v>
      </c>
      <c r="H628" s="43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 x14ac:dyDescent="0.25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09"/>
      <c r="G629" s="109">
        <v>1570</v>
      </c>
      <c r="H629" s="43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 x14ac:dyDescent="0.25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09"/>
      <c r="G630" s="109">
        <v>2936</v>
      </c>
      <c r="H630" s="43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 x14ac:dyDescent="0.25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09"/>
      <c r="G631" s="109">
        <v>15863.9</v>
      </c>
      <c r="H631" s="43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 x14ac:dyDescent="0.25">
      <c r="A632" s="3">
        <v>43340</v>
      </c>
      <c r="B632" s="4" t="s">
        <v>84</v>
      </c>
      <c r="C632" s="4"/>
      <c r="D632" s="4"/>
      <c r="E632" s="4" t="s">
        <v>1175</v>
      </c>
      <c r="F632" s="109"/>
      <c r="G632" s="109">
        <v>18</v>
      </c>
      <c r="H632" s="43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 x14ac:dyDescent="0.25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09"/>
      <c r="G633" s="109">
        <v>815</v>
      </c>
      <c r="H633" s="43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 x14ac:dyDescent="0.25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09"/>
      <c r="G634" s="109">
        <v>1607</v>
      </c>
      <c r="H634" s="48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 x14ac:dyDescent="0.25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09"/>
      <c r="G635" s="109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 x14ac:dyDescent="0.25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09"/>
      <c r="G636" s="109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 x14ac:dyDescent="0.25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09"/>
      <c r="G637" s="109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 x14ac:dyDescent="0.25">
      <c r="A638" s="3">
        <v>43346</v>
      </c>
      <c r="B638" s="4"/>
      <c r="C638" s="4"/>
      <c r="D638" s="4"/>
      <c r="E638" s="4" t="s">
        <v>1184</v>
      </c>
      <c r="F638" s="109">
        <v>720000</v>
      </c>
      <c r="G638" s="109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 x14ac:dyDescent="0.25">
      <c r="A639" s="3">
        <v>43347</v>
      </c>
      <c r="B639" s="4" t="s">
        <v>49</v>
      </c>
      <c r="C639" s="4"/>
      <c r="D639" s="4"/>
      <c r="E639" s="4" t="s">
        <v>49</v>
      </c>
      <c r="F639" s="109"/>
      <c r="G639" s="109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 x14ac:dyDescent="0.25">
      <c r="A640" s="3">
        <v>43347</v>
      </c>
      <c r="B640" s="4" t="s">
        <v>49</v>
      </c>
      <c r="C640" s="4"/>
      <c r="D640" s="4"/>
      <c r="E640" s="4" t="s">
        <v>49</v>
      </c>
      <c r="F640" s="109"/>
      <c r="G640" s="109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 x14ac:dyDescent="0.25">
      <c r="A641" s="3">
        <v>43347</v>
      </c>
      <c r="B641" s="4" t="s">
        <v>49</v>
      </c>
      <c r="C641" s="4"/>
      <c r="D641" s="4"/>
      <c r="E641" s="4" t="s">
        <v>49</v>
      </c>
      <c r="F641" s="109"/>
      <c r="G641" s="109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 x14ac:dyDescent="0.25">
      <c r="A642" s="3">
        <v>43347</v>
      </c>
      <c r="B642" s="4" t="s">
        <v>49</v>
      </c>
      <c r="C642" s="4"/>
      <c r="D642" s="4"/>
      <c r="E642" s="4" t="s">
        <v>49</v>
      </c>
      <c r="F642" s="109"/>
      <c r="G642" s="109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 x14ac:dyDescent="0.25">
      <c r="A643" s="3">
        <v>43347</v>
      </c>
      <c r="B643" s="4" t="s">
        <v>49</v>
      </c>
      <c r="C643" s="4"/>
      <c r="D643" s="4"/>
      <c r="E643" s="4" t="s">
        <v>49</v>
      </c>
      <c r="F643" s="109"/>
      <c r="G643" s="109">
        <v>1398.85</v>
      </c>
      <c r="H643" s="48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 x14ac:dyDescent="0.25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09"/>
      <c r="G644" s="109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 x14ac:dyDescent="0.25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09"/>
      <c r="G645" s="109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 x14ac:dyDescent="0.25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09"/>
      <c r="G646" s="109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 x14ac:dyDescent="0.25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09"/>
      <c r="G647" s="109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 x14ac:dyDescent="0.25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09"/>
      <c r="G648" s="109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 x14ac:dyDescent="0.25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09"/>
      <c r="G649" s="109">
        <v>3771.6</v>
      </c>
      <c r="H649" s="48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 x14ac:dyDescent="0.25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09"/>
      <c r="G650" s="109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 x14ac:dyDescent="0.25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09"/>
      <c r="G651" s="109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 x14ac:dyDescent="0.25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09"/>
      <c r="G652" s="109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 x14ac:dyDescent="0.25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09"/>
      <c r="G653" s="109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 x14ac:dyDescent="0.25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09"/>
      <c r="G654" s="109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 x14ac:dyDescent="0.25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09"/>
      <c r="G655" s="109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 x14ac:dyDescent="0.25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09"/>
      <c r="G656" s="109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 x14ac:dyDescent="0.25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09"/>
      <c r="G657" s="109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 x14ac:dyDescent="0.25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09"/>
      <c r="G658" s="109">
        <v>1188</v>
      </c>
      <c r="H658" s="48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 x14ac:dyDescent="0.25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09"/>
      <c r="G659" s="109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 x14ac:dyDescent="0.25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09"/>
      <c r="G660" s="109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 x14ac:dyDescent="0.25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09"/>
      <c r="G661" s="109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 x14ac:dyDescent="0.25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09"/>
      <c r="G662" s="109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 x14ac:dyDescent="0.25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09"/>
      <c r="G663" s="109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 x14ac:dyDescent="0.25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09"/>
      <c r="G664" s="109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 x14ac:dyDescent="0.25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09"/>
      <c r="G665" s="109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 x14ac:dyDescent="0.25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09"/>
      <c r="G666" s="109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 x14ac:dyDescent="0.25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09"/>
      <c r="G667" s="109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 x14ac:dyDescent="0.25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09"/>
      <c r="G668" s="109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 x14ac:dyDescent="0.25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09"/>
      <c r="G669" s="109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 x14ac:dyDescent="0.25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09"/>
      <c r="G670" s="109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 x14ac:dyDescent="0.25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09"/>
      <c r="G671" s="109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 x14ac:dyDescent="0.25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09"/>
      <c r="G672" s="109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 x14ac:dyDescent="0.25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09"/>
      <c r="G673" s="109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 x14ac:dyDescent="0.25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09"/>
      <c r="G674" s="109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 x14ac:dyDescent="0.25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09"/>
      <c r="G675" s="109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 x14ac:dyDescent="0.25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09"/>
      <c r="G676" s="109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 x14ac:dyDescent="0.25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09"/>
      <c r="G677" s="109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 x14ac:dyDescent="0.25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09"/>
      <c r="G678" s="109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 x14ac:dyDescent="0.25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09"/>
      <c r="G679" s="109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 x14ac:dyDescent="0.25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09"/>
      <c r="G680" s="109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 x14ac:dyDescent="0.25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09"/>
      <c r="G681" s="109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 x14ac:dyDescent="0.25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09"/>
      <c r="G682" s="109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 x14ac:dyDescent="0.25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09"/>
      <c r="G683" s="109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 x14ac:dyDescent="0.25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09"/>
      <c r="G684" s="109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 x14ac:dyDescent="0.25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09"/>
      <c r="G685" s="109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 x14ac:dyDescent="0.25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09"/>
      <c r="G686" s="109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 x14ac:dyDescent="0.25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09"/>
      <c r="G687" s="109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 x14ac:dyDescent="0.25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09"/>
      <c r="G688" s="109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 x14ac:dyDescent="0.25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09"/>
      <c r="G689" s="109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 x14ac:dyDescent="0.25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09"/>
      <c r="G690" s="109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 x14ac:dyDescent="0.25">
      <c r="A691" s="3">
        <v>43361</v>
      </c>
      <c r="B691" s="4" t="s">
        <v>156</v>
      </c>
      <c r="C691" s="4"/>
      <c r="D691" s="4"/>
      <c r="E691" s="4"/>
      <c r="F691" s="109"/>
      <c r="G691" s="109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 x14ac:dyDescent="0.25">
      <c r="A692" s="3">
        <v>43361</v>
      </c>
      <c r="B692" s="4" t="s">
        <v>156</v>
      </c>
      <c r="C692" s="4"/>
      <c r="D692" s="4"/>
      <c r="E692" s="4"/>
      <c r="F692" s="109"/>
      <c r="G692" s="109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 x14ac:dyDescent="0.25">
      <c r="A693" s="3">
        <v>43361</v>
      </c>
      <c r="B693" s="4" t="s">
        <v>156</v>
      </c>
      <c r="C693" s="4"/>
      <c r="D693" s="4"/>
      <c r="E693" s="4"/>
      <c r="F693" s="109"/>
      <c r="G693" s="109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 x14ac:dyDescent="0.25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09"/>
      <c r="G694" s="109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 x14ac:dyDescent="0.25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09"/>
      <c r="G695" s="109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 x14ac:dyDescent="0.25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09"/>
      <c r="G696" s="109">
        <v>42</v>
      </c>
      <c r="H696" s="48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 x14ac:dyDescent="0.25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09"/>
      <c r="G697" s="109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 x14ac:dyDescent="0.25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09"/>
      <c r="G698" s="109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 x14ac:dyDescent="0.25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09"/>
      <c r="G699" s="109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 x14ac:dyDescent="0.25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09"/>
      <c r="G700" s="109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 x14ac:dyDescent="0.25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09"/>
      <c r="G701" s="109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 x14ac:dyDescent="0.25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09"/>
      <c r="G702" s="109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 x14ac:dyDescent="0.25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09"/>
      <c r="G703" s="109">
        <v>3411</v>
      </c>
      <c r="H703" s="48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 x14ac:dyDescent="0.25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09"/>
      <c r="G704" s="109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 x14ac:dyDescent="0.25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09"/>
      <c r="G705" s="109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 x14ac:dyDescent="0.25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09"/>
      <c r="G706" s="109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 x14ac:dyDescent="0.25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09"/>
      <c r="G707" s="109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 x14ac:dyDescent="0.25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09"/>
      <c r="G708" s="109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 x14ac:dyDescent="0.25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09"/>
      <c r="G709" s="109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 x14ac:dyDescent="0.25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09"/>
      <c r="G710" s="109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 x14ac:dyDescent="0.25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09"/>
      <c r="G711" s="109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 x14ac:dyDescent="0.25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09"/>
      <c r="G712" s="109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 x14ac:dyDescent="0.25">
      <c r="A713" s="3">
        <v>43364</v>
      </c>
      <c r="B713" s="4" t="s">
        <v>65</v>
      </c>
      <c r="C713" s="4" t="s">
        <v>162</v>
      </c>
      <c r="D713" s="52" t="s">
        <v>1309</v>
      </c>
      <c r="E713" s="4" t="s">
        <v>401</v>
      </c>
      <c r="F713" s="109"/>
      <c r="G713" s="109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 x14ac:dyDescent="0.25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09"/>
      <c r="G714" s="109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 x14ac:dyDescent="0.25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09"/>
      <c r="G715" s="109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 x14ac:dyDescent="0.25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09"/>
      <c r="G716" s="109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 x14ac:dyDescent="0.25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09"/>
      <c r="G717" s="109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 x14ac:dyDescent="0.25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09"/>
      <c r="G718" s="109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 x14ac:dyDescent="0.25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09"/>
      <c r="G719" s="109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 x14ac:dyDescent="0.25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09"/>
      <c r="G720" s="109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 x14ac:dyDescent="0.25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09"/>
      <c r="G721" s="109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 x14ac:dyDescent="0.25">
      <c r="A722" s="3">
        <v>43364</v>
      </c>
      <c r="B722" s="4"/>
      <c r="C722" s="4"/>
      <c r="D722" s="4"/>
      <c r="E722" s="4" t="s">
        <v>1325</v>
      </c>
      <c r="F722" s="109">
        <v>300000</v>
      </c>
      <c r="G722" s="109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 x14ac:dyDescent="0.25">
      <c r="A723" s="3">
        <v>43364</v>
      </c>
      <c r="B723" s="4"/>
      <c r="C723" s="4"/>
      <c r="D723" s="4"/>
      <c r="E723" s="4" t="s">
        <v>281</v>
      </c>
      <c r="F723" s="109">
        <v>640.32000000000005</v>
      </c>
      <c r="G723" s="109"/>
      <c r="H723" s="48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 x14ac:dyDescent="0.25">
      <c r="A724" s="3">
        <v>43370</v>
      </c>
      <c r="B724" s="4" t="s">
        <v>213</v>
      </c>
      <c r="C724" s="4" t="s">
        <v>157</v>
      </c>
      <c r="D724" s="84" t="s">
        <v>1326</v>
      </c>
      <c r="E724" s="4" t="s">
        <v>1327</v>
      </c>
      <c r="F724" s="109"/>
      <c r="G724" s="109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 x14ac:dyDescent="0.25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09"/>
      <c r="G725" s="109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 x14ac:dyDescent="0.25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09"/>
      <c r="G726" s="109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 x14ac:dyDescent="0.25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09"/>
      <c r="G727" s="109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 x14ac:dyDescent="0.25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09"/>
      <c r="G728" s="109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 x14ac:dyDescent="0.25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09"/>
      <c r="G729" s="109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 x14ac:dyDescent="0.25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09"/>
      <c r="G730" s="109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 x14ac:dyDescent="0.25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09"/>
      <c r="G731" s="109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 x14ac:dyDescent="0.25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09"/>
      <c r="G732" s="109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 x14ac:dyDescent="0.25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09"/>
      <c r="G733" s="109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 x14ac:dyDescent="0.25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09"/>
      <c r="G734" s="109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 x14ac:dyDescent="0.25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09"/>
      <c r="G735" s="109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 x14ac:dyDescent="0.25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09"/>
      <c r="G736" s="109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 x14ac:dyDescent="0.25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09"/>
      <c r="G737" s="109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 x14ac:dyDescent="0.25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09"/>
      <c r="G738" s="109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 x14ac:dyDescent="0.25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09"/>
      <c r="G739" s="109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 x14ac:dyDescent="0.25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09"/>
      <c r="G740" s="109">
        <v>1000</v>
      </c>
      <c r="H740" s="48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 x14ac:dyDescent="0.25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09"/>
      <c r="G741" s="109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 x14ac:dyDescent="0.25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09"/>
      <c r="G742" s="109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 x14ac:dyDescent="0.25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09"/>
      <c r="G743" s="109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 x14ac:dyDescent="0.25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09"/>
      <c r="G744" s="109">
        <v>2947</v>
      </c>
      <c r="H744" s="48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 x14ac:dyDescent="0.25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09"/>
      <c r="G745" s="109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 x14ac:dyDescent="0.25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09"/>
      <c r="G746" s="109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 x14ac:dyDescent="0.25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09"/>
      <c r="G747" s="109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 x14ac:dyDescent="0.25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09"/>
      <c r="G748" s="109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 x14ac:dyDescent="0.25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09"/>
      <c r="G749" s="109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 x14ac:dyDescent="0.25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09"/>
      <c r="G750" s="109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 x14ac:dyDescent="0.25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09"/>
      <c r="G751" s="109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 x14ac:dyDescent="0.25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09"/>
      <c r="G752" s="109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 x14ac:dyDescent="0.25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09"/>
      <c r="G753" s="109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 x14ac:dyDescent="0.25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09"/>
      <c r="G754" s="109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 x14ac:dyDescent="0.25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09"/>
      <c r="G755" s="109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 x14ac:dyDescent="0.25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09"/>
      <c r="G756" s="109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 x14ac:dyDescent="0.25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09"/>
      <c r="G757" s="109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 x14ac:dyDescent="0.25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09"/>
      <c r="G758" s="109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 x14ac:dyDescent="0.25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09"/>
      <c r="G759" s="109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 x14ac:dyDescent="0.25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09"/>
      <c r="G760" s="109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 x14ac:dyDescent="0.25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09"/>
      <c r="G761" s="109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 x14ac:dyDescent="0.25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09"/>
      <c r="G762" s="109">
        <v>180</v>
      </c>
      <c r="H762" s="48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 x14ac:dyDescent="0.25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09"/>
      <c r="G763" s="109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 x14ac:dyDescent="0.25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09"/>
      <c r="G764" s="109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 x14ac:dyDescent="0.25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09"/>
      <c r="G765" s="109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 x14ac:dyDescent="0.25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09"/>
      <c r="G766" s="109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 x14ac:dyDescent="0.25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09"/>
      <c r="G767" s="109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 x14ac:dyDescent="0.25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09"/>
      <c r="G768" s="109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 x14ac:dyDescent="0.25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09"/>
      <c r="G769" s="109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 x14ac:dyDescent="0.25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09"/>
      <c r="G770" s="109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 x14ac:dyDescent="0.25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09"/>
      <c r="G771" s="109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 x14ac:dyDescent="0.25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09"/>
      <c r="G772" s="109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 x14ac:dyDescent="0.25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09"/>
      <c r="G773" s="109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 x14ac:dyDescent="0.25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09"/>
      <c r="G774" s="109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 x14ac:dyDescent="0.25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09"/>
      <c r="G775" s="109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 x14ac:dyDescent="0.25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09"/>
      <c r="G776" s="109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 x14ac:dyDescent="0.25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09"/>
      <c r="G777" s="109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 x14ac:dyDescent="0.25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09"/>
      <c r="G778" s="109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 x14ac:dyDescent="0.25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09"/>
      <c r="G779" s="109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 x14ac:dyDescent="0.25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09"/>
      <c r="G780" s="109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 x14ac:dyDescent="0.25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09"/>
      <c r="G781" s="109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 x14ac:dyDescent="0.25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09"/>
      <c r="G782" s="109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 x14ac:dyDescent="0.25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09"/>
      <c r="G783" s="109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 x14ac:dyDescent="0.25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09"/>
      <c r="G784" s="109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 x14ac:dyDescent="0.25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09"/>
      <c r="G785" s="109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 x14ac:dyDescent="0.25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09"/>
      <c r="G786" s="109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 x14ac:dyDescent="0.25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09"/>
      <c r="G787" s="109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 x14ac:dyDescent="0.25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09"/>
      <c r="G788" s="109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 x14ac:dyDescent="0.25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09"/>
      <c r="G789" s="109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 x14ac:dyDescent="0.25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09"/>
      <c r="G790" s="109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 x14ac:dyDescent="0.25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09"/>
      <c r="G791" s="109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 x14ac:dyDescent="0.25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09"/>
      <c r="G792" s="109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 x14ac:dyDescent="0.25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09"/>
      <c r="G793" s="109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 x14ac:dyDescent="0.25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09"/>
      <c r="G794" s="109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 x14ac:dyDescent="0.25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09"/>
      <c r="G795" s="109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 x14ac:dyDescent="0.25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09"/>
      <c r="G796" s="109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 x14ac:dyDescent="0.25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09"/>
      <c r="G797" s="109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 x14ac:dyDescent="0.25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09"/>
      <c r="G798" s="109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 x14ac:dyDescent="0.25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09"/>
      <c r="G799" s="109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 x14ac:dyDescent="0.25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09"/>
      <c r="G800" s="109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 x14ac:dyDescent="0.25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09"/>
      <c r="G801" s="109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 x14ac:dyDescent="0.25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09"/>
      <c r="G802" s="109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 x14ac:dyDescent="0.25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09"/>
      <c r="G803" s="109">
        <v>200</v>
      </c>
      <c r="H803" s="48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 x14ac:dyDescent="0.25">
      <c r="A804" s="3">
        <v>43381</v>
      </c>
      <c r="B804" s="4"/>
      <c r="C804" s="4"/>
      <c r="D804" s="4"/>
      <c r="E804" s="4" t="s">
        <v>1456</v>
      </c>
      <c r="F804" s="109">
        <v>1500000</v>
      </c>
      <c r="G804" s="109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 x14ac:dyDescent="0.25">
      <c r="A805" s="3">
        <v>43381</v>
      </c>
      <c r="B805" s="4" t="s">
        <v>49</v>
      </c>
      <c r="C805" s="4"/>
      <c r="D805" s="4"/>
      <c r="E805" s="4" t="s">
        <v>49</v>
      </c>
      <c r="F805" s="109"/>
      <c r="G805" s="109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 x14ac:dyDescent="0.25">
      <c r="A806" s="3">
        <v>43381</v>
      </c>
      <c r="B806" s="4" t="s">
        <v>49</v>
      </c>
      <c r="C806" s="4"/>
      <c r="D806" s="4"/>
      <c r="E806" s="4" t="s">
        <v>49</v>
      </c>
      <c r="F806" s="109"/>
      <c r="G806" s="109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 x14ac:dyDescent="0.25">
      <c r="A807" s="3">
        <v>43381</v>
      </c>
      <c r="B807" s="4" t="s">
        <v>49</v>
      </c>
      <c r="C807" s="4"/>
      <c r="D807" s="4"/>
      <c r="E807" s="4" t="s">
        <v>49</v>
      </c>
      <c r="F807" s="109"/>
      <c r="G807" s="109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 x14ac:dyDescent="0.25">
      <c r="A808" s="3">
        <v>43381</v>
      </c>
      <c r="B808" s="4" t="s">
        <v>49</v>
      </c>
      <c r="C808" s="4"/>
      <c r="D808" s="4"/>
      <c r="E808" s="4" t="s">
        <v>49</v>
      </c>
      <c r="F808" s="109"/>
      <c r="G808" s="109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 x14ac:dyDescent="0.25">
      <c r="A809" s="3">
        <v>43381</v>
      </c>
      <c r="B809" s="4" t="s">
        <v>49</v>
      </c>
      <c r="C809" s="4"/>
      <c r="D809" s="4"/>
      <c r="E809" s="4" t="s">
        <v>49</v>
      </c>
      <c r="F809" s="109"/>
      <c r="G809" s="109">
        <v>4421.5</v>
      </c>
      <c r="H809" s="48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 x14ac:dyDescent="0.25">
      <c r="A810" s="3">
        <v>43384</v>
      </c>
      <c r="B810" s="4" t="s">
        <v>62</v>
      </c>
      <c r="C810" s="4"/>
      <c r="D810" s="4"/>
      <c r="E810" s="4" t="s">
        <v>961</v>
      </c>
      <c r="F810" s="109"/>
      <c r="G810" s="109">
        <v>39642.85</v>
      </c>
      <c r="H810" s="43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 x14ac:dyDescent="0.25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09"/>
      <c r="G811" s="109">
        <v>50484</v>
      </c>
      <c r="H811" s="43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 x14ac:dyDescent="0.25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09"/>
      <c r="G812" s="109">
        <v>180941.11</v>
      </c>
      <c r="H812" s="43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 x14ac:dyDescent="0.25">
      <c r="A813" s="3">
        <v>43391</v>
      </c>
      <c r="B813" s="4" t="s">
        <v>156</v>
      </c>
      <c r="C813" s="4"/>
      <c r="D813" s="4"/>
      <c r="E813" s="4" t="s">
        <v>1459</v>
      </c>
      <c r="F813" s="109"/>
      <c r="G813" s="109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 x14ac:dyDescent="0.25">
      <c r="A814" s="3">
        <v>43391</v>
      </c>
      <c r="B814" s="4" t="s">
        <v>156</v>
      </c>
      <c r="C814" s="4"/>
      <c r="D814" s="4"/>
      <c r="E814" s="4" t="s">
        <v>1459</v>
      </c>
      <c r="F814" s="109"/>
      <c r="G814" s="109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 x14ac:dyDescent="0.25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09"/>
      <c r="G815" s="109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 x14ac:dyDescent="0.25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09"/>
      <c r="G816" s="109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 x14ac:dyDescent="0.25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09"/>
      <c r="G817" s="109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 x14ac:dyDescent="0.25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09"/>
      <c r="G818" s="109">
        <v>104625</v>
      </c>
      <c r="H818" s="72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 x14ac:dyDescent="0.25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09"/>
      <c r="G819" s="109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 x14ac:dyDescent="0.25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09"/>
      <c r="G820" s="109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 x14ac:dyDescent="0.25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09"/>
      <c r="G821" s="109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 x14ac:dyDescent="0.25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09"/>
      <c r="G822" s="109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 x14ac:dyDescent="0.25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09"/>
      <c r="G823" s="109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 x14ac:dyDescent="0.25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09"/>
      <c r="G824" s="109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 x14ac:dyDescent="0.25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09"/>
      <c r="G825" s="109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 x14ac:dyDescent="0.25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09"/>
      <c r="G826" s="109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 x14ac:dyDescent="0.25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09"/>
      <c r="G827" s="109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 x14ac:dyDescent="0.25">
      <c r="A828" s="3">
        <v>43399</v>
      </c>
      <c r="B828" s="4" t="s">
        <v>236</v>
      </c>
      <c r="C828" s="4" t="s">
        <v>294</v>
      </c>
      <c r="D828" s="4" t="s">
        <v>1484</v>
      </c>
      <c r="E828" s="46" t="s">
        <v>1275</v>
      </c>
      <c r="F828" s="109"/>
      <c r="G828" s="109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 x14ac:dyDescent="0.25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09"/>
      <c r="G829" s="109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 x14ac:dyDescent="0.25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09"/>
      <c r="G830" s="109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 x14ac:dyDescent="0.25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09"/>
      <c r="G831" s="109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 x14ac:dyDescent="0.25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09"/>
      <c r="G832" s="109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 x14ac:dyDescent="0.25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09"/>
      <c r="G833" s="109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 x14ac:dyDescent="0.25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09"/>
      <c r="G834" s="109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3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 x14ac:dyDescent="0.25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09"/>
      <c r="G835" s="109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 x14ac:dyDescent="0.25">
      <c r="A836" s="3">
        <v>43399</v>
      </c>
      <c r="B836" s="4" t="s">
        <v>84</v>
      </c>
      <c r="C836" s="4"/>
      <c r="D836" s="4"/>
      <c r="E836" s="4" t="s">
        <v>1501</v>
      </c>
      <c r="F836" s="109"/>
      <c r="G836" s="109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 x14ac:dyDescent="0.25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09"/>
      <c r="G837" s="109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 x14ac:dyDescent="0.25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09"/>
      <c r="G838" s="109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 x14ac:dyDescent="0.25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09"/>
      <c r="G839" s="109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 x14ac:dyDescent="0.25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09"/>
      <c r="G840" s="109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 x14ac:dyDescent="0.25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09"/>
      <c r="G841" s="109">
        <v>1300</v>
      </c>
      <c r="H841" s="72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 x14ac:dyDescent="0.25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09"/>
      <c r="G842" s="109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 x14ac:dyDescent="0.25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09"/>
      <c r="G843" s="109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 x14ac:dyDescent="0.25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09"/>
      <c r="G844" s="109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 x14ac:dyDescent="0.25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09"/>
      <c r="G845" s="109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 x14ac:dyDescent="0.25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09"/>
      <c r="G846" s="109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 x14ac:dyDescent="0.25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09"/>
      <c r="G847" s="109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 x14ac:dyDescent="0.25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09"/>
      <c r="G848" s="109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 x14ac:dyDescent="0.25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09"/>
      <c r="G849" s="109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 x14ac:dyDescent="0.25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09"/>
      <c r="G850" s="109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 x14ac:dyDescent="0.25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09"/>
      <c r="G851" s="109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 x14ac:dyDescent="0.25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09"/>
      <c r="G852" s="109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 x14ac:dyDescent="0.25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09"/>
      <c r="G853" s="109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 x14ac:dyDescent="0.25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09"/>
      <c r="G854" s="109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 x14ac:dyDescent="0.25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09"/>
      <c r="G855" s="109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 x14ac:dyDescent="0.25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09"/>
      <c r="G856" s="109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 x14ac:dyDescent="0.25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09"/>
      <c r="G857" s="109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 x14ac:dyDescent="0.25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09"/>
      <c r="G858" s="109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 x14ac:dyDescent="0.25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09"/>
      <c r="G859" s="109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 x14ac:dyDescent="0.25">
      <c r="A860" s="3">
        <v>43404</v>
      </c>
      <c r="B860" s="4" t="s">
        <v>65</v>
      </c>
      <c r="C860" s="4" t="s">
        <v>162</v>
      </c>
      <c r="D860" s="52" t="s">
        <v>1546</v>
      </c>
      <c r="E860" s="4" t="s">
        <v>93</v>
      </c>
      <c r="F860" s="109"/>
      <c r="G860" s="109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 x14ac:dyDescent="0.25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09"/>
      <c r="G861" s="109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 x14ac:dyDescent="0.25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09"/>
      <c r="G862" s="109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 x14ac:dyDescent="0.25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09"/>
      <c r="G863" s="109">
        <v>2520</v>
      </c>
      <c r="H863" s="48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 x14ac:dyDescent="0.25">
      <c r="A864" s="3">
        <v>43405</v>
      </c>
      <c r="B864" s="4" t="s">
        <v>538</v>
      </c>
      <c r="C864" s="4"/>
      <c r="D864" s="4"/>
      <c r="E864" s="4" t="s">
        <v>1550</v>
      </c>
      <c r="F864" s="109"/>
      <c r="G864" s="109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 x14ac:dyDescent="0.25">
      <c r="A865" s="3">
        <v>43406</v>
      </c>
      <c r="B865" s="4"/>
      <c r="C865" s="4"/>
      <c r="D865" s="4"/>
      <c r="E865" s="4" t="s">
        <v>1551</v>
      </c>
      <c r="F865" s="109">
        <v>1000000</v>
      </c>
      <c r="G865" s="109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 x14ac:dyDescent="0.25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09"/>
      <c r="G866" s="109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 x14ac:dyDescent="0.25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09"/>
      <c r="G867" s="109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 x14ac:dyDescent="0.25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09"/>
      <c r="G868" s="109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 x14ac:dyDescent="0.25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09"/>
      <c r="G869" s="109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 x14ac:dyDescent="0.25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09"/>
      <c r="G870" s="109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 x14ac:dyDescent="0.25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09"/>
      <c r="G871" s="109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 x14ac:dyDescent="0.25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09"/>
      <c r="G872" s="109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 x14ac:dyDescent="0.25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09"/>
      <c r="G873" s="109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 x14ac:dyDescent="0.25">
      <c r="A874" s="3">
        <v>43411</v>
      </c>
      <c r="B874" s="4" t="s">
        <v>49</v>
      </c>
      <c r="C874" s="4"/>
      <c r="D874" s="4"/>
      <c r="E874" s="4" t="s">
        <v>49</v>
      </c>
      <c r="F874" s="109"/>
      <c r="G874" s="109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 x14ac:dyDescent="0.25">
      <c r="A875" s="3">
        <v>43411</v>
      </c>
      <c r="B875" s="4" t="s">
        <v>49</v>
      </c>
      <c r="C875" s="4"/>
      <c r="D875" s="4"/>
      <c r="E875" s="4" t="s">
        <v>49</v>
      </c>
      <c r="F875" s="109"/>
      <c r="G875" s="109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 x14ac:dyDescent="0.25">
      <c r="A876" s="3">
        <v>43411</v>
      </c>
      <c r="B876" s="4" t="s">
        <v>49</v>
      </c>
      <c r="C876" s="4"/>
      <c r="D876" s="4"/>
      <c r="E876" s="4" t="s">
        <v>49</v>
      </c>
      <c r="F876" s="109"/>
      <c r="G876" s="109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 x14ac:dyDescent="0.25">
      <c r="A877" s="3">
        <v>43411</v>
      </c>
      <c r="B877" s="4" t="s">
        <v>49</v>
      </c>
      <c r="C877" s="4"/>
      <c r="D877" s="4"/>
      <c r="E877" s="4" t="s">
        <v>49</v>
      </c>
      <c r="F877" s="109"/>
      <c r="G877" s="109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 x14ac:dyDescent="0.25">
      <c r="A878" s="3">
        <v>43411</v>
      </c>
      <c r="B878" s="4" t="s">
        <v>49</v>
      </c>
      <c r="C878" s="4"/>
      <c r="D878" s="4"/>
      <c r="E878" s="4" t="s">
        <v>49</v>
      </c>
      <c r="F878" s="109"/>
      <c r="G878" s="109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 x14ac:dyDescent="0.25">
      <c r="A879" s="3">
        <v>43411</v>
      </c>
      <c r="B879" s="4" t="s">
        <v>49</v>
      </c>
      <c r="C879" s="4"/>
      <c r="D879" s="4"/>
      <c r="E879" s="4" t="s">
        <v>49</v>
      </c>
      <c r="F879" s="109"/>
      <c r="G879" s="109">
        <v>11920.2</v>
      </c>
      <c r="H879" s="48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 x14ac:dyDescent="0.25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09"/>
      <c r="G880" s="109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 x14ac:dyDescent="0.25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09"/>
      <c r="G881" s="109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 x14ac:dyDescent="0.25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09"/>
      <c r="G882" s="109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 x14ac:dyDescent="0.25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09"/>
      <c r="G883" s="109">
        <v>9240</v>
      </c>
      <c r="H883" s="72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 x14ac:dyDescent="0.25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09"/>
      <c r="G884" s="109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 x14ac:dyDescent="0.25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09"/>
      <c r="G885" s="109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 x14ac:dyDescent="0.25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09"/>
      <c r="G886" s="109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 x14ac:dyDescent="0.25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09"/>
      <c r="G887" s="109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 x14ac:dyDescent="0.25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09"/>
      <c r="G888" s="109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 x14ac:dyDescent="0.25">
      <c r="A889" s="3">
        <v>43419</v>
      </c>
      <c r="B889" s="4" t="s">
        <v>62</v>
      </c>
      <c r="C889" s="4"/>
      <c r="D889" s="4"/>
      <c r="E889" s="4" t="s">
        <v>960</v>
      </c>
      <c r="F889" s="109"/>
      <c r="G889" s="109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 x14ac:dyDescent="0.25">
      <c r="A890" s="3">
        <v>43419</v>
      </c>
      <c r="B890" s="4" t="s">
        <v>62</v>
      </c>
      <c r="C890" s="4"/>
      <c r="D890" s="4"/>
      <c r="E890" s="4" t="s">
        <v>1582</v>
      </c>
      <c r="F890" s="109"/>
      <c r="G890" s="109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 x14ac:dyDescent="0.25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09"/>
      <c r="G891" s="109">
        <v>118025.25</v>
      </c>
      <c r="H891" s="48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 x14ac:dyDescent="0.25">
      <c r="A892" s="3">
        <v>43423</v>
      </c>
      <c r="B892" s="4" t="s">
        <v>475</v>
      </c>
      <c r="C892" s="4"/>
      <c r="D892" s="4"/>
      <c r="E892" s="4" t="s">
        <v>1585</v>
      </c>
      <c r="F892" s="109"/>
      <c r="G892" s="109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 x14ac:dyDescent="0.25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09"/>
      <c r="G893" s="109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 x14ac:dyDescent="0.25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09"/>
      <c r="G894" s="109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 x14ac:dyDescent="0.25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09"/>
      <c r="G895" s="109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 x14ac:dyDescent="0.25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09"/>
      <c r="G896" s="109">
        <v>2367</v>
      </c>
      <c r="H896" s="48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 x14ac:dyDescent="0.25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09"/>
      <c r="G897" s="109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 x14ac:dyDescent="0.25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09"/>
      <c r="G898" s="109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 x14ac:dyDescent="0.25">
      <c r="A899" s="3">
        <v>43424</v>
      </c>
      <c r="B899" s="4" t="s">
        <v>51</v>
      </c>
      <c r="C899" s="4"/>
      <c r="D899" s="4"/>
      <c r="E899" s="4" t="s">
        <v>1593</v>
      </c>
      <c r="F899" s="109"/>
      <c r="G899" s="109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 x14ac:dyDescent="0.25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09"/>
      <c r="G900" s="109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 x14ac:dyDescent="0.25">
      <c r="A901" s="3">
        <v>43431</v>
      </c>
      <c r="B901" s="4" t="s">
        <v>74</v>
      </c>
      <c r="C901" s="4" t="s">
        <v>202</v>
      </c>
      <c r="D901" s="74" t="s">
        <v>1596</v>
      </c>
      <c r="E901" s="4" t="s">
        <v>1597</v>
      </c>
      <c r="F901" s="109"/>
      <c r="G901" s="109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 x14ac:dyDescent="0.25">
      <c r="A902" s="3">
        <v>43431</v>
      </c>
      <c r="B902" s="4" t="s">
        <v>74</v>
      </c>
      <c r="C902" s="4" t="s">
        <v>74</v>
      </c>
      <c r="D902" s="74" t="s">
        <v>1599</v>
      </c>
      <c r="E902" s="4" t="s">
        <v>1600</v>
      </c>
      <c r="F902" s="109"/>
      <c r="G902" s="109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 x14ac:dyDescent="0.25">
      <c r="A903" s="3">
        <v>43431</v>
      </c>
      <c r="B903" s="4" t="s">
        <v>74</v>
      </c>
      <c r="C903" s="4" t="s">
        <v>74</v>
      </c>
      <c r="D903" s="74" t="s">
        <v>1601</v>
      </c>
      <c r="E903" s="4" t="s">
        <v>264</v>
      </c>
      <c r="F903" s="109"/>
      <c r="G903" s="109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 x14ac:dyDescent="0.25">
      <c r="A904" s="3">
        <v>43431</v>
      </c>
      <c r="B904" s="4" t="s">
        <v>74</v>
      </c>
      <c r="C904" s="4" t="s">
        <v>74</v>
      </c>
      <c r="D904" s="74" t="s">
        <v>1603</v>
      </c>
      <c r="E904" s="4" t="s">
        <v>490</v>
      </c>
      <c r="F904" s="109"/>
      <c r="G904" s="109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 x14ac:dyDescent="0.25">
      <c r="A905" s="3">
        <v>43431</v>
      </c>
      <c r="B905" s="4" t="s">
        <v>74</v>
      </c>
      <c r="C905" s="4" t="s">
        <v>74</v>
      </c>
      <c r="D905" s="74" t="s">
        <v>1604</v>
      </c>
      <c r="E905" s="4" t="s">
        <v>490</v>
      </c>
      <c r="F905" s="109"/>
      <c r="G905" s="109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 x14ac:dyDescent="0.25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09"/>
      <c r="G906" s="109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 x14ac:dyDescent="0.25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09"/>
      <c r="G907" s="109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 x14ac:dyDescent="0.25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09"/>
      <c r="G908" s="109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 x14ac:dyDescent="0.25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09"/>
      <c r="G909" s="109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 x14ac:dyDescent="0.25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09"/>
      <c r="G910" s="109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 x14ac:dyDescent="0.25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09"/>
      <c r="G911" s="109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 x14ac:dyDescent="0.25">
      <c r="A912" s="3">
        <v>43431</v>
      </c>
      <c r="B912" s="4" t="s">
        <v>538</v>
      </c>
      <c r="C912" s="4"/>
      <c r="D912" s="4"/>
      <c r="E912" s="4" t="s">
        <v>1550</v>
      </c>
      <c r="F912" s="109"/>
      <c r="G912" s="109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 x14ac:dyDescent="0.25">
      <c r="A913" s="3">
        <v>43431</v>
      </c>
      <c r="B913" s="4" t="s">
        <v>84</v>
      </c>
      <c r="C913" s="4"/>
      <c r="D913" s="4"/>
      <c r="E913" s="4" t="s">
        <v>1613</v>
      </c>
      <c r="F913" s="109"/>
      <c r="G913" s="109">
        <v>27.5</v>
      </c>
      <c r="H913" s="48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 x14ac:dyDescent="0.25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09"/>
      <c r="G914" s="109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 x14ac:dyDescent="0.25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09"/>
      <c r="G915" s="109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 x14ac:dyDescent="0.25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09"/>
      <c r="G916" s="109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 x14ac:dyDescent="0.25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09"/>
      <c r="G917" s="109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 x14ac:dyDescent="0.25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09"/>
      <c r="G918" s="109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 x14ac:dyDescent="0.25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09"/>
      <c r="G919" s="109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 x14ac:dyDescent="0.25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09"/>
      <c r="G920" s="109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 x14ac:dyDescent="0.25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09"/>
      <c r="G921" s="109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 x14ac:dyDescent="0.25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09"/>
      <c r="G922" s="109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 x14ac:dyDescent="0.25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09"/>
      <c r="G923" s="109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 x14ac:dyDescent="0.25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09"/>
      <c r="G924" s="109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 x14ac:dyDescent="0.25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09"/>
      <c r="G925" s="109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 x14ac:dyDescent="0.25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09"/>
      <c r="G926" s="109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 x14ac:dyDescent="0.25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09"/>
      <c r="G927" s="109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 x14ac:dyDescent="0.25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09"/>
      <c r="G928" s="109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 x14ac:dyDescent="0.25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09"/>
      <c r="G929" s="109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 x14ac:dyDescent="0.25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09"/>
      <c r="G930" s="109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 x14ac:dyDescent="0.25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09"/>
      <c r="G931" s="109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 x14ac:dyDescent="0.25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09"/>
      <c r="G932" s="109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 x14ac:dyDescent="0.25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09"/>
      <c r="G933" s="109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 x14ac:dyDescent="0.25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09"/>
      <c r="G934" s="109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 x14ac:dyDescent="0.25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09"/>
      <c r="G935" s="109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 x14ac:dyDescent="0.25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09"/>
      <c r="G936" s="109">
        <v>1890</v>
      </c>
      <c r="H936" s="48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 x14ac:dyDescent="0.25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09"/>
      <c r="G937" s="109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 x14ac:dyDescent="0.25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09"/>
      <c r="G938" s="109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 x14ac:dyDescent="0.25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09"/>
      <c r="G939" s="109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 x14ac:dyDescent="0.25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09"/>
      <c r="G940" s="109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 x14ac:dyDescent="0.25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09"/>
      <c r="G941" s="109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 x14ac:dyDescent="0.25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09"/>
      <c r="G942" s="109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 x14ac:dyDescent="0.25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09"/>
      <c r="G943" s="109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 x14ac:dyDescent="0.25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09"/>
      <c r="G944" s="109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 x14ac:dyDescent="0.25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09"/>
      <c r="G945" s="109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 x14ac:dyDescent="0.25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09"/>
      <c r="G946" s="109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 x14ac:dyDescent="0.25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09"/>
      <c r="G947" s="109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 x14ac:dyDescent="0.25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09"/>
      <c r="G948" s="109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 x14ac:dyDescent="0.25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09"/>
      <c r="G949" s="109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 x14ac:dyDescent="0.25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09"/>
      <c r="G950" s="109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 x14ac:dyDescent="0.25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09"/>
      <c r="G951" s="109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 x14ac:dyDescent="0.25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09"/>
      <c r="G952" s="109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 x14ac:dyDescent="0.25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09"/>
      <c r="G953" s="109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 x14ac:dyDescent="0.25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09"/>
      <c r="G954" s="109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 x14ac:dyDescent="0.25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09"/>
      <c r="G955" s="109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 x14ac:dyDescent="0.25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09"/>
      <c r="G956" s="109">
        <v>688</v>
      </c>
      <c r="H956" s="48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 x14ac:dyDescent="0.25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09"/>
      <c r="G957" s="109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 x14ac:dyDescent="0.25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09"/>
      <c r="G958" s="109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 x14ac:dyDescent="0.25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09"/>
      <c r="G959" s="109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 x14ac:dyDescent="0.25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09"/>
      <c r="G960" s="109">
        <v>1967</v>
      </c>
      <c r="H960" s="72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 x14ac:dyDescent="0.25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08"/>
      <c r="G961" s="109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 x14ac:dyDescent="0.25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08"/>
      <c r="G962" s="109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 x14ac:dyDescent="0.25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08"/>
      <c r="G963" s="109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 x14ac:dyDescent="0.25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08"/>
      <c r="G964" s="109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 x14ac:dyDescent="0.25">
      <c r="A965" s="3">
        <v>43433</v>
      </c>
      <c r="B965" s="4"/>
      <c r="C965" s="4"/>
      <c r="D965" s="4"/>
      <c r="E965" s="4"/>
      <c r="F965" s="108"/>
      <c r="G965" s="108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 x14ac:dyDescent="0.25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08"/>
      <c r="G966" s="109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 x14ac:dyDescent="0.25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08"/>
      <c r="G967" s="109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 x14ac:dyDescent="0.25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08"/>
      <c r="G968" s="109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 x14ac:dyDescent="0.25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08"/>
      <c r="G969" s="109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 x14ac:dyDescent="0.25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08"/>
      <c r="G970" s="109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 x14ac:dyDescent="0.25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08"/>
      <c r="G971" s="109">
        <v>215591.11</v>
      </c>
      <c r="H971" s="72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 x14ac:dyDescent="0.25">
      <c r="A972" s="3">
        <v>43437</v>
      </c>
      <c r="B972" s="4"/>
      <c r="C972" s="4"/>
      <c r="D972" s="4"/>
      <c r="E972" s="4" t="s">
        <v>1717</v>
      </c>
      <c r="F972" s="109">
        <v>1000000</v>
      </c>
      <c r="G972" s="109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 x14ac:dyDescent="0.25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09"/>
      <c r="G973" s="109">
        <v>4456.84</v>
      </c>
      <c r="H973" s="5">
        <v>1636497.74</v>
      </c>
      <c r="I973" s="5" t="s">
        <v>40</v>
      </c>
      <c r="J973" s="153" t="s">
        <v>6982</v>
      </c>
      <c r="K973" s="95" t="s">
        <v>6983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 x14ac:dyDescent="0.25">
      <c r="A974" s="3">
        <v>43441</v>
      </c>
      <c r="B974" s="4" t="s">
        <v>49</v>
      </c>
      <c r="C974" s="4"/>
      <c r="D974" s="4"/>
      <c r="E974" s="4"/>
      <c r="F974" s="109"/>
      <c r="G974" s="109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 x14ac:dyDescent="0.25">
      <c r="A975" s="3">
        <v>43441</v>
      </c>
      <c r="B975" s="4" t="s">
        <v>49</v>
      </c>
      <c r="C975" s="4"/>
      <c r="D975" s="4"/>
      <c r="E975" s="4"/>
      <c r="F975" s="109"/>
      <c r="G975" s="109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 x14ac:dyDescent="0.25">
      <c r="A976" s="3">
        <v>43441</v>
      </c>
      <c r="B976" s="4" t="s">
        <v>49</v>
      </c>
      <c r="C976" s="4"/>
      <c r="D976" s="4"/>
      <c r="E976" s="4"/>
      <c r="F976" s="109"/>
      <c r="G976" s="109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 x14ac:dyDescent="0.25">
      <c r="A977" s="3">
        <v>43441</v>
      </c>
      <c r="B977" s="4" t="s">
        <v>49</v>
      </c>
      <c r="C977" s="4"/>
      <c r="D977" s="4"/>
      <c r="E977" s="4"/>
      <c r="F977" s="109"/>
      <c r="G977" s="109">
        <v>7121.13</v>
      </c>
      <c r="H977" s="72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 x14ac:dyDescent="0.25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09"/>
      <c r="G978" s="109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 x14ac:dyDescent="0.25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09"/>
      <c r="G979" s="109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 x14ac:dyDescent="0.25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09"/>
      <c r="G980" s="109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 x14ac:dyDescent="0.25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09"/>
      <c r="G981" s="109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 x14ac:dyDescent="0.25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09"/>
      <c r="G982" s="109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 x14ac:dyDescent="0.25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09"/>
      <c r="G983" s="109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 x14ac:dyDescent="0.25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09"/>
      <c r="G984" s="109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 x14ac:dyDescent="0.25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09"/>
      <c r="G985" s="109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 x14ac:dyDescent="0.25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09"/>
      <c r="G986" s="109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 x14ac:dyDescent="0.25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09"/>
      <c r="G987" s="109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 x14ac:dyDescent="0.25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09"/>
      <c r="G988" s="109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 x14ac:dyDescent="0.25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09"/>
      <c r="G989" s="109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 x14ac:dyDescent="0.25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09"/>
      <c r="G990" s="109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 x14ac:dyDescent="0.25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09"/>
      <c r="G991" s="109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 x14ac:dyDescent="0.25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09"/>
      <c r="G992" s="109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 x14ac:dyDescent="0.25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09"/>
      <c r="G993" s="109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 x14ac:dyDescent="0.25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09"/>
      <c r="G994" s="109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 x14ac:dyDescent="0.25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09"/>
      <c r="G995" s="109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 x14ac:dyDescent="0.25">
      <c r="A996" s="3">
        <v>43444</v>
      </c>
      <c r="B996" s="4" t="s">
        <v>130</v>
      </c>
      <c r="C996" s="4"/>
      <c r="D996" s="4"/>
      <c r="E996" s="4" t="s">
        <v>1748</v>
      </c>
      <c r="F996" s="109"/>
      <c r="G996" s="109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 x14ac:dyDescent="0.25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09"/>
      <c r="G997" s="109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 x14ac:dyDescent="0.25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09"/>
      <c r="G998" s="109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 x14ac:dyDescent="0.25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09"/>
      <c r="G999" s="109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 x14ac:dyDescent="0.25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09"/>
      <c r="G1000" s="109">
        <v>49.6</v>
      </c>
      <c r="H1000" s="75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 x14ac:dyDescent="0.25">
      <c r="A1001" s="3">
        <v>43447</v>
      </c>
      <c r="B1001" s="42" t="s">
        <v>74</v>
      </c>
      <c r="C1001" s="42" t="s">
        <v>74</v>
      </c>
      <c r="D1001" s="42" t="s">
        <v>1756</v>
      </c>
      <c r="E1001" s="42" t="s">
        <v>1757</v>
      </c>
      <c r="F1001" s="108"/>
      <c r="G1001" s="108">
        <v>293.42</v>
      </c>
      <c r="H1001" s="5">
        <v>1425901.56</v>
      </c>
      <c r="I1001" s="43" t="s">
        <v>40</v>
      </c>
      <c r="J1001" s="42" t="s">
        <v>123</v>
      </c>
      <c r="K1001" s="42" t="s">
        <v>118</v>
      </c>
      <c r="L1001" s="69" t="s">
        <v>123</v>
      </c>
      <c r="M1001" s="42"/>
      <c r="N1001" s="66"/>
      <c r="O1001" s="41">
        <v>43431</v>
      </c>
      <c r="P1001" s="45" t="s">
        <v>123</v>
      </c>
      <c r="Q1001" s="43">
        <v>102</v>
      </c>
      <c r="R1001" s="43"/>
      <c r="S1001" s="43">
        <v>100</v>
      </c>
      <c r="T1001" s="43">
        <v>91.42</v>
      </c>
      <c r="U1001" s="4" t="s">
        <v>332</v>
      </c>
      <c r="V1001" s="4" t="s">
        <v>212</v>
      </c>
      <c r="W1001" s="4" t="s">
        <v>212</v>
      </c>
    </row>
    <row r="1002" spans="1:23" x14ac:dyDescent="0.25">
      <c r="A1002" s="3">
        <v>43447</v>
      </c>
      <c r="B1002" s="42" t="s">
        <v>74</v>
      </c>
      <c r="C1002" s="42" t="s">
        <v>74</v>
      </c>
      <c r="D1002" s="42" t="s">
        <v>1758</v>
      </c>
      <c r="E1002" s="42" t="s">
        <v>1759</v>
      </c>
      <c r="F1002" s="108"/>
      <c r="G1002" s="108">
        <v>590.74</v>
      </c>
      <c r="H1002" s="5">
        <v>1425310.82</v>
      </c>
      <c r="I1002" s="43" t="s">
        <v>40</v>
      </c>
      <c r="J1002" s="42" t="s">
        <v>123</v>
      </c>
      <c r="K1002" s="42" t="s">
        <v>118</v>
      </c>
      <c r="L1002" s="69" t="s">
        <v>123</v>
      </c>
      <c r="M1002" s="42"/>
      <c r="N1002" s="66"/>
      <c r="O1002" s="41">
        <v>43427</v>
      </c>
      <c r="P1002" s="45" t="s">
        <v>600</v>
      </c>
      <c r="Q1002" s="43">
        <v>324</v>
      </c>
      <c r="R1002" s="43"/>
      <c r="S1002" s="43">
        <v>200</v>
      </c>
      <c r="T1002" s="43">
        <v>66.739999999999995</v>
      </c>
      <c r="U1002" s="4" t="s">
        <v>201</v>
      </c>
      <c r="V1002" s="4" t="s">
        <v>212</v>
      </c>
      <c r="W1002" s="4" t="s">
        <v>212</v>
      </c>
    </row>
    <row r="1003" spans="1:23" x14ac:dyDescent="0.25">
      <c r="A1003" s="3">
        <v>43447</v>
      </c>
      <c r="B1003" s="42" t="s">
        <v>74</v>
      </c>
      <c r="C1003" s="42" t="s">
        <v>74</v>
      </c>
      <c r="D1003" s="42" t="s">
        <v>1760</v>
      </c>
      <c r="E1003" s="42" t="s">
        <v>1761</v>
      </c>
      <c r="F1003" s="108"/>
      <c r="G1003" s="108">
        <v>274.57</v>
      </c>
      <c r="H1003" s="5">
        <v>1425036.25</v>
      </c>
      <c r="I1003" s="43" t="s">
        <v>40</v>
      </c>
      <c r="J1003" s="42" t="s">
        <v>123</v>
      </c>
      <c r="K1003" s="42" t="s">
        <v>118</v>
      </c>
      <c r="L1003" s="69" t="s">
        <v>123</v>
      </c>
      <c r="M1003" s="42"/>
      <c r="N1003" s="66"/>
      <c r="O1003" s="41">
        <v>43432</v>
      </c>
      <c r="P1003" s="45" t="s">
        <v>123</v>
      </c>
      <c r="Q1003" s="43">
        <v>138</v>
      </c>
      <c r="R1003" s="43"/>
      <c r="S1003" s="43">
        <v>100</v>
      </c>
      <c r="T1003" s="43">
        <v>36.57</v>
      </c>
      <c r="U1003" s="4" t="s">
        <v>201</v>
      </c>
      <c r="V1003" s="4" t="s">
        <v>212</v>
      </c>
      <c r="W1003" s="4" t="s">
        <v>212</v>
      </c>
    </row>
    <row r="1004" spans="1:23" x14ac:dyDescent="0.25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09"/>
      <c r="G1004" s="108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 x14ac:dyDescent="0.25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09"/>
      <c r="G1005" s="108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 x14ac:dyDescent="0.25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09"/>
      <c r="G1006" s="108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 x14ac:dyDescent="0.25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09"/>
      <c r="G1007" s="108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 x14ac:dyDescent="0.25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09"/>
      <c r="G1008" s="108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 x14ac:dyDescent="0.25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09"/>
      <c r="G1009" s="108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 x14ac:dyDescent="0.25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09"/>
      <c r="G1010" s="108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 x14ac:dyDescent="0.25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09"/>
      <c r="G1011" s="108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 x14ac:dyDescent="0.25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09"/>
      <c r="G1012" s="108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 x14ac:dyDescent="0.25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09"/>
      <c r="G1013" s="108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 x14ac:dyDescent="0.25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09"/>
      <c r="G1014" s="108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 x14ac:dyDescent="0.25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09"/>
      <c r="G1015" s="108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 x14ac:dyDescent="0.25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09"/>
      <c r="G1016" s="108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 x14ac:dyDescent="0.25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09"/>
      <c r="G1017" s="108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 x14ac:dyDescent="0.25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09"/>
      <c r="G1018" s="108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 x14ac:dyDescent="0.25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09"/>
      <c r="G1019" s="108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 x14ac:dyDescent="0.25">
      <c r="A1020" s="3">
        <v>43447</v>
      </c>
      <c r="B1020" s="4" t="s">
        <v>156</v>
      </c>
      <c r="C1020" s="4"/>
      <c r="D1020" s="4"/>
      <c r="E1020" s="4" t="s">
        <v>960</v>
      </c>
      <c r="F1020" s="109"/>
      <c r="G1020" s="108">
        <v>142450.89000000001</v>
      </c>
      <c r="H1020" s="5">
        <v>968472.53999999899</v>
      </c>
      <c r="I1020" s="5" t="s">
        <v>40</v>
      </c>
      <c r="J1020" s="4"/>
      <c r="K1020" s="95" t="s">
        <v>9988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 x14ac:dyDescent="0.25">
      <c r="A1021" s="3">
        <v>43447</v>
      </c>
      <c r="B1021" s="4" t="s">
        <v>156</v>
      </c>
      <c r="C1021" s="4"/>
      <c r="D1021" s="4"/>
      <c r="E1021" s="4" t="s">
        <v>1582</v>
      </c>
      <c r="F1021" s="109"/>
      <c r="G1021" s="108">
        <v>2048.2800000000002</v>
      </c>
      <c r="H1021" s="75">
        <v>966424.25999999896</v>
      </c>
      <c r="I1021" s="5" t="s">
        <v>40</v>
      </c>
      <c r="J1021" s="4"/>
      <c r="K1021" s="95" t="s">
        <v>9988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 x14ac:dyDescent="0.25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09"/>
      <c r="G1022" s="109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 x14ac:dyDescent="0.25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09"/>
      <c r="G1023" s="108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 x14ac:dyDescent="0.25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09"/>
      <c r="G1024" s="108">
        <v>1950</v>
      </c>
      <c r="H1024" s="85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 x14ac:dyDescent="0.25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09"/>
      <c r="G1025" s="109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 x14ac:dyDescent="0.25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09"/>
      <c r="G1026" s="109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 x14ac:dyDescent="0.25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09"/>
      <c r="G1027" s="109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 x14ac:dyDescent="0.25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09"/>
      <c r="G1028" s="109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 x14ac:dyDescent="0.25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09"/>
      <c r="G1029" s="109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 x14ac:dyDescent="0.25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09"/>
      <c r="G1030" s="109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 x14ac:dyDescent="0.25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09"/>
      <c r="G1031" s="109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 x14ac:dyDescent="0.25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09"/>
      <c r="G1032" s="109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 x14ac:dyDescent="0.25">
      <c r="A1033" s="3">
        <v>43451</v>
      </c>
      <c r="B1033" s="4" t="s">
        <v>213</v>
      </c>
      <c r="C1033" s="4" t="s">
        <v>1803</v>
      </c>
      <c r="D1033" s="84" t="s">
        <v>1804</v>
      </c>
      <c r="E1033" s="4" t="s">
        <v>1805</v>
      </c>
      <c r="F1033" s="109"/>
      <c r="G1033" s="109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 x14ac:dyDescent="0.25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09"/>
      <c r="G1034" s="109">
        <v>325215.99</v>
      </c>
      <c r="H1034" s="86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 x14ac:dyDescent="0.25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09"/>
      <c r="G1035" s="109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 x14ac:dyDescent="0.25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09"/>
      <c r="G1036" s="109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 x14ac:dyDescent="0.25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09"/>
      <c r="G1037" s="109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 x14ac:dyDescent="0.25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09"/>
      <c r="G1038" s="109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 x14ac:dyDescent="0.25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09"/>
      <c r="G1039" s="109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 x14ac:dyDescent="0.25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09"/>
      <c r="G1040" s="109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 x14ac:dyDescent="0.25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09"/>
      <c r="G1041" s="109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 x14ac:dyDescent="0.25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09"/>
      <c r="G1042" s="109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 x14ac:dyDescent="0.25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09"/>
      <c r="G1043" s="109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 x14ac:dyDescent="0.25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09"/>
      <c r="G1044" s="109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 x14ac:dyDescent="0.25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09"/>
      <c r="G1045" s="109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 x14ac:dyDescent="0.25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09"/>
      <c r="G1046" s="109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 x14ac:dyDescent="0.25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09"/>
      <c r="G1047" s="109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 x14ac:dyDescent="0.25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09"/>
      <c r="G1048" s="109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 x14ac:dyDescent="0.25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09"/>
      <c r="G1049" s="109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 x14ac:dyDescent="0.25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09"/>
      <c r="G1050" s="109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 x14ac:dyDescent="0.25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09"/>
      <c r="G1051" s="109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 x14ac:dyDescent="0.25">
      <c r="A1052" s="3">
        <v>43453</v>
      </c>
      <c r="B1052" s="4" t="s">
        <v>538</v>
      </c>
      <c r="C1052" s="4"/>
      <c r="D1052" s="4"/>
      <c r="E1052" s="4" t="s">
        <v>1843</v>
      </c>
      <c r="F1052" s="109"/>
      <c r="G1052" s="109">
        <v>4844.53</v>
      </c>
      <c r="H1052" s="54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 x14ac:dyDescent="0.25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09"/>
      <c r="G1053" s="109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 x14ac:dyDescent="0.25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09"/>
      <c r="G1054" s="109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 x14ac:dyDescent="0.25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09"/>
      <c r="G1055" s="109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 x14ac:dyDescent="0.25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09"/>
      <c r="G1056" s="109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 x14ac:dyDescent="0.25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09"/>
      <c r="G1057" s="109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 x14ac:dyDescent="0.25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09"/>
      <c r="G1058" s="109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 x14ac:dyDescent="0.25">
      <c r="A1059" s="3">
        <v>43454</v>
      </c>
      <c r="B1059" s="4"/>
      <c r="C1059" s="4"/>
      <c r="D1059" s="4" t="s">
        <v>1858</v>
      </c>
      <c r="E1059" s="4" t="s">
        <v>1857</v>
      </c>
      <c r="F1059" s="109"/>
      <c r="G1059" s="109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 x14ac:dyDescent="0.25">
      <c r="A1060" s="3">
        <v>43454</v>
      </c>
      <c r="B1060" s="4"/>
      <c r="C1060" s="4"/>
      <c r="D1060" s="4" t="s">
        <v>1859</v>
      </c>
      <c r="E1060" s="4" t="s">
        <v>1857</v>
      </c>
      <c r="F1060" s="109"/>
      <c r="G1060" s="109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 x14ac:dyDescent="0.25">
      <c r="A1061" s="3">
        <v>43454</v>
      </c>
      <c r="B1061" s="4"/>
      <c r="C1061" s="4"/>
      <c r="D1061" s="4" t="s">
        <v>1860</v>
      </c>
      <c r="E1061" s="4" t="s">
        <v>93</v>
      </c>
      <c r="F1061" s="109"/>
      <c r="G1061" s="109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 x14ac:dyDescent="0.25">
      <c r="A1062" s="3">
        <v>43454</v>
      </c>
      <c r="B1062" s="4" t="s">
        <v>1515</v>
      </c>
      <c r="C1062" s="4"/>
      <c r="D1062" s="4"/>
      <c r="E1062" s="4" t="s">
        <v>1861</v>
      </c>
      <c r="F1062" s="109"/>
      <c r="G1062" s="109">
        <v>273635.01</v>
      </c>
      <c r="H1062" s="54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 x14ac:dyDescent="0.25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09"/>
      <c r="G1063" s="109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 x14ac:dyDescent="0.25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09"/>
      <c r="G1064" s="109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 x14ac:dyDescent="0.25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09"/>
      <c r="G1065" s="109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 x14ac:dyDescent="0.25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09"/>
      <c r="G1066" s="109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 x14ac:dyDescent="0.25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09"/>
      <c r="G1067" s="109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 x14ac:dyDescent="0.25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09"/>
      <c r="G1068" s="109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 x14ac:dyDescent="0.25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09"/>
      <c r="G1069" s="109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 x14ac:dyDescent="0.25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09"/>
      <c r="G1070" s="109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 x14ac:dyDescent="0.25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09"/>
      <c r="G1071" s="109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 x14ac:dyDescent="0.25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09"/>
      <c r="G1072" s="109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 x14ac:dyDescent="0.25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09"/>
      <c r="G1073" s="109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 x14ac:dyDescent="0.25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09"/>
      <c r="G1074" s="109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 x14ac:dyDescent="0.25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09"/>
      <c r="G1075" s="109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 x14ac:dyDescent="0.25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09"/>
      <c r="G1076" s="109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 x14ac:dyDescent="0.25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09"/>
      <c r="G1077" s="109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 x14ac:dyDescent="0.25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09"/>
      <c r="G1078" s="109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 x14ac:dyDescent="0.25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09"/>
      <c r="G1079" s="109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 x14ac:dyDescent="0.25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09"/>
      <c r="G1080" s="109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 x14ac:dyDescent="0.25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09"/>
      <c r="G1081" s="109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 x14ac:dyDescent="0.25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09"/>
      <c r="G1082" s="109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 x14ac:dyDescent="0.25">
      <c r="A1083" s="3">
        <v>43455</v>
      </c>
      <c r="B1083" s="4" t="s">
        <v>280</v>
      </c>
      <c r="C1083" s="4"/>
      <c r="D1083" s="4"/>
      <c r="E1083" s="4" t="s">
        <v>1896</v>
      </c>
      <c r="F1083" s="109">
        <v>813.13</v>
      </c>
      <c r="G1083" s="109"/>
      <c r="H1083" s="54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 x14ac:dyDescent="0.25">
      <c r="A1084" s="3">
        <v>43455</v>
      </c>
      <c r="B1084" s="4" t="s">
        <v>55</v>
      </c>
      <c r="C1084" s="4" t="s">
        <v>157</v>
      </c>
      <c r="D1084" s="84" t="s">
        <v>1897</v>
      </c>
      <c r="E1084" s="4" t="s">
        <v>1898</v>
      </c>
      <c r="F1084" s="109"/>
      <c r="G1084" s="109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 x14ac:dyDescent="0.25">
      <c r="A1085" s="3">
        <v>43458</v>
      </c>
      <c r="B1085" s="4"/>
      <c r="C1085" s="4"/>
      <c r="D1085" s="4"/>
      <c r="E1085" s="4" t="s">
        <v>1900</v>
      </c>
      <c r="F1085" s="109">
        <v>5000.3</v>
      </c>
      <c r="G1085" s="109"/>
      <c r="H1085" s="5">
        <v>128548.65999999941</v>
      </c>
      <c r="I1085" s="5" t="s">
        <v>40</v>
      </c>
      <c r="J1085" s="4"/>
      <c r="K1085" s="95" t="s">
        <v>9989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 x14ac:dyDescent="0.25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09"/>
      <c r="G1086" s="109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 x14ac:dyDescent="0.25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09"/>
      <c r="G1087" s="109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 x14ac:dyDescent="0.25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09"/>
      <c r="G1088" s="109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 x14ac:dyDescent="0.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09"/>
      <c r="G1089" s="109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 x14ac:dyDescent="0.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09"/>
      <c r="G1090" s="109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 x14ac:dyDescent="0.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09"/>
      <c r="G1091" s="109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 x14ac:dyDescent="0.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09"/>
      <c r="G1092" s="109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7" customFormat="1" x14ac:dyDescent="0.25">
      <c r="A1093" s="41">
        <v>43460</v>
      </c>
      <c r="B1093" s="42" t="s">
        <v>236</v>
      </c>
      <c r="C1093" s="42" t="s">
        <v>294</v>
      </c>
      <c r="D1093" s="42" t="s">
        <v>1912</v>
      </c>
      <c r="E1093" s="42" t="s">
        <v>1913</v>
      </c>
      <c r="F1093" s="108"/>
      <c r="G1093" s="108">
        <v>1080</v>
      </c>
      <c r="H1093" s="43">
        <v>101218.65999999941</v>
      </c>
      <c r="I1093" s="43" t="s">
        <v>40</v>
      </c>
      <c r="J1093" s="42" t="s">
        <v>127</v>
      </c>
      <c r="K1093" s="42" t="s">
        <v>47</v>
      </c>
      <c r="L1093" s="69" t="s">
        <v>127</v>
      </c>
      <c r="M1093" s="4"/>
      <c r="N1093" s="12"/>
      <c r="O1093" s="42"/>
      <c r="P1093" s="45"/>
      <c r="Q1093" s="43"/>
      <c r="R1093" s="43"/>
      <c r="S1093" s="43"/>
      <c r="T1093" s="43"/>
      <c r="U1093" s="42"/>
      <c r="V1093" s="42"/>
      <c r="W1093" s="42"/>
      <c r="X1093" s="53"/>
      <c r="Y1093" s="53"/>
    </row>
    <row r="1094" spans="1:25" s="57" customFormat="1" x14ac:dyDescent="0.25">
      <c r="A1094" s="41">
        <v>43460</v>
      </c>
      <c r="B1094" s="42" t="s">
        <v>236</v>
      </c>
      <c r="C1094" s="42" t="s">
        <v>294</v>
      </c>
      <c r="D1094" s="42" t="s">
        <v>1914</v>
      </c>
      <c r="E1094" s="42" t="s">
        <v>1915</v>
      </c>
      <c r="F1094" s="108"/>
      <c r="G1094" s="108">
        <v>1400</v>
      </c>
      <c r="H1094" s="43">
        <v>99818.659999999407</v>
      </c>
      <c r="I1094" s="43" t="s">
        <v>40</v>
      </c>
      <c r="J1094" s="42" t="s">
        <v>127</v>
      </c>
      <c r="K1094" s="42" t="s">
        <v>47</v>
      </c>
      <c r="L1094" s="69" t="s">
        <v>127</v>
      </c>
      <c r="M1094" s="4"/>
      <c r="N1094" s="12"/>
      <c r="O1094" s="42"/>
      <c r="P1094" s="45"/>
      <c r="Q1094" s="43"/>
      <c r="R1094" s="43"/>
      <c r="S1094" s="43"/>
      <c r="T1094" s="43"/>
      <c r="U1094" s="42"/>
      <c r="V1094" s="42"/>
      <c r="W1094" s="42"/>
      <c r="X1094" s="53"/>
      <c r="Y1094" s="53"/>
    </row>
    <row r="1095" spans="1:25" x14ac:dyDescent="0.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09"/>
      <c r="G1095" s="109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 x14ac:dyDescent="0.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09"/>
      <c r="G1096" s="109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 x14ac:dyDescent="0.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09"/>
      <c r="G1097" s="109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 x14ac:dyDescent="0.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09"/>
      <c r="G1098" s="109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 x14ac:dyDescent="0.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09"/>
      <c r="G1099" s="109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 x14ac:dyDescent="0.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09"/>
      <c r="G1100" s="109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 x14ac:dyDescent="0.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09"/>
      <c r="G1101" s="109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 x14ac:dyDescent="0.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09"/>
      <c r="G1102" s="109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 x14ac:dyDescent="0.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09"/>
      <c r="G1103" s="109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 x14ac:dyDescent="0.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09"/>
      <c r="G1104" s="109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 x14ac:dyDescent="0.25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09"/>
      <c r="G1105" s="109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 x14ac:dyDescent="0.25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09"/>
      <c r="G1106" s="109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 x14ac:dyDescent="0.25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09"/>
      <c r="G1107" s="109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 x14ac:dyDescent="0.25">
      <c r="A1108" s="3">
        <v>43460</v>
      </c>
      <c r="B1108" s="4" t="s">
        <v>65</v>
      </c>
      <c r="C1108" s="4" t="s">
        <v>162</v>
      </c>
      <c r="D1108" s="87" t="s">
        <v>2837</v>
      </c>
      <c r="E1108" s="4" t="s">
        <v>93</v>
      </c>
      <c r="F1108" s="109"/>
      <c r="G1108" s="109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 x14ac:dyDescent="0.25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09"/>
      <c r="G1109" s="109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 x14ac:dyDescent="0.25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09"/>
      <c r="G1110" s="109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 x14ac:dyDescent="0.25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09"/>
      <c r="G1111" s="109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 x14ac:dyDescent="0.25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09"/>
      <c r="G1112" s="109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 x14ac:dyDescent="0.25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09"/>
      <c r="G1113" s="109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 x14ac:dyDescent="0.25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09"/>
      <c r="G1114" s="109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 x14ac:dyDescent="0.25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09"/>
      <c r="G1115" s="109">
        <v>21222</v>
      </c>
      <c r="H1115" s="54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 x14ac:dyDescent="0.25">
      <c r="A1116" s="3">
        <v>43461</v>
      </c>
      <c r="B1116" s="87" t="s">
        <v>2839</v>
      </c>
      <c r="C1116" s="87" t="s">
        <v>2840</v>
      </c>
      <c r="D1116" s="4" t="s">
        <v>2838</v>
      </c>
      <c r="E1116" s="87" t="s">
        <v>2841</v>
      </c>
      <c r="F1116" s="109"/>
      <c r="G1116" s="109">
        <v>4830</v>
      </c>
      <c r="H1116" s="5">
        <v>43660.959999999395</v>
      </c>
      <c r="I1116" s="5" t="s">
        <v>40</v>
      </c>
      <c r="J1116" s="87" t="s">
        <v>2842</v>
      </c>
      <c r="K1116" s="88" t="s">
        <v>2843</v>
      </c>
      <c r="L1116" s="89" t="s">
        <v>2844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 x14ac:dyDescent="0.25">
      <c r="A1117" s="3">
        <v>43461</v>
      </c>
      <c r="B1117" s="153" t="s">
        <v>2876</v>
      </c>
      <c r="C1117" s="87" t="s">
        <v>2846</v>
      </c>
      <c r="D1117" s="4" t="s">
        <v>2845</v>
      </c>
      <c r="E1117" s="87" t="s">
        <v>2847</v>
      </c>
      <c r="F1117" s="109"/>
      <c r="G1117" s="109">
        <v>1291</v>
      </c>
      <c r="H1117" s="5">
        <v>42369.959999999395</v>
      </c>
      <c r="I1117" s="5" t="s">
        <v>40</v>
      </c>
      <c r="J1117" s="87" t="s">
        <v>2848</v>
      </c>
      <c r="K1117" s="88" t="s">
        <v>2849</v>
      </c>
      <c r="L1117" s="89" t="s">
        <v>2850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 x14ac:dyDescent="0.25">
      <c r="A1118" s="3">
        <v>43461</v>
      </c>
      <c r="B1118" s="153" t="s">
        <v>11460</v>
      </c>
      <c r="C1118" s="87" t="s">
        <v>2846</v>
      </c>
      <c r="D1118" s="4" t="s">
        <v>2851</v>
      </c>
      <c r="E1118" s="87" t="s">
        <v>2847</v>
      </c>
      <c r="F1118" s="109"/>
      <c r="G1118" s="109">
        <v>1126</v>
      </c>
      <c r="H1118" s="5">
        <v>41243.959999999395</v>
      </c>
      <c r="I1118" s="5" t="s">
        <v>40</v>
      </c>
      <c r="J1118" s="87" t="s">
        <v>2850</v>
      </c>
      <c r="K1118" s="88" t="s">
        <v>2852</v>
      </c>
      <c r="L1118" s="89" t="s">
        <v>2853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 x14ac:dyDescent="0.25">
      <c r="A1119" s="3">
        <v>43461</v>
      </c>
      <c r="B1119" s="87" t="s">
        <v>2854</v>
      </c>
      <c r="C1119" s="87" t="s">
        <v>2854</v>
      </c>
      <c r="D1119" s="4" t="s">
        <v>2855</v>
      </c>
      <c r="E1119" s="87" t="s">
        <v>2856</v>
      </c>
      <c r="F1119" s="109"/>
      <c r="G1119" s="109">
        <v>368</v>
      </c>
      <c r="H1119" s="5">
        <v>40875.959999999395</v>
      </c>
      <c r="I1119" s="5" t="s">
        <v>40</v>
      </c>
      <c r="J1119" s="87" t="s">
        <v>2853</v>
      </c>
      <c r="K1119" s="88" t="s">
        <v>2847</v>
      </c>
      <c r="L1119" s="89" t="s">
        <v>2857</v>
      </c>
      <c r="M1119" s="4"/>
      <c r="N1119" s="12"/>
      <c r="O1119" s="90">
        <v>43454</v>
      </c>
      <c r="P1119" s="91" t="s">
        <v>2853</v>
      </c>
      <c r="Q1119" s="5">
        <v>128</v>
      </c>
      <c r="R1119" s="5"/>
      <c r="S1119" s="5">
        <v>100</v>
      </c>
      <c r="T1119" s="5">
        <v>140</v>
      </c>
      <c r="U1119" s="87" t="s">
        <v>2858</v>
      </c>
      <c r="V1119" s="87" t="s">
        <v>2859</v>
      </c>
      <c r="W1119" s="87" t="s">
        <v>2860</v>
      </c>
    </row>
    <row r="1120" spans="1:23" x14ac:dyDescent="0.25">
      <c r="A1120" s="3">
        <v>43461</v>
      </c>
      <c r="B1120" s="87" t="s">
        <v>2854</v>
      </c>
      <c r="C1120" s="87" t="s">
        <v>2862</v>
      </c>
      <c r="D1120" s="4" t="s">
        <v>2861</v>
      </c>
      <c r="E1120" s="87" t="s">
        <v>2863</v>
      </c>
      <c r="F1120" s="109"/>
      <c r="G1120" s="109">
        <v>464.4</v>
      </c>
      <c r="H1120" s="5">
        <v>40411.559999999394</v>
      </c>
      <c r="I1120" s="5" t="s">
        <v>40</v>
      </c>
      <c r="J1120" s="87" t="s">
        <v>2864</v>
      </c>
      <c r="K1120" s="88" t="s">
        <v>2847</v>
      </c>
      <c r="L1120" s="89" t="s">
        <v>2865</v>
      </c>
      <c r="M1120" s="4"/>
      <c r="N1120" s="12"/>
      <c r="O1120" s="3">
        <v>43455</v>
      </c>
      <c r="P1120" s="91" t="s">
        <v>2866</v>
      </c>
      <c r="Q1120" s="5">
        <v>162</v>
      </c>
      <c r="R1120" s="5"/>
      <c r="S1120" s="5">
        <v>200</v>
      </c>
      <c r="T1120" s="5">
        <v>102.4</v>
      </c>
      <c r="U1120" s="87" t="s">
        <v>2867</v>
      </c>
      <c r="V1120" s="87" t="s">
        <v>2868</v>
      </c>
      <c r="W1120" s="87" t="s">
        <v>2869</v>
      </c>
    </row>
    <row r="1121" spans="1:23" x14ac:dyDescent="0.25">
      <c r="A1121" s="3">
        <v>43461</v>
      </c>
      <c r="B1121" s="87" t="s">
        <v>2839</v>
      </c>
      <c r="C1121" s="87" t="s">
        <v>2871</v>
      </c>
      <c r="D1121" s="4" t="s">
        <v>2870</v>
      </c>
      <c r="E1121" s="87" t="s">
        <v>2872</v>
      </c>
      <c r="F1121" s="109"/>
      <c r="G1121" s="109">
        <v>348</v>
      </c>
      <c r="H1121" s="5">
        <v>40063.559999999394</v>
      </c>
      <c r="I1121" s="5" t="s">
        <v>40</v>
      </c>
      <c r="J1121" s="87" t="s">
        <v>2873</v>
      </c>
      <c r="K1121" s="88" t="s">
        <v>2874</v>
      </c>
      <c r="L1121" s="89" t="s">
        <v>2873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 x14ac:dyDescent="0.25">
      <c r="A1122" s="3">
        <v>43461</v>
      </c>
      <c r="B1122" s="87" t="s">
        <v>2876</v>
      </c>
      <c r="C1122" s="87" t="s">
        <v>2877</v>
      </c>
      <c r="D1122" s="4" t="s">
        <v>2875</v>
      </c>
      <c r="E1122" s="87" t="s">
        <v>2878</v>
      </c>
      <c r="F1122" s="109"/>
      <c r="G1122" s="109">
        <v>2672</v>
      </c>
      <c r="H1122" s="5">
        <v>37391.559999999394</v>
      </c>
      <c r="I1122" s="5" t="s">
        <v>40</v>
      </c>
      <c r="J1122" s="87" t="s">
        <v>2884</v>
      </c>
      <c r="K1122" s="88" t="s">
        <v>2878</v>
      </c>
      <c r="L1122" s="89" t="s">
        <v>2879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 x14ac:dyDescent="0.25">
      <c r="A1123" s="3">
        <v>43461</v>
      </c>
      <c r="B1123" s="87" t="s">
        <v>2881</v>
      </c>
      <c r="C1123" s="87" t="s">
        <v>2882</v>
      </c>
      <c r="D1123" s="4" t="s">
        <v>2880</v>
      </c>
      <c r="E1123" s="87" t="s">
        <v>2883</v>
      </c>
      <c r="F1123" s="109"/>
      <c r="G1123" s="109">
        <v>2439.42</v>
      </c>
      <c r="H1123" s="5">
        <v>34952.139999999396</v>
      </c>
      <c r="I1123" s="5" t="s">
        <v>40</v>
      </c>
      <c r="J1123" s="87" t="s">
        <v>2885</v>
      </c>
      <c r="K1123" s="88" t="s">
        <v>2886</v>
      </c>
      <c r="L1123" s="89" t="s">
        <v>2873</v>
      </c>
      <c r="M1123" s="4"/>
      <c r="N1123" s="12"/>
      <c r="O1123" s="90">
        <v>43454</v>
      </c>
      <c r="P1123" s="91" t="s">
        <v>2887</v>
      </c>
      <c r="Q1123" s="5">
        <v>843</v>
      </c>
      <c r="R1123" s="5">
        <v>774</v>
      </c>
      <c r="S1123" s="5">
        <v>600</v>
      </c>
      <c r="T1123" s="5">
        <v>222.42</v>
      </c>
      <c r="U1123" s="87" t="s">
        <v>2888</v>
      </c>
      <c r="V1123" s="87" t="s">
        <v>2889</v>
      </c>
      <c r="W1123" s="87" t="s">
        <v>2889</v>
      </c>
    </row>
    <row r="1124" spans="1:23" x14ac:dyDescent="0.25">
      <c r="A1124" s="3">
        <v>43461</v>
      </c>
      <c r="B1124" s="87" t="s">
        <v>2890</v>
      </c>
      <c r="C1124" s="4"/>
      <c r="D1124" s="4"/>
      <c r="E1124" s="87" t="s">
        <v>2891</v>
      </c>
      <c r="F1124" s="109"/>
      <c r="G1124" s="109">
        <v>40</v>
      </c>
      <c r="H1124" s="5">
        <v>34912.139999999396</v>
      </c>
      <c r="I1124" s="5" t="s">
        <v>40</v>
      </c>
      <c r="J1124" s="87" t="s">
        <v>2892</v>
      </c>
      <c r="K1124" s="88" t="s">
        <v>2893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 x14ac:dyDescent="0.25">
      <c r="A1125" s="3">
        <v>43461</v>
      </c>
      <c r="B1125" s="87" t="s">
        <v>2894</v>
      </c>
      <c r="C1125" s="87" t="s">
        <v>2895</v>
      </c>
      <c r="D1125" s="4" t="s">
        <v>2904</v>
      </c>
      <c r="E1125" s="87" t="s">
        <v>2896</v>
      </c>
      <c r="F1125" s="109"/>
      <c r="G1125" s="109">
        <v>1320</v>
      </c>
      <c r="H1125" s="5">
        <v>33592.139999999396</v>
      </c>
      <c r="I1125" s="5" t="s">
        <v>40</v>
      </c>
      <c r="J1125" s="87" t="s">
        <v>2897</v>
      </c>
      <c r="K1125" s="88" t="s">
        <v>2898</v>
      </c>
      <c r="L1125" s="89" t="s">
        <v>2899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 x14ac:dyDescent="0.25">
      <c r="A1126" s="3">
        <v>43461</v>
      </c>
      <c r="B1126" s="87" t="s">
        <v>2894</v>
      </c>
      <c r="C1126" s="87" t="s">
        <v>2895</v>
      </c>
      <c r="D1126" s="4" t="s">
        <v>2905</v>
      </c>
      <c r="E1126" s="87" t="s">
        <v>2900</v>
      </c>
      <c r="F1126" s="109"/>
      <c r="G1126" s="109">
        <v>1520</v>
      </c>
      <c r="H1126" s="5">
        <v>32072.139999999396</v>
      </c>
      <c r="I1126" s="5" t="s">
        <v>40</v>
      </c>
      <c r="J1126" s="87" t="s">
        <v>2901</v>
      </c>
      <c r="K1126" s="88" t="s">
        <v>2902</v>
      </c>
      <c r="L1126" s="89" t="s">
        <v>2903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 x14ac:dyDescent="0.25">
      <c r="A1127" s="3">
        <v>43463</v>
      </c>
      <c r="B1127" s="4"/>
      <c r="C1127" s="4"/>
      <c r="D1127" s="4"/>
      <c r="E1127" s="87" t="s">
        <v>2910</v>
      </c>
      <c r="F1127" s="109">
        <v>200000</v>
      </c>
      <c r="G1127" s="109"/>
      <c r="H1127" s="5">
        <v>232072.1399999994</v>
      </c>
      <c r="I1127" s="5" t="s">
        <v>40</v>
      </c>
      <c r="J1127" s="87" t="s">
        <v>2911</v>
      </c>
      <c r="K1127" s="88" t="s">
        <v>2912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 x14ac:dyDescent="0.25">
      <c r="A1128" s="3">
        <v>43463</v>
      </c>
      <c r="B1128" s="87" t="s">
        <v>2906</v>
      </c>
      <c r="C1128" s="87" t="s">
        <v>2907</v>
      </c>
      <c r="D1128" s="4" t="s">
        <v>2908</v>
      </c>
      <c r="E1128" s="87" t="s">
        <v>2909</v>
      </c>
      <c r="F1128" s="109"/>
      <c r="G1128" s="109">
        <v>2069</v>
      </c>
      <c r="H1128" s="5">
        <v>230003.1399999994</v>
      </c>
      <c r="I1128" s="5" t="s">
        <v>40</v>
      </c>
      <c r="J1128" s="87" t="s">
        <v>2913</v>
      </c>
      <c r="K1128" s="88" t="s">
        <v>2912</v>
      </c>
      <c r="L1128" s="89" t="s">
        <v>2914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 x14ac:dyDescent="0.25">
      <c r="A1129" s="3">
        <v>43463</v>
      </c>
      <c r="B1129" s="87" t="s">
        <v>2906</v>
      </c>
      <c r="C1129" s="87" t="s">
        <v>2907</v>
      </c>
      <c r="D1129" s="4" t="s">
        <v>2915</v>
      </c>
      <c r="E1129" s="87" t="s">
        <v>2916</v>
      </c>
      <c r="F1129" s="109"/>
      <c r="G1129" s="109">
        <v>322</v>
      </c>
      <c r="H1129" s="5">
        <v>229681.1399999994</v>
      </c>
      <c r="I1129" s="5" t="s">
        <v>40</v>
      </c>
      <c r="J1129" s="87" t="s">
        <v>2917</v>
      </c>
      <c r="K1129" s="88" t="s">
        <v>2912</v>
      </c>
      <c r="L1129" s="89" t="s">
        <v>2918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 x14ac:dyDescent="0.25">
      <c r="A1130" s="3">
        <v>43463</v>
      </c>
      <c r="B1130" s="87" t="s">
        <v>2920</v>
      </c>
      <c r="C1130" s="87" t="s">
        <v>2920</v>
      </c>
      <c r="D1130" s="4" t="s">
        <v>2919</v>
      </c>
      <c r="E1130" s="87" t="s">
        <v>2921</v>
      </c>
      <c r="F1130" s="109"/>
      <c r="G1130" s="109">
        <v>442</v>
      </c>
      <c r="H1130" s="5">
        <v>229239.1399999994</v>
      </c>
      <c r="I1130" s="5" t="s">
        <v>40</v>
      </c>
      <c r="J1130" s="87" t="s">
        <v>2922</v>
      </c>
      <c r="K1130" s="88" t="s">
        <v>2923</v>
      </c>
      <c r="L1130" s="89" t="s">
        <v>2924</v>
      </c>
      <c r="M1130" s="4"/>
      <c r="N1130" s="12"/>
      <c r="O1130" s="3">
        <v>43442</v>
      </c>
      <c r="P1130" s="91" t="s">
        <v>2925</v>
      </c>
      <c r="Q1130" s="5">
        <v>436</v>
      </c>
      <c r="R1130" s="5"/>
      <c r="S1130" s="5"/>
      <c r="T1130" s="5">
        <v>6</v>
      </c>
      <c r="U1130" s="87" t="s">
        <v>2926</v>
      </c>
      <c r="V1130" s="87" t="s">
        <v>2927</v>
      </c>
      <c r="W1130" s="87" t="s">
        <v>2927</v>
      </c>
    </row>
    <row r="1131" spans="1:23" x14ac:dyDescent="0.25">
      <c r="A1131" s="3">
        <v>43463</v>
      </c>
      <c r="B1131" s="87" t="s">
        <v>2929</v>
      </c>
      <c r="C1131" s="87" t="s">
        <v>2930</v>
      </c>
      <c r="D1131" s="4" t="s">
        <v>2928</v>
      </c>
      <c r="E1131" s="87" t="s">
        <v>2931</v>
      </c>
      <c r="F1131" s="109"/>
      <c r="G1131" s="109">
        <v>1600</v>
      </c>
      <c r="H1131" s="5">
        <v>227639.1399999994</v>
      </c>
      <c r="I1131" s="5" t="s">
        <v>40</v>
      </c>
      <c r="J1131" s="87" t="s">
        <v>2932</v>
      </c>
      <c r="K1131" s="88" t="s">
        <v>2923</v>
      </c>
      <c r="L1131" s="89" t="s">
        <v>2933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 x14ac:dyDescent="0.25">
      <c r="A1132" s="3">
        <v>43463</v>
      </c>
      <c r="B1132" s="4" t="s">
        <v>1104</v>
      </c>
      <c r="C1132" s="87" t="s">
        <v>2935</v>
      </c>
      <c r="D1132" s="4" t="s">
        <v>2934</v>
      </c>
      <c r="E1132" s="87" t="s">
        <v>2936</v>
      </c>
      <c r="F1132" s="109"/>
      <c r="G1132" s="109">
        <v>18000</v>
      </c>
      <c r="H1132" s="5">
        <v>209639.1399999994</v>
      </c>
      <c r="I1132" s="5" t="s">
        <v>40</v>
      </c>
      <c r="J1132" s="87" t="s">
        <v>2937</v>
      </c>
      <c r="K1132" s="88" t="s">
        <v>2923</v>
      </c>
      <c r="L1132" s="89" t="s">
        <v>2938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 x14ac:dyDescent="0.25">
      <c r="A1133" s="3">
        <v>43463</v>
      </c>
      <c r="B1133" s="4" t="s">
        <v>156</v>
      </c>
      <c r="C1133" s="87" t="s">
        <v>2930</v>
      </c>
      <c r="D1133" s="4" t="s">
        <v>2939</v>
      </c>
      <c r="E1133" s="87" t="s">
        <v>2940</v>
      </c>
      <c r="F1133" s="109"/>
      <c r="G1133" s="109">
        <v>22600</v>
      </c>
      <c r="H1133" s="5">
        <v>187039.1399999994</v>
      </c>
      <c r="I1133" s="5" t="s">
        <v>40</v>
      </c>
      <c r="J1133" s="87" t="s">
        <v>2941</v>
      </c>
      <c r="K1133" s="88" t="s">
        <v>2923</v>
      </c>
      <c r="L1133" s="89" t="s">
        <v>2942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 x14ac:dyDescent="0.25">
      <c r="A1134" s="3">
        <v>43463</v>
      </c>
      <c r="B1134" s="87" t="s">
        <v>2929</v>
      </c>
      <c r="C1134" s="87" t="s">
        <v>2943</v>
      </c>
      <c r="D1134" s="87" t="s">
        <v>3015</v>
      </c>
      <c r="E1134" s="87" t="s">
        <v>2944</v>
      </c>
      <c r="F1134" s="109"/>
      <c r="G1134" s="109">
        <v>1923</v>
      </c>
      <c r="H1134" s="5">
        <v>185116.1399999994</v>
      </c>
      <c r="I1134" s="5" t="s">
        <v>40</v>
      </c>
      <c r="J1134" s="87" t="s">
        <v>2945</v>
      </c>
      <c r="K1134" s="88" t="s">
        <v>2946</v>
      </c>
      <c r="L1134" s="89" t="s">
        <v>2947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 x14ac:dyDescent="0.25">
      <c r="A1135" s="3">
        <v>43463</v>
      </c>
      <c r="B1135" s="87" t="s">
        <v>2949</v>
      </c>
      <c r="C1135" s="87" t="s">
        <v>2950</v>
      </c>
      <c r="D1135" s="4" t="s">
        <v>2948</v>
      </c>
      <c r="E1135" s="87" t="s">
        <v>2951</v>
      </c>
      <c r="F1135" s="109"/>
      <c r="G1135" s="109">
        <v>3600</v>
      </c>
      <c r="H1135" s="5">
        <v>181516.1399999994</v>
      </c>
      <c r="I1135" s="5" t="s">
        <v>40</v>
      </c>
      <c r="J1135" s="87" t="s">
        <v>2952</v>
      </c>
      <c r="K1135" s="88" t="s">
        <v>2953</v>
      </c>
      <c r="L1135" s="89" t="s">
        <v>2954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 x14ac:dyDescent="0.25">
      <c r="A1136" s="3">
        <v>43463</v>
      </c>
      <c r="B1136" s="87" t="s">
        <v>2956</v>
      </c>
      <c r="C1136" s="87" t="s">
        <v>2957</v>
      </c>
      <c r="D1136" s="4" t="s">
        <v>2955</v>
      </c>
      <c r="E1136" s="87" t="s">
        <v>2958</v>
      </c>
      <c r="F1136" s="109"/>
      <c r="G1136" s="109">
        <v>760</v>
      </c>
      <c r="H1136" s="5">
        <v>180756.1399999994</v>
      </c>
      <c r="I1136" s="5" t="s">
        <v>40</v>
      </c>
      <c r="J1136" s="87" t="s">
        <v>2959</v>
      </c>
      <c r="K1136" s="88" t="s">
        <v>2960</v>
      </c>
      <c r="L1136" s="89" t="s">
        <v>2961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 x14ac:dyDescent="0.25">
      <c r="A1137" s="3">
        <v>43463</v>
      </c>
      <c r="B1137" s="87" t="s">
        <v>2963</v>
      </c>
      <c r="C1137" s="87" t="s">
        <v>2964</v>
      </c>
      <c r="D1137" s="4" t="s">
        <v>2962</v>
      </c>
      <c r="E1137" s="87" t="s">
        <v>2965</v>
      </c>
      <c r="F1137" s="109"/>
      <c r="G1137" s="109">
        <v>1552</v>
      </c>
      <c r="H1137" s="5">
        <v>179204.1399999994</v>
      </c>
      <c r="I1137" s="5" t="s">
        <v>40</v>
      </c>
      <c r="J1137" s="87" t="s">
        <v>2954</v>
      </c>
      <c r="K1137" s="88" t="s">
        <v>2965</v>
      </c>
      <c r="L1137" s="89" t="s">
        <v>2954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 x14ac:dyDescent="0.25">
      <c r="A1138" s="3">
        <v>43463</v>
      </c>
      <c r="B1138" s="87" t="s">
        <v>2963</v>
      </c>
      <c r="C1138" s="87" t="s">
        <v>2964</v>
      </c>
      <c r="D1138" s="4" t="s">
        <v>2966</v>
      </c>
      <c r="E1138" s="87" t="s">
        <v>2967</v>
      </c>
      <c r="F1138" s="109"/>
      <c r="G1138" s="109">
        <v>1149</v>
      </c>
      <c r="H1138" s="5">
        <v>178055.1399999994</v>
      </c>
      <c r="I1138" s="5" t="s">
        <v>40</v>
      </c>
      <c r="J1138" s="87" t="s">
        <v>2954</v>
      </c>
      <c r="K1138" s="88" t="s">
        <v>2968</v>
      </c>
      <c r="L1138" s="89" t="s">
        <v>2969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 x14ac:dyDescent="0.25">
      <c r="A1139" s="3">
        <v>43463</v>
      </c>
      <c r="B1139" s="87" t="s">
        <v>2971</v>
      </c>
      <c r="C1139" s="87" t="s">
        <v>2993</v>
      </c>
      <c r="D1139" s="4" t="s">
        <v>2970</v>
      </c>
      <c r="E1139" s="87" t="s">
        <v>2972</v>
      </c>
      <c r="F1139" s="109"/>
      <c r="G1139" s="109">
        <v>1872.92</v>
      </c>
      <c r="H1139" s="5">
        <v>176182.21999999939</v>
      </c>
      <c r="I1139" s="5" t="s">
        <v>40</v>
      </c>
      <c r="J1139" s="87" t="s">
        <v>2954</v>
      </c>
      <c r="K1139" s="88" t="s">
        <v>2973</v>
      </c>
      <c r="L1139" s="89" t="s">
        <v>2974</v>
      </c>
      <c r="M1139" s="4"/>
      <c r="N1139" s="12"/>
      <c r="O1139" s="3">
        <v>43461</v>
      </c>
      <c r="P1139" s="91" t="s">
        <v>2975</v>
      </c>
      <c r="Q1139" s="5">
        <v>178.5</v>
      </c>
      <c r="R1139" s="5">
        <v>800</v>
      </c>
      <c r="S1139" s="5">
        <v>800</v>
      </c>
      <c r="T1139" s="5">
        <v>94.42</v>
      </c>
      <c r="U1139" s="87" t="s">
        <v>2976</v>
      </c>
      <c r="V1139" s="87" t="s">
        <v>2977</v>
      </c>
      <c r="W1139" s="87" t="s">
        <v>2978</v>
      </c>
    </row>
    <row r="1140" spans="1:23" x14ac:dyDescent="0.25">
      <c r="A1140" s="3">
        <v>43463</v>
      </c>
      <c r="B1140" s="87" t="s">
        <v>2980</v>
      </c>
      <c r="C1140" s="87" t="s">
        <v>2964</v>
      </c>
      <c r="D1140" s="4" t="s">
        <v>2979</v>
      </c>
      <c r="E1140" s="87" t="s">
        <v>2981</v>
      </c>
      <c r="F1140" s="109"/>
      <c r="G1140" s="109">
        <v>3031</v>
      </c>
      <c r="H1140" s="5">
        <v>173151.21999999939</v>
      </c>
      <c r="I1140" s="5" t="s">
        <v>40</v>
      </c>
      <c r="J1140" s="87" t="s">
        <v>2982</v>
      </c>
      <c r="K1140" s="88" t="s">
        <v>2983</v>
      </c>
      <c r="L1140" s="89" t="s">
        <v>2984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 x14ac:dyDescent="0.25">
      <c r="A1141" s="3">
        <v>43463</v>
      </c>
      <c r="B1141" s="87" t="s">
        <v>2986</v>
      </c>
      <c r="C1141" s="87" t="s">
        <v>2964</v>
      </c>
      <c r="D1141" s="4" t="s">
        <v>2985</v>
      </c>
      <c r="E1141" s="87" t="s">
        <v>2987</v>
      </c>
      <c r="F1141" s="109"/>
      <c r="G1141" s="109">
        <v>1798</v>
      </c>
      <c r="H1141" s="5">
        <v>171353.21999999939</v>
      </c>
      <c r="I1141" s="5" t="s">
        <v>40</v>
      </c>
      <c r="J1141" s="87" t="s">
        <v>2988</v>
      </c>
      <c r="K1141" s="88" t="s">
        <v>2989</v>
      </c>
      <c r="L1141" s="89" t="s">
        <v>2990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 x14ac:dyDescent="0.25">
      <c r="A1142" s="3">
        <v>43463</v>
      </c>
      <c r="B1142" s="87" t="s">
        <v>2992</v>
      </c>
      <c r="C1142" s="87" t="s">
        <v>2992</v>
      </c>
      <c r="D1142" s="4" t="s">
        <v>2991</v>
      </c>
      <c r="E1142" s="87" t="s">
        <v>2994</v>
      </c>
      <c r="F1142" s="109"/>
      <c r="G1142" s="109">
        <v>277.06</v>
      </c>
      <c r="H1142" s="5">
        <v>171076.15999999939</v>
      </c>
      <c r="I1142" s="5" t="s">
        <v>40</v>
      </c>
      <c r="J1142" s="87" t="s">
        <v>2995</v>
      </c>
      <c r="K1142" s="88" t="s">
        <v>2996</v>
      </c>
      <c r="L1142" s="89" t="s">
        <v>2997</v>
      </c>
      <c r="M1142" s="4"/>
      <c r="N1142" s="12"/>
      <c r="O1142" s="3">
        <v>43461</v>
      </c>
      <c r="P1142" s="91" t="s">
        <v>2995</v>
      </c>
      <c r="Q1142" s="5">
        <v>154</v>
      </c>
      <c r="R1142" s="5"/>
      <c r="S1142" s="5">
        <v>100</v>
      </c>
      <c r="T1142" s="5">
        <v>23.06</v>
      </c>
      <c r="U1142" s="87" t="s">
        <v>2998</v>
      </c>
      <c r="V1142" s="87" t="s">
        <v>2999</v>
      </c>
      <c r="W1142" s="87" t="s">
        <v>3000</v>
      </c>
    </row>
    <row r="1143" spans="1:23" x14ac:dyDescent="0.25">
      <c r="A1143" s="3">
        <v>43463</v>
      </c>
      <c r="B1143" s="87" t="s">
        <v>538</v>
      </c>
      <c r="C1143" s="87" t="s">
        <v>3002</v>
      </c>
      <c r="D1143" s="4" t="s">
        <v>3001</v>
      </c>
      <c r="E1143" s="87" t="s">
        <v>3003</v>
      </c>
      <c r="F1143" s="109"/>
      <c r="G1143" s="109">
        <v>360</v>
      </c>
      <c r="H1143" s="5">
        <v>170716.15999999939</v>
      </c>
      <c r="I1143" s="5" t="s">
        <v>40</v>
      </c>
      <c r="J1143" s="87" t="s">
        <v>3004</v>
      </c>
      <c r="K1143" s="88" t="s">
        <v>3005</v>
      </c>
      <c r="L1143" s="89" t="s">
        <v>3004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 x14ac:dyDescent="0.25">
      <c r="A1144" s="3">
        <v>43463</v>
      </c>
      <c r="B1144" s="87" t="s">
        <v>3007</v>
      </c>
      <c r="C1144" s="87" t="s">
        <v>2964</v>
      </c>
      <c r="D1144" s="4" t="s">
        <v>3006</v>
      </c>
      <c r="E1144" s="87" t="s">
        <v>3008</v>
      </c>
      <c r="F1144" s="109"/>
      <c r="G1144" s="109">
        <v>98.52</v>
      </c>
      <c r="H1144" s="5">
        <v>170617.6399999994</v>
      </c>
      <c r="I1144" s="5" t="s">
        <v>40</v>
      </c>
      <c r="J1144" s="87" t="s">
        <v>3004</v>
      </c>
      <c r="K1144" s="88" t="s">
        <v>3009</v>
      </c>
      <c r="L1144" s="89" t="s">
        <v>3010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 x14ac:dyDescent="0.25">
      <c r="A1145" s="3">
        <v>43463</v>
      </c>
      <c r="B1145" s="87" t="s">
        <v>3012</v>
      </c>
      <c r="C1145" s="87" t="s">
        <v>2992</v>
      </c>
      <c r="D1145" s="4" t="s">
        <v>3011</v>
      </c>
      <c r="E1145" s="87" t="s">
        <v>3013</v>
      </c>
      <c r="F1145" s="109"/>
      <c r="G1145" s="109">
        <v>271.10000000000002</v>
      </c>
      <c r="H1145" s="5">
        <v>170346.5399999994</v>
      </c>
      <c r="I1145" s="5" t="s">
        <v>40</v>
      </c>
      <c r="J1145" s="87" t="s">
        <v>3004</v>
      </c>
      <c r="K1145" s="88" t="s">
        <v>3003</v>
      </c>
      <c r="L1145" s="89" t="s">
        <v>3004</v>
      </c>
      <c r="M1145" s="4"/>
      <c r="N1145" s="12"/>
      <c r="O1145" s="3">
        <v>43462</v>
      </c>
      <c r="P1145" s="91" t="s">
        <v>3004</v>
      </c>
      <c r="Q1145" s="5">
        <v>81</v>
      </c>
      <c r="R1145" s="5"/>
      <c r="S1145" s="5">
        <v>100</v>
      </c>
      <c r="T1145" s="5">
        <v>90.1</v>
      </c>
      <c r="U1145" s="87" t="s">
        <v>3014</v>
      </c>
      <c r="V1145" s="87" t="s">
        <v>3000</v>
      </c>
      <c r="W1145" s="87" t="s">
        <v>2978</v>
      </c>
    </row>
    <row r="1146" spans="1:23" x14ac:dyDescent="0.25">
      <c r="A1146" s="3">
        <v>43468</v>
      </c>
      <c r="B1146" s="4"/>
      <c r="C1146" s="4"/>
      <c r="D1146" s="4"/>
      <c r="E1146" s="87" t="s">
        <v>3019</v>
      </c>
      <c r="F1146" s="109">
        <v>1500000</v>
      </c>
      <c r="G1146" s="109"/>
      <c r="H1146" s="54">
        <v>1670346.5399999993</v>
      </c>
      <c r="I1146" s="5" t="s">
        <v>40</v>
      </c>
      <c r="J1146" s="87" t="s">
        <v>3020</v>
      </c>
      <c r="K1146" s="88" t="s">
        <v>3021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 x14ac:dyDescent="0.25">
      <c r="A1147" s="3">
        <v>43475</v>
      </c>
      <c r="B1147" s="87" t="s">
        <v>3023</v>
      </c>
      <c r="C1147" s="87" t="s">
        <v>3022</v>
      </c>
      <c r="D1147" s="94" t="s">
        <v>3024</v>
      </c>
      <c r="E1147" s="87" t="s">
        <v>3025</v>
      </c>
      <c r="F1147" s="109"/>
      <c r="G1147" s="109">
        <v>5000</v>
      </c>
      <c r="H1147" s="5">
        <v>1665346.5399999993</v>
      </c>
      <c r="I1147" s="5" t="s">
        <v>40</v>
      </c>
      <c r="J1147" s="153" t="s">
        <v>3041</v>
      </c>
      <c r="K1147" s="95" t="s">
        <v>3042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 x14ac:dyDescent="0.25">
      <c r="A1148" s="3">
        <v>43477</v>
      </c>
      <c r="B1148" s="153" t="s">
        <v>3033</v>
      </c>
      <c r="C1148" s="4"/>
      <c r="D1148" s="4"/>
      <c r="E1148" s="153" t="s">
        <v>3034</v>
      </c>
      <c r="F1148" s="109"/>
      <c r="G1148" s="109">
        <v>136833.54</v>
      </c>
      <c r="H1148" s="5">
        <v>1528512.9999999993</v>
      </c>
      <c r="I1148" s="5" t="s">
        <v>40</v>
      </c>
      <c r="J1148" s="153" t="s">
        <v>3040</v>
      </c>
      <c r="K1148" s="95" t="s">
        <v>3035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 x14ac:dyDescent="0.25">
      <c r="A1149" s="3">
        <v>43477</v>
      </c>
      <c r="B1149" s="153" t="s">
        <v>3031</v>
      </c>
      <c r="C1149" s="4"/>
      <c r="D1149" s="4"/>
      <c r="E1149" s="153" t="s">
        <v>3032</v>
      </c>
      <c r="F1149" s="109"/>
      <c r="G1149" s="109">
        <v>2048.2800000000002</v>
      </c>
      <c r="H1149" s="5">
        <v>1526464.7199999993</v>
      </c>
      <c r="I1149" s="5" t="s">
        <v>40</v>
      </c>
      <c r="J1149" s="153" t="s">
        <v>3040</v>
      </c>
      <c r="K1149" s="95" t="s">
        <v>3035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 x14ac:dyDescent="0.25">
      <c r="A1150" s="3">
        <v>43477</v>
      </c>
      <c r="B1150" s="153" t="s">
        <v>3047</v>
      </c>
      <c r="C1150" s="4"/>
      <c r="D1150" s="4"/>
      <c r="E1150" s="153" t="s">
        <v>3036</v>
      </c>
      <c r="F1150" s="109"/>
      <c r="G1150" s="109">
        <v>136588.10999999999</v>
      </c>
      <c r="H1150" s="5">
        <v>1389876.6099999994</v>
      </c>
      <c r="I1150" s="5" t="s">
        <v>40</v>
      </c>
      <c r="J1150" s="153" t="s">
        <v>3043</v>
      </c>
      <c r="K1150" s="95" t="s">
        <v>3044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 x14ac:dyDescent="0.25">
      <c r="A1151" s="3">
        <v>43477</v>
      </c>
      <c r="B1151" s="153" t="s">
        <v>3048</v>
      </c>
      <c r="C1151" s="4"/>
      <c r="D1151" s="4"/>
      <c r="E1151" s="153" t="s">
        <v>3037</v>
      </c>
      <c r="F1151" s="109"/>
      <c r="G1151" s="109">
        <v>1840.74</v>
      </c>
      <c r="H1151" s="5">
        <v>1388035.8699999994</v>
      </c>
      <c r="I1151" s="5" t="s">
        <v>40</v>
      </c>
      <c r="J1151" s="153" t="s">
        <v>3043</v>
      </c>
      <c r="K1151" s="95" t="s">
        <v>3044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 x14ac:dyDescent="0.25">
      <c r="A1152" s="3">
        <v>43477</v>
      </c>
      <c r="B1152" s="153" t="s">
        <v>3048</v>
      </c>
      <c r="C1152" s="4"/>
      <c r="D1152" s="4"/>
      <c r="E1152" s="153" t="s">
        <v>3037</v>
      </c>
      <c r="F1152" s="109"/>
      <c r="G1152" s="109">
        <v>85678.99</v>
      </c>
      <c r="H1152" s="5">
        <v>1302356.8799999994</v>
      </c>
      <c r="I1152" s="5" t="s">
        <v>40</v>
      </c>
      <c r="J1152" s="153" t="s">
        <v>3043</v>
      </c>
      <c r="K1152" s="95" t="s">
        <v>3044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 x14ac:dyDescent="0.25">
      <c r="A1153" s="3">
        <v>43477</v>
      </c>
      <c r="B1153" s="153" t="s">
        <v>3048</v>
      </c>
      <c r="C1153" s="4"/>
      <c r="D1153" s="4"/>
      <c r="E1153" s="153" t="s">
        <v>3037</v>
      </c>
      <c r="F1153" s="109"/>
      <c r="G1153" s="109">
        <v>4375.9799999999996</v>
      </c>
      <c r="H1153" s="5">
        <v>1297980.8999999994</v>
      </c>
      <c r="I1153" s="5" t="s">
        <v>40</v>
      </c>
      <c r="J1153" s="153" t="s">
        <v>3043</v>
      </c>
      <c r="K1153" s="95" t="s">
        <v>3044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 x14ac:dyDescent="0.25">
      <c r="A1154" s="3">
        <v>43477</v>
      </c>
      <c r="B1154" s="153" t="s">
        <v>3048</v>
      </c>
      <c r="C1154" s="4"/>
      <c r="D1154" s="4"/>
      <c r="E1154" s="153" t="s">
        <v>3037</v>
      </c>
      <c r="F1154" s="109"/>
      <c r="G1154" s="109">
        <v>6126.38</v>
      </c>
      <c r="H1154" s="5">
        <v>1291854.5199999996</v>
      </c>
      <c r="I1154" s="5" t="s">
        <v>40</v>
      </c>
      <c r="J1154" s="153" t="s">
        <v>3043</v>
      </c>
      <c r="K1154" s="95" t="s">
        <v>3044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 x14ac:dyDescent="0.25">
      <c r="A1155" s="3">
        <v>43477</v>
      </c>
      <c r="B1155" s="153" t="s">
        <v>3048</v>
      </c>
      <c r="C1155" s="4"/>
      <c r="D1155" s="4"/>
      <c r="E1155" s="153" t="s">
        <v>3037</v>
      </c>
      <c r="F1155" s="109"/>
      <c r="G1155" s="109">
        <v>731.09</v>
      </c>
      <c r="H1155" s="5">
        <v>1291123.4299999995</v>
      </c>
      <c r="I1155" s="5" t="s">
        <v>40</v>
      </c>
      <c r="J1155" s="153" t="s">
        <v>3043</v>
      </c>
      <c r="K1155" s="95" t="s">
        <v>3044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 x14ac:dyDescent="0.25">
      <c r="A1156" s="3">
        <v>43479</v>
      </c>
      <c r="B1156" s="4" t="s">
        <v>130</v>
      </c>
      <c r="C1156" s="4"/>
      <c r="D1156" s="4"/>
      <c r="E1156" s="153" t="s">
        <v>3030</v>
      </c>
      <c r="F1156" s="109"/>
      <c r="G1156" s="109">
        <v>24890.400000000001</v>
      </c>
      <c r="H1156" s="54">
        <v>1266233.0299999996</v>
      </c>
      <c r="I1156" s="5" t="s">
        <v>40</v>
      </c>
      <c r="J1156" s="153" t="s">
        <v>3045</v>
      </c>
      <c r="K1156" s="95" t="s">
        <v>3046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 x14ac:dyDescent="0.25">
      <c r="A1157" s="3">
        <v>43480</v>
      </c>
      <c r="B1157" s="153" t="s">
        <v>3027</v>
      </c>
      <c r="C1157" s="153" t="s">
        <v>3028</v>
      </c>
      <c r="D1157" s="4" t="s">
        <v>3026</v>
      </c>
      <c r="E1157" s="153" t="s">
        <v>3029</v>
      </c>
      <c r="F1157" s="109"/>
      <c r="G1157" s="109">
        <v>1854.2</v>
      </c>
      <c r="H1157" s="5">
        <v>1264378.8299999996</v>
      </c>
      <c r="I1157" s="5" t="s">
        <v>40</v>
      </c>
      <c r="J1157" s="153" t="s">
        <v>3049</v>
      </c>
      <c r="K1157" s="95" t="s">
        <v>3050</v>
      </c>
      <c r="L1157" s="96" t="s">
        <v>3051</v>
      </c>
      <c r="M1157" s="4"/>
      <c r="N1157" s="12"/>
      <c r="O1157" s="3">
        <v>43469</v>
      </c>
      <c r="P1157" s="97" t="s">
        <v>3052</v>
      </c>
      <c r="Q1157" s="5">
        <v>675</v>
      </c>
      <c r="R1157" s="5">
        <v>656</v>
      </c>
      <c r="S1157" s="5">
        <v>400</v>
      </c>
      <c r="T1157" s="5">
        <v>123.2</v>
      </c>
      <c r="U1157" s="153" t="s">
        <v>3053</v>
      </c>
      <c r="V1157" s="153" t="s">
        <v>3054</v>
      </c>
      <c r="W1157" s="153" t="s">
        <v>3055</v>
      </c>
    </row>
    <row r="1158" spans="1:23" x14ac:dyDescent="0.25">
      <c r="A1158" s="3">
        <v>43480</v>
      </c>
      <c r="B1158" s="153" t="s">
        <v>3057</v>
      </c>
      <c r="C1158" s="153" t="s">
        <v>3058</v>
      </c>
      <c r="D1158" s="4" t="s">
        <v>3056</v>
      </c>
      <c r="E1158" s="153" t="s">
        <v>3059</v>
      </c>
      <c r="F1158" s="109"/>
      <c r="G1158" s="109">
        <v>10470</v>
      </c>
      <c r="H1158" s="5">
        <v>1253908.8299999996</v>
      </c>
      <c r="I1158" s="5" t="s">
        <v>40</v>
      </c>
      <c r="J1158" s="153" t="s">
        <v>3040</v>
      </c>
      <c r="K1158" s="95" t="s">
        <v>3060</v>
      </c>
      <c r="L1158" s="96" t="s">
        <v>3061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 x14ac:dyDescent="0.25">
      <c r="A1159" s="3">
        <v>43480</v>
      </c>
      <c r="B1159" s="153" t="s">
        <v>3063</v>
      </c>
      <c r="C1159" s="153" t="s">
        <v>3064</v>
      </c>
      <c r="D1159" s="4" t="s">
        <v>3062</v>
      </c>
      <c r="E1159" s="153" t="s">
        <v>3065</v>
      </c>
      <c r="F1159" s="109"/>
      <c r="G1159" s="109">
        <v>1357</v>
      </c>
      <c r="H1159" s="5">
        <v>1252551.8299999996</v>
      </c>
      <c r="I1159" s="5" t="s">
        <v>40</v>
      </c>
      <c r="J1159" s="153" t="s">
        <v>3045</v>
      </c>
      <c r="K1159" s="95" t="s">
        <v>3035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 x14ac:dyDescent="0.25">
      <c r="A1160" s="3">
        <v>43480</v>
      </c>
      <c r="B1160" s="153" t="s">
        <v>11461</v>
      </c>
      <c r="C1160" s="153" t="s">
        <v>3067</v>
      </c>
      <c r="D1160" s="153" t="s">
        <v>3066</v>
      </c>
      <c r="E1160" s="153" t="s">
        <v>3068</v>
      </c>
      <c r="F1160" s="109"/>
      <c r="G1160" s="109">
        <v>630</v>
      </c>
      <c r="H1160" s="5">
        <v>1251921.8299999996</v>
      </c>
      <c r="I1160" s="5" t="s">
        <v>40</v>
      </c>
      <c r="J1160" s="153" t="s">
        <v>3045</v>
      </c>
      <c r="K1160" s="95" t="s">
        <v>3035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 x14ac:dyDescent="0.25">
      <c r="A1161" s="3">
        <v>43480</v>
      </c>
      <c r="B1161" s="153" t="s">
        <v>2876</v>
      </c>
      <c r="C1161" s="153" t="s">
        <v>3067</v>
      </c>
      <c r="D1161" s="4" t="s">
        <v>3069</v>
      </c>
      <c r="E1161" s="153" t="s">
        <v>3070</v>
      </c>
      <c r="F1161" s="109"/>
      <c r="G1161" s="109">
        <v>2777</v>
      </c>
      <c r="H1161" s="5">
        <v>1249144.8299999996</v>
      </c>
      <c r="I1161" s="5" t="s">
        <v>40</v>
      </c>
      <c r="J1161" s="153" t="s">
        <v>3071</v>
      </c>
      <c r="K1161" s="95" t="s">
        <v>3072</v>
      </c>
      <c r="L1161" s="96" t="s">
        <v>3071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 x14ac:dyDescent="0.25">
      <c r="A1162" s="3">
        <v>43480</v>
      </c>
      <c r="B1162" s="4" t="s">
        <v>538</v>
      </c>
      <c r="C1162" s="4"/>
      <c r="D1162" s="4"/>
      <c r="E1162" s="153" t="s">
        <v>3076</v>
      </c>
      <c r="F1162" s="109"/>
      <c r="G1162" s="109">
        <v>4567.37</v>
      </c>
      <c r="H1162" s="5">
        <v>1244577.4599999995</v>
      </c>
      <c r="I1162" s="5" t="s">
        <v>40</v>
      </c>
      <c r="J1162" s="153" t="s">
        <v>3077</v>
      </c>
      <c r="K1162" s="95" t="s">
        <v>3078</v>
      </c>
      <c r="L1162" s="96" t="s">
        <v>3079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 x14ac:dyDescent="0.25">
      <c r="A1163" s="3">
        <v>43482</v>
      </c>
      <c r="B1163" s="153" t="s">
        <v>3081</v>
      </c>
      <c r="C1163" s="153" t="s">
        <v>3082</v>
      </c>
      <c r="D1163" s="4" t="s">
        <v>3080</v>
      </c>
      <c r="E1163" s="153" t="s">
        <v>3083</v>
      </c>
      <c r="F1163" s="109"/>
      <c r="G1163" s="109">
        <v>1780</v>
      </c>
      <c r="H1163" s="5">
        <v>1242797.4599999995</v>
      </c>
      <c r="I1163" s="5" t="s">
        <v>40</v>
      </c>
      <c r="J1163" s="153" t="s">
        <v>3084</v>
      </c>
      <c r="K1163" s="95" t="s">
        <v>3078</v>
      </c>
      <c r="L1163" s="96" t="s">
        <v>3085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 x14ac:dyDescent="0.25">
      <c r="A1164" s="3">
        <v>43482</v>
      </c>
      <c r="B1164" s="153" t="s">
        <v>3081</v>
      </c>
      <c r="C1164" s="153" t="s">
        <v>3082</v>
      </c>
      <c r="D1164" s="4" t="s">
        <v>3086</v>
      </c>
      <c r="E1164" s="153" t="s">
        <v>3087</v>
      </c>
      <c r="F1164" s="109"/>
      <c r="G1164" s="109">
        <v>1513</v>
      </c>
      <c r="H1164" s="5">
        <v>1241284.4599999995</v>
      </c>
      <c r="I1164" s="5" t="s">
        <v>40</v>
      </c>
      <c r="J1164" s="153" t="s">
        <v>3077</v>
      </c>
      <c r="K1164" s="95" t="s">
        <v>3088</v>
      </c>
      <c r="L1164" s="96" t="s">
        <v>3077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 x14ac:dyDescent="0.25">
      <c r="A1165" s="3">
        <v>43482</v>
      </c>
      <c r="B1165" s="153" t="s">
        <v>3081</v>
      </c>
      <c r="C1165" s="153" t="s">
        <v>3082</v>
      </c>
      <c r="D1165" s="4" t="s">
        <v>3089</v>
      </c>
      <c r="E1165" s="153" t="s">
        <v>3090</v>
      </c>
      <c r="F1165" s="109"/>
      <c r="G1165" s="109">
        <v>771</v>
      </c>
      <c r="H1165" s="5">
        <v>1240513.4599999995</v>
      </c>
      <c r="I1165" s="5" t="s">
        <v>40</v>
      </c>
      <c r="J1165" s="153" t="s">
        <v>3091</v>
      </c>
      <c r="K1165" s="95" t="s">
        <v>3092</v>
      </c>
      <c r="L1165" s="96" t="s">
        <v>3093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 x14ac:dyDescent="0.25">
      <c r="A1166" s="3">
        <v>43482</v>
      </c>
      <c r="B1166" s="153" t="s">
        <v>3081</v>
      </c>
      <c r="C1166" s="153" t="s">
        <v>3082</v>
      </c>
      <c r="D1166" s="4" t="s">
        <v>3094</v>
      </c>
      <c r="E1166" s="153" t="s">
        <v>3095</v>
      </c>
      <c r="F1166" s="109"/>
      <c r="G1166" s="109">
        <v>1349</v>
      </c>
      <c r="H1166" s="5">
        <v>1239164.4599999995</v>
      </c>
      <c r="I1166" s="5" t="s">
        <v>40</v>
      </c>
      <c r="J1166" s="153" t="s">
        <v>3096</v>
      </c>
      <c r="K1166" s="95" t="s">
        <v>3097</v>
      </c>
      <c r="L1166" s="96" t="s">
        <v>3098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 x14ac:dyDescent="0.25">
      <c r="A1167" s="3">
        <v>43482</v>
      </c>
      <c r="B1167" s="153" t="s">
        <v>3081</v>
      </c>
      <c r="C1167" s="153" t="s">
        <v>3082</v>
      </c>
      <c r="D1167" s="4" t="s">
        <v>3099</v>
      </c>
      <c r="E1167" s="153" t="s">
        <v>3100</v>
      </c>
      <c r="F1167" s="109"/>
      <c r="G1167" s="109">
        <v>709</v>
      </c>
      <c r="H1167" s="5">
        <v>1238455.4599999995</v>
      </c>
      <c r="I1167" s="5" t="s">
        <v>40</v>
      </c>
      <c r="J1167" s="153" t="s">
        <v>3101</v>
      </c>
      <c r="K1167" s="95" t="s">
        <v>3102</v>
      </c>
      <c r="L1167" s="96" t="s">
        <v>3101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 x14ac:dyDescent="0.25">
      <c r="A1168" s="3">
        <v>43482</v>
      </c>
      <c r="B1168" s="153" t="s">
        <v>2876</v>
      </c>
      <c r="C1168" s="153" t="s">
        <v>2846</v>
      </c>
      <c r="D1168" s="4" t="s">
        <v>3103</v>
      </c>
      <c r="E1168" s="153" t="s">
        <v>3104</v>
      </c>
      <c r="F1168" s="109"/>
      <c r="G1168" s="109">
        <v>1397</v>
      </c>
      <c r="H1168" s="5">
        <v>1237058.4599999995</v>
      </c>
      <c r="I1168" s="5" t="s">
        <v>40</v>
      </c>
      <c r="J1168" s="153" t="s">
        <v>3105</v>
      </c>
      <c r="K1168" s="95" t="s">
        <v>2946</v>
      </c>
      <c r="L1168" s="96" t="s">
        <v>3101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 x14ac:dyDescent="0.25">
      <c r="A1169" s="3">
        <v>43482</v>
      </c>
      <c r="B1169" s="4" t="s">
        <v>62</v>
      </c>
      <c r="C1169" s="153" t="s">
        <v>3106</v>
      </c>
      <c r="D1169" s="4"/>
      <c r="E1169" s="153" t="s">
        <v>3109</v>
      </c>
      <c r="F1169" s="109"/>
      <c r="G1169" s="109">
        <v>500172.7</v>
      </c>
      <c r="H1169" s="5">
        <v>736885.75999999954</v>
      </c>
      <c r="I1169" s="5" t="s">
        <v>40</v>
      </c>
      <c r="J1169" s="153" t="s">
        <v>3110</v>
      </c>
      <c r="K1169" s="95" t="s">
        <v>3111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 x14ac:dyDescent="0.25">
      <c r="A1170" s="3">
        <v>43482</v>
      </c>
      <c r="B1170" s="4" t="s">
        <v>62</v>
      </c>
      <c r="C1170" s="153" t="s">
        <v>3107</v>
      </c>
      <c r="D1170" s="4"/>
      <c r="E1170" s="153" t="s">
        <v>3108</v>
      </c>
      <c r="F1170" s="109"/>
      <c r="G1170" s="109">
        <v>45444</v>
      </c>
      <c r="H1170" s="54">
        <v>691441.75999999954</v>
      </c>
      <c r="I1170" s="5" t="s">
        <v>40</v>
      </c>
      <c r="J1170" s="153" t="s">
        <v>3112</v>
      </c>
      <c r="K1170" s="95" t="s">
        <v>3113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 x14ac:dyDescent="0.25">
      <c r="A1171" s="3">
        <v>43486</v>
      </c>
      <c r="B1171" s="4" t="s">
        <v>213</v>
      </c>
      <c r="C1171" s="153" t="s">
        <v>3114</v>
      </c>
      <c r="D1171" s="98" t="s">
        <v>3115</v>
      </c>
      <c r="E1171" s="153" t="s">
        <v>3116</v>
      </c>
      <c r="F1171" s="109"/>
      <c r="G1171" s="109">
        <v>15000</v>
      </c>
      <c r="H1171" s="5">
        <v>676441.75999999954</v>
      </c>
      <c r="I1171" s="5" t="s">
        <v>40</v>
      </c>
      <c r="J1171" s="153" t="s">
        <v>3117</v>
      </c>
      <c r="K1171" s="95" t="s">
        <v>3118</v>
      </c>
      <c r="L1171" s="96" t="s">
        <v>3119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 x14ac:dyDescent="0.25">
      <c r="A1172" s="3">
        <v>43486</v>
      </c>
      <c r="B1172" s="4" t="s">
        <v>51</v>
      </c>
      <c r="C1172" s="153" t="s">
        <v>3121</v>
      </c>
      <c r="D1172" s="4" t="s">
        <v>3120</v>
      </c>
      <c r="E1172" s="153" t="s">
        <v>3122</v>
      </c>
      <c r="F1172" s="109"/>
      <c r="G1172" s="109">
        <v>14686.49</v>
      </c>
      <c r="H1172" s="5">
        <v>661755.26999999955</v>
      </c>
      <c r="I1172" s="5" t="s">
        <v>40</v>
      </c>
      <c r="J1172" s="153" t="s">
        <v>3123</v>
      </c>
      <c r="K1172" s="95" t="s">
        <v>3124</v>
      </c>
      <c r="L1172" s="96" t="s">
        <v>3125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 x14ac:dyDescent="0.25">
      <c r="A1173" s="3">
        <v>43486</v>
      </c>
      <c r="B1173" s="153" t="s">
        <v>3127</v>
      </c>
      <c r="C1173" s="153" t="s">
        <v>3128</v>
      </c>
      <c r="D1173" s="4" t="s">
        <v>3126</v>
      </c>
      <c r="E1173" s="153" t="s">
        <v>3131</v>
      </c>
      <c r="F1173" s="109"/>
      <c r="G1173" s="109">
        <v>185</v>
      </c>
      <c r="H1173" s="5">
        <v>661570.26999999955</v>
      </c>
      <c r="I1173" s="5" t="s">
        <v>40</v>
      </c>
      <c r="J1173" s="153" t="s">
        <v>3129</v>
      </c>
      <c r="K1173" s="95" t="s">
        <v>3124</v>
      </c>
      <c r="L1173" s="96" t="s">
        <v>3130</v>
      </c>
      <c r="M1173" s="4"/>
      <c r="N1173" s="12"/>
      <c r="O1173" s="3">
        <v>43474</v>
      </c>
      <c r="P1173" s="97" t="s">
        <v>3130</v>
      </c>
      <c r="Q1173" s="5">
        <v>64</v>
      </c>
      <c r="R1173" s="5"/>
      <c r="S1173" s="5">
        <v>100</v>
      </c>
      <c r="T1173" s="5">
        <v>21</v>
      </c>
      <c r="U1173" s="153" t="s">
        <v>3132</v>
      </c>
      <c r="V1173" s="153" t="s">
        <v>3133</v>
      </c>
      <c r="W1173" s="153" t="s">
        <v>3134</v>
      </c>
    </row>
    <row r="1174" spans="1:23" x14ac:dyDescent="0.25">
      <c r="A1174" s="3">
        <v>43486</v>
      </c>
      <c r="B1174" s="4" t="s">
        <v>213</v>
      </c>
      <c r="C1174" s="4"/>
      <c r="D1174" s="4"/>
      <c r="E1174" s="153" t="s">
        <v>3135</v>
      </c>
      <c r="F1174" s="109"/>
      <c r="G1174" s="109">
        <v>-5000.46</v>
      </c>
      <c r="H1174" s="54">
        <v>666570.72999999952</v>
      </c>
      <c r="I1174" s="5" t="s">
        <v>40</v>
      </c>
      <c r="J1174" s="153" t="s">
        <v>3137</v>
      </c>
      <c r="K1174" s="95" t="s">
        <v>3136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 x14ac:dyDescent="0.25">
      <c r="A1175" s="3">
        <v>43487</v>
      </c>
      <c r="B1175" s="4" t="s">
        <v>41</v>
      </c>
      <c r="C1175" s="153" t="s">
        <v>3138</v>
      </c>
      <c r="D1175" s="98" t="s">
        <v>3139</v>
      </c>
      <c r="E1175" s="153" t="s">
        <v>3140</v>
      </c>
      <c r="F1175" s="109"/>
      <c r="G1175" s="109">
        <v>4800</v>
      </c>
      <c r="H1175" s="5">
        <v>661770.72999999952</v>
      </c>
      <c r="I1175" s="5" t="s">
        <v>40</v>
      </c>
      <c r="J1175" s="153" t="s">
        <v>3141</v>
      </c>
      <c r="K1175" s="95" t="s">
        <v>3142</v>
      </c>
      <c r="L1175" s="96" t="s">
        <v>3143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 x14ac:dyDescent="0.25">
      <c r="A1176" s="3">
        <v>43487</v>
      </c>
      <c r="B1176" s="153" t="s">
        <v>3145</v>
      </c>
      <c r="C1176" s="153" t="s">
        <v>3146</v>
      </c>
      <c r="D1176" s="4" t="s">
        <v>3144</v>
      </c>
      <c r="E1176" s="153" t="s">
        <v>3147</v>
      </c>
      <c r="F1176" s="109"/>
      <c r="G1176" s="109">
        <v>30000</v>
      </c>
      <c r="H1176" s="5">
        <v>631770.72999999952</v>
      </c>
      <c r="I1176" s="5" t="s">
        <v>40</v>
      </c>
      <c r="J1176" s="153" t="s">
        <v>3141</v>
      </c>
      <c r="K1176" s="95" t="s">
        <v>3142</v>
      </c>
      <c r="L1176" s="96" t="s">
        <v>3148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 x14ac:dyDescent="0.25">
      <c r="A1177" s="3">
        <v>43487</v>
      </c>
      <c r="B1177" s="153" t="s">
        <v>3150</v>
      </c>
      <c r="C1177" s="153" t="s">
        <v>3151</v>
      </c>
      <c r="D1177" s="4" t="s">
        <v>3149</v>
      </c>
      <c r="E1177" s="153" t="s">
        <v>3152</v>
      </c>
      <c r="F1177" s="109"/>
      <c r="G1177" s="109">
        <v>2595.84</v>
      </c>
      <c r="H1177" s="5">
        <v>629174.88999999955</v>
      </c>
      <c r="I1177" s="5" t="s">
        <v>40</v>
      </c>
      <c r="J1177" s="153" t="s">
        <v>3153</v>
      </c>
      <c r="K1177" s="95" t="s">
        <v>3154</v>
      </c>
      <c r="L1177" s="96" t="s">
        <v>3155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 x14ac:dyDescent="0.25">
      <c r="A1178" s="3">
        <v>43487</v>
      </c>
      <c r="B1178" s="153" t="s">
        <v>3157</v>
      </c>
      <c r="C1178" s="153" t="s">
        <v>3158</v>
      </c>
      <c r="D1178" s="4" t="s">
        <v>3156</v>
      </c>
      <c r="E1178" s="153" t="s">
        <v>3159</v>
      </c>
      <c r="F1178" s="109"/>
      <c r="G1178" s="109">
        <v>845</v>
      </c>
      <c r="H1178" s="5">
        <v>628329.88999999955</v>
      </c>
      <c r="I1178" s="5" t="s">
        <v>40</v>
      </c>
      <c r="J1178" s="153" t="s">
        <v>3160</v>
      </c>
      <c r="K1178" s="95" t="s">
        <v>3161</v>
      </c>
      <c r="L1178" s="96" t="s">
        <v>3160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 x14ac:dyDescent="0.25">
      <c r="A1179" s="3">
        <v>43487</v>
      </c>
      <c r="B1179" s="153" t="s">
        <v>3157</v>
      </c>
      <c r="C1179" s="153" t="s">
        <v>3158</v>
      </c>
      <c r="D1179" s="4" t="s">
        <v>3162</v>
      </c>
      <c r="E1179" s="153" t="s">
        <v>3163</v>
      </c>
      <c r="F1179" s="109"/>
      <c r="G1179" s="109">
        <v>2183</v>
      </c>
      <c r="H1179" s="5">
        <v>626146.88999999955</v>
      </c>
      <c r="I1179" s="5" t="s">
        <v>40</v>
      </c>
      <c r="J1179" s="153" t="s">
        <v>3164</v>
      </c>
      <c r="K1179" s="95" t="s">
        <v>3161</v>
      </c>
      <c r="L1179" s="96" t="s">
        <v>3165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 x14ac:dyDescent="0.25">
      <c r="A1180" s="3">
        <v>43487</v>
      </c>
      <c r="B1180" s="153" t="s">
        <v>3157</v>
      </c>
      <c r="C1180" s="153" t="s">
        <v>3158</v>
      </c>
      <c r="D1180" s="4" t="s">
        <v>3166</v>
      </c>
      <c r="E1180" s="153" t="s">
        <v>3167</v>
      </c>
      <c r="F1180" s="109"/>
      <c r="G1180" s="109">
        <v>1335</v>
      </c>
      <c r="H1180" s="5">
        <v>624811.88999999955</v>
      </c>
      <c r="I1180" s="5" t="s">
        <v>40</v>
      </c>
      <c r="J1180" s="153" t="s">
        <v>3168</v>
      </c>
      <c r="K1180" s="95" t="s">
        <v>3169</v>
      </c>
      <c r="L1180" s="96" t="s">
        <v>3170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 x14ac:dyDescent="0.25">
      <c r="A1181" s="3">
        <v>43487</v>
      </c>
      <c r="B1181" s="153" t="s">
        <v>3172</v>
      </c>
      <c r="C1181" s="153" t="s">
        <v>3173</v>
      </c>
      <c r="D1181" s="4" t="s">
        <v>3171</v>
      </c>
      <c r="E1181" s="153" t="s">
        <v>3174</v>
      </c>
      <c r="F1181" s="109"/>
      <c r="G1181" s="109">
        <v>215.46</v>
      </c>
      <c r="H1181" s="5">
        <v>624596.42999999959</v>
      </c>
      <c r="I1181" s="5" t="s">
        <v>40</v>
      </c>
      <c r="J1181" s="153" t="s">
        <v>3175</v>
      </c>
      <c r="K1181" s="95" t="s">
        <v>3152</v>
      </c>
      <c r="L1181" s="96" t="s">
        <v>3176</v>
      </c>
      <c r="M1181" s="4"/>
      <c r="N1181" s="12"/>
      <c r="O1181" s="3">
        <v>43474</v>
      </c>
      <c r="P1181" s="97" t="s">
        <v>3175</v>
      </c>
      <c r="Q1181" s="5">
        <v>64</v>
      </c>
      <c r="R1181" s="5"/>
      <c r="S1181" s="5">
        <v>100</v>
      </c>
      <c r="T1181" s="5">
        <v>51.46</v>
      </c>
      <c r="U1181" s="153" t="s">
        <v>3177</v>
      </c>
      <c r="V1181" s="153" t="s">
        <v>3178</v>
      </c>
      <c r="W1181" s="153" t="s">
        <v>3179</v>
      </c>
    </row>
    <row r="1182" spans="1:23" x14ac:dyDescent="0.25">
      <c r="A1182" s="3">
        <v>43487</v>
      </c>
      <c r="B1182" s="4" t="s">
        <v>110</v>
      </c>
      <c r="C1182" s="153" t="s">
        <v>3181</v>
      </c>
      <c r="D1182" s="4" t="s">
        <v>3180</v>
      </c>
      <c r="E1182" s="153" t="s">
        <v>3182</v>
      </c>
      <c r="F1182" s="109"/>
      <c r="G1182" s="109">
        <v>33600</v>
      </c>
      <c r="H1182" s="5">
        <v>590996.42999999959</v>
      </c>
      <c r="I1182" s="5" t="s">
        <v>40</v>
      </c>
      <c r="J1182" s="153" t="s">
        <v>3170</v>
      </c>
      <c r="K1182" s="95" t="s">
        <v>3183</v>
      </c>
      <c r="L1182" s="96" t="s">
        <v>3184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 x14ac:dyDescent="0.25">
      <c r="A1183" s="3">
        <v>43492</v>
      </c>
      <c r="B1183" s="4" t="s">
        <v>84</v>
      </c>
      <c r="C1183" s="4"/>
      <c r="D1183" s="4"/>
      <c r="E1183" s="153" t="s">
        <v>3185</v>
      </c>
      <c r="F1183" s="109"/>
      <c r="G1183" s="109">
        <v>16.5</v>
      </c>
      <c r="H1183" s="5">
        <v>590979.92999999959</v>
      </c>
      <c r="I1183" s="5" t="s">
        <v>40</v>
      </c>
      <c r="J1183" s="153" t="s">
        <v>3186</v>
      </c>
      <c r="K1183" s="95" t="s">
        <v>3187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 x14ac:dyDescent="0.25">
      <c r="A1184" s="3">
        <v>43492</v>
      </c>
      <c r="B1184" s="153" t="s">
        <v>3189</v>
      </c>
      <c r="C1184" s="153" t="s">
        <v>3190</v>
      </c>
      <c r="D1184" s="4" t="s">
        <v>3188</v>
      </c>
      <c r="E1184" s="153" t="s">
        <v>3191</v>
      </c>
      <c r="F1184" s="109"/>
      <c r="G1184" s="109">
        <v>573</v>
      </c>
      <c r="H1184" s="5">
        <v>590406.92999999959</v>
      </c>
      <c r="I1184" s="5" t="s">
        <v>40</v>
      </c>
      <c r="J1184" s="153" t="s">
        <v>3192</v>
      </c>
      <c r="K1184" s="95" t="s">
        <v>2946</v>
      </c>
      <c r="L1184" s="96" t="s">
        <v>3193</v>
      </c>
      <c r="M1184" s="4"/>
      <c r="N1184" s="12"/>
      <c r="O1184" s="3">
        <v>43474</v>
      </c>
      <c r="P1184" s="97" t="s">
        <v>3194</v>
      </c>
      <c r="Q1184" s="5">
        <v>330</v>
      </c>
      <c r="R1184" s="5"/>
      <c r="S1184" s="5">
        <v>200</v>
      </c>
      <c r="T1184" s="5">
        <v>43</v>
      </c>
      <c r="U1184" s="153" t="s">
        <v>3195</v>
      </c>
      <c r="V1184" s="153" t="s">
        <v>3196</v>
      </c>
      <c r="W1184" s="153" t="s">
        <v>3197</v>
      </c>
    </row>
    <row r="1185" spans="1:23" x14ac:dyDescent="0.25">
      <c r="A1185" s="3">
        <v>43492</v>
      </c>
      <c r="B1185" s="153" t="s">
        <v>3189</v>
      </c>
      <c r="C1185" s="153" t="s">
        <v>3190</v>
      </c>
      <c r="D1185" s="4" t="s">
        <v>3198</v>
      </c>
      <c r="E1185" s="153" t="s">
        <v>3199</v>
      </c>
      <c r="F1185" s="109"/>
      <c r="G1185" s="109">
        <v>672.24</v>
      </c>
      <c r="H1185" s="5">
        <v>589734.68999999959</v>
      </c>
      <c r="I1185" s="5" t="s">
        <v>40</v>
      </c>
      <c r="J1185" s="153" t="s">
        <v>3193</v>
      </c>
      <c r="K1185" s="95" t="s">
        <v>2946</v>
      </c>
      <c r="L1185" s="96" t="s">
        <v>3193</v>
      </c>
      <c r="M1185" s="4"/>
      <c r="N1185" s="12"/>
      <c r="O1185" s="3">
        <v>43748</v>
      </c>
      <c r="P1185" s="97" t="s">
        <v>3200</v>
      </c>
      <c r="Q1185" s="5">
        <v>338</v>
      </c>
      <c r="R1185" s="5"/>
      <c r="S1185" s="5">
        <v>200</v>
      </c>
      <c r="T1185" s="5">
        <v>134.24</v>
      </c>
      <c r="U1185" s="153" t="s">
        <v>3201</v>
      </c>
      <c r="V1185" s="153" t="s">
        <v>3197</v>
      </c>
      <c r="W1185" s="153" t="s">
        <v>3202</v>
      </c>
    </row>
    <row r="1186" spans="1:23" x14ac:dyDescent="0.25">
      <c r="A1186" s="3">
        <v>43492</v>
      </c>
      <c r="B1186" s="153" t="s">
        <v>3189</v>
      </c>
      <c r="C1186" s="153" t="s">
        <v>3190</v>
      </c>
      <c r="D1186" s="4" t="s">
        <v>3203</v>
      </c>
      <c r="E1186" s="153" t="s">
        <v>3204</v>
      </c>
      <c r="F1186" s="109"/>
      <c r="G1186" s="109">
        <v>1101.8900000000001</v>
      </c>
      <c r="H1186" s="54">
        <v>588632.79999999958</v>
      </c>
      <c r="I1186" s="5" t="s">
        <v>40</v>
      </c>
      <c r="J1186" s="153" t="s">
        <v>3205</v>
      </c>
      <c r="K1186" s="95" t="s">
        <v>3206</v>
      </c>
      <c r="L1186" s="96" t="s">
        <v>3207</v>
      </c>
      <c r="M1186" s="4"/>
      <c r="N1186" s="12"/>
      <c r="O1186" s="3">
        <v>43474</v>
      </c>
      <c r="P1186" s="97" t="s">
        <v>3208</v>
      </c>
      <c r="Q1186" s="5">
        <v>872</v>
      </c>
      <c r="R1186" s="5"/>
      <c r="S1186" s="5">
        <v>100</v>
      </c>
      <c r="T1186" s="5">
        <v>129.88999999999999</v>
      </c>
      <c r="U1186" s="153" t="s">
        <v>3209</v>
      </c>
      <c r="V1186" s="153" t="s">
        <v>3210</v>
      </c>
      <c r="W1186" s="153" t="s">
        <v>3211</v>
      </c>
    </row>
    <row r="1187" spans="1:23" x14ac:dyDescent="0.25">
      <c r="A1187" s="3">
        <v>43494</v>
      </c>
      <c r="B1187" s="153" t="s">
        <v>538</v>
      </c>
      <c r="C1187" s="153" t="s">
        <v>3221</v>
      </c>
      <c r="D1187" s="4" t="s">
        <v>3220</v>
      </c>
      <c r="E1187" s="153" t="s">
        <v>3222</v>
      </c>
      <c r="F1187" s="109"/>
      <c r="G1187" s="109">
        <v>262</v>
      </c>
      <c r="H1187" s="5">
        <v>588370.79999999958</v>
      </c>
      <c r="I1187" s="5" t="s">
        <v>40</v>
      </c>
      <c r="J1187" s="153" t="s">
        <v>3223</v>
      </c>
      <c r="K1187" s="95" t="s">
        <v>3224</v>
      </c>
      <c r="L1187" s="96" t="s">
        <v>3225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 x14ac:dyDescent="0.25">
      <c r="A1188" s="3">
        <v>43494</v>
      </c>
      <c r="B1188" s="4" t="s">
        <v>1104</v>
      </c>
      <c r="C1188" s="153" t="s">
        <v>3227</v>
      </c>
      <c r="D1188" s="4" t="s">
        <v>3226</v>
      </c>
      <c r="E1188" s="153"/>
      <c r="F1188" s="109"/>
      <c r="G1188" s="109">
        <v>260</v>
      </c>
      <c r="H1188" s="5">
        <v>588110.79999999958</v>
      </c>
      <c r="I1188" s="5" t="s">
        <v>40</v>
      </c>
      <c r="J1188" s="153" t="s">
        <v>3228</v>
      </c>
      <c r="K1188" s="95" t="s">
        <v>3229</v>
      </c>
      <c r="L1188" s="96" t="s">
        <v>3230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 x14ac:dyDescent="0.25">
      <c r="A1189" s="3">
        <v>43494</v>
      </c>
      <c r="B1189" s="4" t="s">
        <v>55</v>
      </c>
      <c r="C1189" s="153" t="s">
        <v>3221</v>
      </c>
      <c r="D1189" s="4" t="s">
        <v>3231</v>
      </c>
      <c r="E1189" s="153" t="s">
        <v>3232</v>
      </c>
      <c r="F1189" s="109"/>
      <c r="G1189" s="109">
        <v>1000</v>
      </c>
      <c r="H1189" s="5">
        <v>587110.79999999958</v>
      </c>
      <c r="I1189" s="5" t="s">
        <v>40</v>
      </c>
      <c r="J1189" s="153" t="s">
        <v>3233</v>
      </c>
      <c r="K1189" s="95" t="s">
        <v>3234</v>
      </c>
      <c r="L1189" s="96" t="s">
        <v>3235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 x14ac:dyDescent="0.25">
      <c r="A1190" s="3">
        <v>43494</v>
      </c>
      <c r="B1190" s="153" t="s">
        <v>3237</v>
      </c>
      <c r="C1190" s="153" t="s">
        <v>3238</v>
      </c>
      <c r="D1190" s="4" t="s">
        <v>3236</v>
      </c>
      <c r="E1190" s="153" t="s">
        <v>3239</v>
      </c>
      <c r="F1190" s="109"/>
      <c r="G1190" s="109">
        <v>632.70000000000005</v>
      </c>
      <c r="H1190" s="5">
        <v>586478.09999999963</v>
      </c>
      <c r="I1190" s="5" t="s">
        <v>40</v>
      </c>
      <c r="J1190" s="153" t="s">
        <v>3240</v>
      </c>
      <c r="K1190" s="95" t="s">
        <v>3241</v>
      </c>
      <c r="L1190" s="96" t="s">
        <v>3240</v>
      </c>
      <c r="M1190" s="4"/>
      <c r="N1190" s="12"/>
      <c r="O1190" s="3">
        <v>43473</v>
      </c>
      <c r="P1190" s="97" t="s">
        <v>3242</v>
      </c>
      <c r="Q1190" s="5">
        <v>121.5</v>
      </c>
      <c r="R1190" s="5">
        <v>248</v>
      </c>
      <c r="S1190" s="5">
        <v>200</v>
      </c>
      <c r="T1190" s="5">
        <v>63.2</v>
      </c>
      <c r="U1190" s="153" t="s">
        <v>3243</v>
      </c>
      <c r="V1190" s="153" t="s">
        <v>3244</v>
      </c>
      <c r="W1190" s="153" t="s">
        <v>3245</v>
      </c>
    </row>
    <row r="1191" spans="1:23" x14ac:dyDescent="0.25">
      <c r="A1191" s="3">
        <v>43494</v>
      </c>
      <c r="B1191" s="153" t="s">
        <v>3247</v>
      </c>
      <c r="C1191" s="153" t="s">
        <v>3248</v>
      </c>
      <c r="D1191" s="4" t="s">
        <v>3246</v>
      </c>
      <c r="E1191" s="153" t="s">
        <v>3249</v>
      </c>
      <c r="F1191" s="109"/>
      <c r="G1191" s="109">
        <v>257</v>
      </c>
      <c r="H1191" s="5">
        <v>586221.09999999963</v>
      </c>
      <c r="I1191" s="5" t="s">
        <v>40</v>
      </c>
      <c r="J1191" s="153" t="s">
        <v>3250</v>
      </c>
      <c r="K1191" s="95" t="s">
        <v>3251</v>
      </c>
      <c r="L1191" s="96" t="s">
        <v>3240</v>
      </c>
      <c r="M1191" s="4"/>
      <c r="N1191" s="12"/>
      <c r="O1191" s="3">
        <v>43476</v>
      </c>
      <c r="P1191" s="97" t="s">
        <v>3252</v>
      </c>
      <c r="Q1191" s="5">
        <v>81</v>
      </c>
      <c r="R1191" s="5"/>
      <c r="S1191" s="5">
        <v>100</v>
      </c>
      <c r="T1191" s="5">
        <v>76</v>
      </c>
      <c r="U1191" s="153" t="s">
        <v>3253</v>
      </c>
      <c r="V1191" s="153" t="s">
        <v>3254</v>
      </c>
      <c r="W1191" s="153" t="s">
        <v>3255</v>
      </c>
    </row>
    <row r="1192" spans="1:23" x14ac:dyDescent="0.25">
      <c r="A1192" s="3">
        <v>43494</v>
      </c>
      <c r="B1192" s="4" t="s">
        <v>417</v>
      </c>
      <c r="C1192" s="153" t="s">
        <v>3257</v>
      </c>
      <c r="D1192" s="4" t="s">
        <v>3256</v>
      </c>
      <c r="E1192" s="153" t="s">
        <v>3258</v>
      </c>
      <c r="F1192" s="109"/>
      <c r="G1192" s="109">
        <v>10608</v>
      </c>
      <c r="H1192" s="5">
        <v>575613.09999999963</v>
      </c>
      <c r="I1192" s="5" t="s">
        <v>40</v>
      </c>
      <c r="J1192" s="153" t="s">
        <v>3259</v>
      </c>
      <c r="K1192" s="95" t="s">
        <v>3260</v>
      </c>
      <c r="L1192" s="96" t="s">
        <v>3261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 x14ac:dyDescent="0.25">
      <c r="A1193" s="3">
        <v>43494</v>
      </c>
      <c r="B1193" s="4" t="s">
        <v>74</v>
      </c>
      <c r="C1193" s="153" t="s">
        <v>3238</v>
      </c>
      <c r="D1193" s="4" t="s">
        <v>3262</v>
      </c>
      <c r="E1193" s="153" t="s">
        <v>3263</v>
      </c>
      <c r="F1193" s="109"/>
      <c r="G1193" s="109">
        <v>7633.36</v>
      </c>
      <c r="H1193" s="5">
        <v>567979.73999999964</v>
      </c>
      <c r="I1193" s="5" t="s">
        <v>40</v>
      </c>
      <c r="J1193" s="153" t="s">
        <v>3264</v>
      </c>
      <c r="K1193" s="95" t="s">
        <v>2843</v>
      </c>
      <c r="L1193" s="96" t="s">
        <v>3265</v>
      </c>
      <c r="M1193" s="4"/>
      <c r="N1193" s="12"/>
      <c r="O1193" s="3">
        <v>43478</v>
      </c>
      <c r="P1193" s="97" t="s">
        <v>3266</v>
      </c>
      <c r="Q1193" s="5">
        <v>2616</v>
      </c>
      <c r="R1193" s="5">
        <v>4206</v>
      </c>
      <c r="S1193" s="5">
        <v>600</v>
      </c>
      <c r="T1193" s="5">
        <v>211.36</v>
      </c>
      <c r="U1193" s="153" t="s">
        <v>3267</v>
      </c>
      <c r="V1193" s="153" t="s">
        <v>3269</v>
      </c>
      <c r="W1193" s="153" t="s">
        <v>3268</v>
      </c>
    </row>
    <row r="1194" spans="1:23" x14ac:dyDescent="0.25">
      <c r="A1194" s="3">
        <v>43494</v>
      </c>
      <c r="B1194" s="4" t="s">
        <v>236</v>
      </c>
      <c r="C1194" s="153" t="s">
        <v>3270</v>
      </c>
      <c r="D1194" s="4" t="s">
        <v>3275</v>
      </c>
      <c r="E1194" s="153" t="s">
        <v>3271</v>
      </c>
      <c r="F1194" s="109"/>
      <c r="G1194" s="109">
        <v>900</v>
      </c>
      <c r="H1194" s="5">
        <v>567079.73999999964</v>
      </c>
      <c r="I1194" s="5" t="s">
        <v>40</v>
      </c>
      <c r="J1194" s="153" t="s">
        <v>3272</v>
      </c>
      <c r="K1194" s="95" t="s">
        <v>3273</v>
      </c>
      <c r="L1194" s="96" t="s">
        <v>3274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 x14ac:dyDescent="0.25">
      <c r="A1195" s="3">
        <v>43494</v>
      </c>
      <c r="B1195" s="153" t="s">
        <v>3277</v>
      </c>
      <c r="C1195" s="153" t="s">
        <v>3278</v>
      </c>
      <c r="D1195" s="4" t="s">
        <v>3276</v>
      </c>
      <c r="E1195" s="153" t="s">
        <v>3279</v>
      </c>
      <c r="F1195" s="109"/>
      <c r="G1195" s="109">
        <v>2144</v>
      </c>
      <c r="H1195" s="5">
        <v>564935.73999999964</v>
      </c>
      <c r="I1195" s="5" t="s">
        <v>40</v>
      </c>
      <c r="J1195" s="153" t="s">
        <v>3280</v>
      </c>
      <c r="K1195" s="95" t="s">
        <v>3281</v>
      </c>
      <c r="L1195" s="96" t="s">
        <v>3282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 x14ac:dyDescent="0.25">
      <c r="A1196" s="3">
        <v>43494</v>
      </c>
      <c r="B1196" s="4" t="s">
        <v>213</v>
      </c>
      <c r="C1196" s="4"/>
      <c r="D1196" s="4"/>
      <c r="E1196" s="153" t="s">
        <v>3283</v>
      </c>
      <c r="F1196" s="109"/>
      <c r="G1196" s="109">
        <v>-15000</v>
      </c>
      <c r="H1196" s="5">
        <v>579935.73999999964</v>
      </c>
      <c r="I1196" s="5" t="s">
        <v>40</v>
      </c>
      <c r="J1196" s="153" t="s">
        <v>3284</v>
      </c>
      <c r="K1196" s="95" t="s">
        <v>3285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 x14ac:dyDescent="0.25">
      <c r="A1197" s="3">
        <v>43494</v>
      </c>
      <c r="B1197" s="153" t="s">
        <v>3287</v>
      </c>
      <c r="C1197" s="153" t="s">
        <v>3278</v>
      </c>
      <c r="D1197" s="4" t="s">
        <v>3286</v>
      </c>
      <c r="E1197" s="153" t="s">
        <v>3288</v>
      </c>
      <c r="F1197" s="109"/>
      <c r="G1197" s="109">
        <v>1135.4000000000001</v>
      </c>
      <c r="H1197" s="5">
        <v>578800.33999999962</v>
      </c>
      <c r="I1197" s="5" t="s">
        <v>40</v>
      </c>
      <c r="J1197" s="153" t="s">
        <v>3289</v>
      </c>
      <c r="K1197" s="95" t="s">
        <v>3309</v>
      </c>
      <c r="L1197" s="96" t="s">
        <v>3289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 x14ac:dyDescent="0.25">
      <c r="A1198" s="3">
        <v>43494</v>
      </c>
      <c r="B1198" s="153" t="s">
        <v>3287</v>
      </c>
      <c r="C1198" s="153" t="s">
        <v>3278</v>
      </c>
      <c r="D1198" s="4" t="s">
        <v>3290</v>
      </c>
      <c r="E1198" s="153" t="s">
        <v>3288</v>
      </c>
      <c r="F1198" s="109"/>
      <c r="G1198" s="109">
        <v>1626.6</v>
      </c>
      <c r="H1198" s="5">
        <v>577173.73999999964</v>
      </c>
      <c r="I1198" s="5" t="s">
        <v>40</v>
      </c>
      <c r="J1198" s="153" t="s">
        <v>3291</v>
      </c>
      <c r="K1198" s="95" t="s">
        <v>3309</v>
      </c>
      <c r="L1198" s="96" t="s">
        <v>3289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 x14ac:dyDescent="0.25">
      <c r="A1199" s="3">
        <v>43494</v>
      </c>
      <c r="B1199" s="153" t="s">
        <v>3287</v>
      </c>
      <c r="C1199" s="153" t="s">
        <v>3278</v>
      </c>
      <c r="D1199" s="4" t="s">
        <v>3292</v>
      </c>
      <c r="E1199" s="153" t="s">
        <v>3288</v>
      </c>
      <c r="F1199" s="109"/>
      <c r="G1199" s="109">
        <v>1695</v>
      </c>
      <c r="H1199" s="5">
        <v>575478.73999999964</v>
      </c>
      <c r="I1199" s="5" t="s">
        <v>40</v>
      </c>
      <c r="J1199" s="153" t="s">
        <v>3293</v>
      </c>
      <c r="K1199" s="95" t="s">
        <v>3309</v>
      </c>
      <c r="L1199" s="96" t="s">
        <v>3294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 x14ac:dyDescent="0.25">
      <c r="A1200" s="3">
        <v>43494</v>
      </c>
      <c r="B1200" s="153" t="s">
        <v>3287</v>
      </c>
      <c r="C1200" s="153" t="s">
        <v>3278</v>
      </c>
      <c r="D1200" s="4" t="s">
        <v>3295</v>
      </c>
      <c r="E1200" s="153" t="s">
        <v>3288</v>
      </c>
      <c r="F1200" s="109"/>
      <c r="G1200" s="109">
        <v>2210</v>
      </c>
      <c r="H1200" s="5">
        <v>573268.73999999964</v>
      </c>
      <c r="I1200" s="5" t="s">
        <v>40</v>
      </c>
      <c r="J1200" s="153" t="s">
        <v>3296</v>
      </c>
      <c r="K1200" s="95" t="s">
        <v>3309</v>
      </c>
      <c r="L1200" s="96" t="s">
        <v>3297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 x14ac:dyDescent="0.25">
      <c r="A1201" s="3">
        <v>43494</v>
      </c>
      <c r="B1201" s="153" t="s">
        <v>3287</v>
      </c>
      <c r="C1201" s="153" t="s">
        <v>3278</v>
      </c>
      <c r="D1201" s="4" t="s">
        <v>3298</v>
      </c>
      <c r="E1201" s="153" t="s">
        <v>3288</v>
      </c>
      <c r="F1201" s="109"/>
      <c r="G1201" s="109">
        <v>1359</v>
      </c>
      <c r="H1201" s="5">
        <v>571909.73999999964</v>
      </c>
      <c r="I1201" s="5" t="s">
        <v>40</v>
      </c>
      <c r="J1201" s="153" t="s">
        <v>3299</v>
      </c>
      <c r="K1201" s="95" t="s">
        <v>3309</v>
      </c>
      <c r="L1201" s="96" t="s">
        <v>3289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 x14ac:dyDescent="0.25">
      <c r="A1202" s="3">
        <v>43494</v>
      </c>
      <c r="B1202" s="153" t="s">
        <v>3287</v>
      </c>
      <c r="C1202" s="153" t="s">
        <v>3278</v>
      </c>
      <c r="D1202" s="4" t="s">
        <v>3300</v>
      </c>
      <c r="E1202" s="153" t="s">
        <v>3301</v>
      </c>
      <c r="F1202" s="109"/>
      <c r="G1202" s="109">
        <v>2049</v>
      </c>
      <c r="H1202" s="5">
        <v>569860.73999999964</v>
      </c>
      <c r="I1202" s="5" t="s">
        <v>40</v>
      </c>
      <c r="J1202" s="153" t="s">
        <v>3302</v>
      </c>
      <c r="K1202" s="95" t="s">
        <v>3303</v>
      </c>
      <c r="L1202" s="96" t="s">
        <v>3304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 x14ac:dyDescent="0.25">
      <c r="A1203" s="3">
        <v>43494</v>
      </c>
      <c r="B1203" s="153" t="s">
        <v>3287</v>
      </c>
      <c r="C1203" s="153" t="s">
        <v>3278</v>
      </c>
      <c r="D1203" s="4" t="s">
        <v>3305</v>
      </c>
      <c r="E1203" s="153" t="s">
        <v>3306</v>
      </c>
      <c r="F1203" s="109"/>
      <c r="G1203" s="109">
        <v>2982</v>
      </c>
      <c r="H1203" s="5">
        <v>566878.73999999964</v>
      </c>
      <c r="I1203" s="5" t="s">
        <v>40</v>
      </c>
      <c r="J1203" s="153" t="s">
        <v>3304</v>
      </c>
      <c r="K1203" s="95" t="s">
        <v>3307</v>
      </c>
      <c r="L1203" s="96" t="s">
        <v>3308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 x14ac:dyDescent="0.25">
      <c r="A1204" s="3">
        <v>43494</v>
      </c>
      <c r="B1204" s="4" t="s">
        <v>1515</v>
      </c>
      <c r="C1204" s="4"/>
      <c r="D1204" s="4"/>
      <c r="E1204" s="153" t="s">
        <v>3310</v>
      </c>
      <c r="F1204" s="109"/>
      <c r="G1204" s="109">
        <v>30798.73</v>
      </c>
      <c r="H1204" s="99">
        <v>536080.00999999966</v>
      </c>
      <c r="I1204" s="5" t="s">
        <v>40</v>
      </c>
      <c r="J1204" s="153" t="s">
        <v>3311</v>
      </c>
      <c r="K1204" s="95" t="s">
        <v>3309</v>
      </c>
      <c r="L1204" s="96" t="s">
        <v>3312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 x14ac:dyDescent="0.25">
      <c r="A1205" s="3">
        <v>43497</v>
      </c>
      <c r="B1205" s="4" t="s">
        <v>65</v>
      </c>
      <c r="C1205" s="153" t="s">
        <v>3313</v>
      </c>
      <c r="D1205" s="4" t="s">
        <v>3314</v>
      </c>
      <c r="E1205" s="153" t="s">
        <v>3315</v>
      </c>
      <c r="F1205" s="109"/>
      <c r="G1205" s="109">
        <v>3210.7</v>
      </c>
      <c r="H1205" s="5">
        <v>532869.30999999971</v>
      </c>
      <c r="I1205" s="5" t="s">
        <v>40</v>
      </c>
      <c r="J1205" s="153" t="s">
        <v>3316</v>
      </c>
      <c r="K1205" s="95" t="s">
        <v>2843</v>
      </c>
      <c r="L1205" s="96" t="s">
        <v>3317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 x14ac:dyDescent="0.25">
      <c r="A1206" s="3">
        <v>43497</v>
      </c>
      <c r="B1206" s="153" t="s">
        <v>3319</v>
      </c>
      <c r="C1206" s="153" t="s">
        <v>3320</v>
      </c>
      <c r="D1206" s="4" t="s">
        <v>3318</v>
      </c>
      <c r="E1206" s="153" t="s">
        <v>4580</v>
      </c>
      <c r="F1206" s="109"/>
      <c r="G1206" s="109">
        <v>690</v>
      </c>
      <c r="H1206" s="5">
        <v>532179.30999999971</v>
      </c>
      <c r="I1206" s="5" t="s">
        <v>40</v>
      </c>
      <c r="J1206" s="153" t="s">
        <v>3321</v>
      </c>
      <c r="K1206" s="95" t="s">
        <v>2893</v>
      </c>
      <c r="L1206" s="96" t="s">
        <v>3322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 x14ac:dyDescent="0.25">
      <c r="A1207" s="3">
        <v>43497</v>
      </c>
      <c r="B1207" s="153" t="s">
        <v>3324</v>
      </c>
      <c r="C1207" s="153" t="s">
        <v>3325</v>
      </c>
      <c r="D1207" s="4" t="s">
        <v>3323</v>
      </c>
      <c r="E1207" s="153" t="s">
        <v>3326</v>
      </c>
      <c r="F1207" s="109"/>
      <c r="G1207" s="109">
        <v>760</v>
      </c>
      <c r="H1207" s="5">
        <v>531419.30999999971</v>
      </c>
      <c r="I1207" s="5" t="s">
        <v>40</v>
      </c>
      <c r="J1207" s="153" t="s">
        <v>3327</v>
      </c>
      <c r="K1207" s="95" t="s">
        <v>3328</v>
      </c>
      <c r="L1207" s="96" t="s">
        <v>3327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 x14ac:dyDescent="0.25">
      <c r="A1208" s="3">
        <v>43497</v>
      </c>
      <c r="B1208" s="153" t="s">
        <v>2876</v>
      </c>
      <c r="C1208" s="153" t="s">
        <v>3313</v>
      </c>
      <c r="D1208" s="4" t="s">
        <v>3329</v>
      </c>
      <c r="E1208" s="153" t="s">
        <v>3330</v>
      </c>
      <c r="F1208" s="109"/>
      <c r="G1208" s="109">
        <v>2428</v>
      </c>
      <c r="H1208" s="5">
        <v>528991.30999999971</v>
      </c>
      <c r="I1208" s="5" t="s">
        <v>40</v>
      </c>
      <c r="J1208" s="153" t="s">
        <v>3331</v>
      </c>
      <c r="K1208" s="95" t="s">
        <v>3332</v>
      </c>
      <c r="L1208" s="96" t="s">
        <v>3333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 x14ac:dyDescent="0.25">
      <c r="A1209" s="3">
        <v>43497</v>
      </c>
      <c r="B1209" s="153" t="s">
        <v>3335</v>
      </c>
      <c r="C1209" s="153" t="s">
        <v>3336</v>
      </c>
      <c r="D1209" s="4" t="s">
        <v>3334</v>
      </c>
      <c r="E1209" s="153" t="s">
        <v>3337</v>
      </c>
      <c r="F1209" s="109"/>
      <c r="G1209" s="109">
        <v>768</v>
      </c>
      <c r="H1209" s="5">
        <v>528223.30999999971</v>
      </c>
      <c r="I1209" s="5" t="s">
        <v>40</v>
      </c>
      <c r="J1209" s="153" t="s">
        <v>3338</v>
      </c>
      <c r="K1209" s="95" t="s">
        <v>2923</v>
      </c>
      <c r="L1209" s="96" t="s">
        <v>3339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 x14ac:dyDescent="0.25">
      <c r="A1210" s="3">
        <v>43497</v>
      </c>
      <c r="B1210" s="153" t="s">
        <v>2876</v>
      </c>
      <c r="C1210" s="153" t="s">
        <v>3313</v>
      </c>
      <c r="D1210" s="4" t="s">
        <v>3340</v>
      </c>
      <c r="E1210" s="153" t="s">
        <v>3341</v>
      </c>
      <c r="F1210" s="109"/>
      <c r="G1210" s="109">
        <v>1678</v>
      </c>
      <c r="H1210" s="5">
        <v>526545.30999999971</v>
      </c>
      <c r="I1210" s="5" t="s">
        <v>40</v>
      </c>
      <c r="J1210" s="153" t="s">
        <v>3342</v>
      </c>
      <c r="K1210" s="95" t="s">
        <v>3343</v>
      </c>
      <c r="L1210" s="96" t="s">
        <v>3338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 x14ac:dyDescent="0.25">
      <c r="A1211" s="3">
        <v>43497</v>
      </c>
      <c r="B1211" s="153" t="s">
        <v>3345</v>
      </c>
      <c r="C1211" s="153" t="s">
        <v>3346</v>
      </c>
      <c r="D1211" s="4" t="s">
        <v>3344</v>
      </c>
      <c r="E1211" s="153" t="s">
        <v>3347</v>
      </c>
      <c r="F1211" s="109"/>
      <c r="G1211" s="109">
        <v>1855</v>
      </c>
      <c r="H1211" s="5">
        <v>524690.30999999971</v>
      </c>
      <c r="I1211" s="5" t="s">
        <v>40</v>
      </c>
      <c r="J1211" s="153" t="s">
        <v>3348</v>
      </c>
      <c r="K1211" s="95" t="s">
        <v>2923</v>
      </c>
      <c r="L1211" s="96" t="s">
        <v>3349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 x14ac:dyDescent="0.25">
      <c r="A1212" s="3">
        <v>43497</v>
      </c>
      <c r="B1212" s="153" t="s">
        <v>2876</v>
      </c>
      <c r="C1212" s="153" t="s">
        <v>3336</v>
      </c>
      <c r="D1212" s="4" t="s">
        <v>3350</v>
      </c>
      <c r="E1212" s="153" t="s">
        <v>3351</v>
      </c>
      <c r="F1212" s="109"/>
      <c r="G1212" s="109">
        <v>1687.4</v>
      </c>
      <c r="H1212" s="5">
        <v>523002.90999999968</v>
      </c>
      <c r="I1212" s="5" t="s">
        <v>40</v>
      </c>
      <c r="J1212" s="153" t="s">
        <v>3352</v>
      </c>
      <c r="K1212" s="95" t="s">
        <v>3341</v>
      </c>
      <c r="L1212" s="96" t="s">
        <v>3342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 x14ac:dyDescent="0.25">
      <c r="A1213" s="3">
        <v>43497</v>
      </c>
      <c r="B1213" s="4" t="s">
        <v>41</v>
      </c>
      <c r="C1213" s="153" t="s">
        <v>3354</v>
      </c>
      <c r="D1213" s="4" t="s">
        <v>3353</v>
      </c>
      <c r="E1213" s="153" t="s">
        <v>3355</v>
      </c>
      <c r="F1213" s="109"/>
      <c r="G1213" s="109">
        <v>1000</v>
      </c>
      <c r="H1213" s="5">
        <v>522002.90999999968</v>
      </c>
      <c r="I1213" s="5" t="s">
        <v>40</v>
      </c>
      <c r="J1213" s="153" t="s">
        <v>3349</v>
      </c>
      <c r="K1213" s="95" t="s">
        <v>2923</v>
      </c>
      <c r="L1213" s="96" t="s">
        <v>3356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 x14ac:dyDescent="0.25">
      <c r="A1214" s="3">
        <v>43497</v>
      </c>
      <c r="B1214" s="153" t="s">
        <v>2876</v>
      </c>
      <c r="C1214" s="153" t="s">
        <v>3313</v>
      </c>
      <c r="D1214" s="4" t="s">
        <v>3357</v>
      </c>
      <c r="E1214" s="153" t="s">
        <v>3341</v>
      </c>
      <c r="F1214" s="109"/>
      <c r="G1214" s="109">
        <v>990</v>
      </c>
      <c r="H1214" s="5">
        <v>521012.90999999968</v>
      </c>
      <c r="I1214" s="5" t="s">
        <v>40</v>
      </c>
      <c r="J1214" s="153" t="s">
        <v>3349</v>
      </c>
      <c r="K1214" s="95" t="s">
        <v>2923</v>
      </c>
      <c r="L1214" s="96" t="s">
        <v>3349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 x14ac:dyDescent="0.25">
      <c r="A1215" s="3">
        <v>43497</v>
      </c>
      <c r="B1215" s="153" t="s">
        <v>3358</v>
      </c>
      <c r="C1215" s="153" t="s">
        <v>3359</v>
      </c>
      <c r="D1215" s="4" t="s">
        <v>3360</v>
      </c>
      <c r="E1215" s="153" t="s">
        <v>3361</v>
      </c>
      <c r="F1215" s="109"/>
      <c r="G1215" s="109">
        <v>796</v>
      </c>
      <c r="H1215" s="5">
        <v>520216.90999999968</v>
      </c>
      <c r="I1215" s="5" t="s">
        <v>40</v>
      </c>
      <c r="J1215" s="153" t="s">
        <v>3349</v>
      </c>
      <c r="K1215" s="95" t="s">
        <v>3362</v>
      </c>
      <c r="L1215" s="96" t="s">
        <v>3363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 x14ac:dyDescent="0.25">
      <c r="A1216" s="3">
        <v>43497</v>
      </c>
      <c r="B1216" s="153" t="s">
        <v>3365</v>
      </c>
      <c r="C1216" s="153" t="s">
        <v>2840</v>
      </c>
      <c r="D1216" s="4" t="s">
        <v>3364</v>
      </c>
      <c r="E1216" s="153" t="s">
        <v>3366</v>
      </c>
      <c r="F1216" s="109"/>
      <c r="G1216" s="109">
        <v>749</v>
      </c>
      <c r="H1216" s="5">
        <v>519467.90999999968</v>
      </c>
      <c r="I1216" s="5" t="s">
        <v>40</v>
      </c>
      <c r="J1216" s="153" t="s">
        <v>3342</v>
      </c>
      <c r="K1216" s="95" t="s">
        <v>3369</v>
      </c>
      <c r="L1216" s="96" t="s">
        <v>3349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 x14ac:dyDescent="0.25">
      <c r="A1217" s="3">
        <v>43497</v>
      </c>
      <c r="B1217" s="153" t="s">
        <v>3335</v>
      </c>
      <c r="C1217" s="153" t="s">
        <v>3313</v>
      </c>
      <c r="D1217" s="4" t="s">
        <v>3367</v>
      </c>
      <c r="E1217" s="153" t="s">
        <v>3368</v>
      </c>
      <c r="F1217" s="109"/>
      <c r="G1217" s="109">
        <v>4779.2</v>
      </c>
      <c r="H1217" s="5">
        <v>514688.70999999967</v>
      </c>
      <c r="I1217" s="5" t="s">
        <v>40</v>
      </c>
      <c r="J1217" s="153" t="s">
        <v>3349</v>
      </c>
      <c r="K1217" s="95" t="s">
        <v>3370</v>
      </c>
      <c r="L1217" s="96" t="s">
        <v>3342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 x14ac:dyDescent="0.25">
      <c r="A1218" s="3">
        <v>43497</v>
      </c>
      <c r="B1218" s="153" t="s">
        <v>3375</v>
      </c>
      <c r="C1218" s="153" t="s">
        <v>3313</v>
      </c>
      <c r="D1218" s="4" t="s">
        <v>3371</v>
      </c>
      <c r="E1218" s="153" t="s">
        <v>3337</v>
      </c>
      <c r="F1218" s="109"/>
      <c r="G1218" s="109">
        <v>470</v>
      </c>
      <c r="H1218" s="5">
        <v>514218.70999999967</v>
      </c>
      <c r="I1218" s="5" t="s">
        <v>40</v>
      </c>
      <c r="J1218" s="153" t="s">
        <v>3349</v>
      </c>
      <c r="K1218" s="95" t="s">
        <v>3372</v>
      </c>
      <c r="L1218" s="96" t="s">
        <v>3373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 x14ac:dyDescent="0.25">
      <c r="A1219" s="3">
        <v>43497</v>
      </c>
      <c r="B1219" s="153" t="s">
        <v>3375</v>
      </c>
      <c r="C1219" s="153" t="s">
        <v>3376</v>
      </c>
      <c r="D1219" s="4" t="s">
        <v>3374</v>
      </c>
      <c r="E1219" s="153" t="s">
        <v>3377</v>
      </c>
      <c r="F1219" s="109"/>
      <c r="G1219" s="109">
        <v>1896</v>
      </c>
      <c r="H1219" s="5">
        <v>512322.70999999967</v>
      </c>
      <c r="I1219" s="5" t="s">
        <v>40</v>
      </c>
      <c r="J1219" s="153" t="s">
        <v>3378</v>
      </c>
      <c r="K1219" s="95" t="s">
        <v>3377</v>
      </c>
      <c r="L1219" s="96" t="s">
        <v>3379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 x14ac:dyDescent="0.25">
      <c r="A1220" s="3">
        <v>43497</v>
      </c>
      <c r="B1220" s="153" t="s">
        <v>3381</v>
      </c>
      <c r="C1220" s="153" t="s">
        <v>3382</v>
      </c>
      <c r="D1220" s="4" t="s">
        <v>3380</v>
      </c>
      <c r="E1220" s="153" t="s">
        <v>3383</v>
      </c>
      <c r="F1220" s="109"/>
      <c r="G1220" s="109">
        <v>2377</v>
      </c>
      <c r="H1220" s="5">
        <v>509945.70999999967</v>
      </c>
      <c r="I1220" s="5" t="s">
        <v>40</v>
      </c>
      <c r="J1220" s="153" t="s">
        <v>3384</v>
      </c>
      <c r="K1220" s="95" t="s">
        <v>3385</v>
      </c>
      <c r="L1220" s="96" t="s">
        <v>3384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 x14ac:dyDescent="0.25">
      <c r="A1221" s="3">
        <v>43497</v>
      </c>
      <c r="B1221" s="153" t="s">
        <v>3386</v>
      </c>
      <c r="C1221" s="153" t="s">
        <v>3313</v>
      </c>
      <c r="D1221" s="4" t="s">
        <v>3387</v>
      </c>
      <c r="E1221" s="153" t="s">
        <v>3388</v>
      </c>
      <c r="F1221" s="109"/>
      <c r="G1221" s="109">
        <v>1048.5999999999999</v>
      </c>
      <c r="H1221" s="5">
        <v>508897.10999999969</v>
      </c>
      <c r="I1221" s="5" t="s">
        <v>40</v>
      </c>
      <c r="J1221" s="153" t="s">
        <v>3327</v>
      </c>
      <c r="K1221" s="95" t="s">
        <v>3389</v>
      </c>
      <c r="L1221" s="96" t="s">
        <v>3390</v>
      </c>
      <c r="M1221" s="4"/>
      <c r="N1221" s="12"/>
      <c r="O1221" s="3">
        <v>43488</v>
      </c>
      <c r="P1221" s="97" t="s">
        <v>3391</v>
      </c>
      <c r="Q1221" s="5">
        <v>764</v>
      </c>
      <c r="R1221" s="5"/>
      <c r="S1221" s="5">
        <v>200</v>
      </c>
      <c r="T1221" s="5">
        <v>84.6</v>
      </c>
      <c r="U1221" s="153" t="s">
        <v>3392</v>
      </c>
      <c r="V1221" s="153" t="s">
        <v>3393</v>
      </c>
      <c r="W1221" s="153" t="s">
        <v>3394</v>
      </c>
    </row>
    <row r="1222" spans="1:23" x14ac:dyDescent="0.25">
      <c r="A1222" s="3">
        <v>43497</v>
      </c>
      <c r="B1222" s="153" t="s">
        <v>538</v>
      </c>
      <c r="C1222" s="153" t="s">
        <v>3396</v>
      </c>
      <c r="D1222" s="4" t="s">
        <v>3395</v>
      </c>
      <c r="E1222" s="153" t="s">
        <v>3397</v>
      </c>
      <c r="F1222" s="109"/>
      <c r="G1222" s="109">
        <v>1022</v>
      </c>
      <c r="H1222" s="5">
        <v>507875.10999999969</v>
      </c>
      <c r="I1222" s="5" t="s">
        <v>40</v>
      </c>
      <c r="J1222" s="153" t="s">
        <v>3398</v>
      </c>
      <c r="K1222" s="95" t="s">
        <v>3399</v>
      </c>
      <c r="L1222" s="96" t="s">
        <v>3327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 x14ac:dyDescent="0.25">
      <c r="A1223" s="3">
        <v>43497</v>
      </c>
      <c r="B1223" s="153" t="s">
        <v>2876</v>
      </c>
      <c r="C1223" s="153" t="s">
        <v>3401</v>
      </c>
      <c r="D1223" s="4" t="s">
        <v>3400</v>
      </c>
      <c r="E1223" s="153" t="s">
        <v>3402</v>
      </c>
      <c r="F1223" s="109"/>
      <c r="G1223" s="109">
        <v>2780</v>
      </c>
      <c r="H1223" s="5">
        <v>505095.10999999969</v>
      </c>
      <c r="I1223" s="5" t="s">
        <v>40</v>
      </c>
      <c r="J1223" s="153" t="s">
        <v>3403</v>
      </c>
      <c r="K1223" s="95" t="s">
        <v>3377</v>
      </c>
      <c r="L1223" s="96" t="s">
        <v>3327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 x14ac:dyDescent="0.25">
      <c r="A1224" s="3">
        <v>43497</v>
      </c>
      <c r="B1224" s="153" t="s">
        <v>3405</v>
      </c>
      <c r="C1224" s="153" t="s">
        <v>2840</v>
      </c>
      <c r="D1224" s="4" t="s">
        <v>3404</v>
      </c>
      <c r="E1224" s="153" t="s">
        <v>3406</v>
      </c>
      <c r="F1224" s="109"/>
      <c r="G1224" s="109">
        <v>6229</v>
      </c>
      <c r="H1224" s="5">
        <v>498866.10999999969</v>
      </c>
      <c r="I1224" s="5" t="s">
        <v>40</v>
      </c>
      <c r="J1224" s="153" t="s">
        <v>3379</v>
      </c>
      <c r="K1224" s="95" t="s">
        <v>3377</v>
      </c>
      <c r="L1224" s="96" t="s">
        <v>3261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 x14ac:dyDescent="0.25">
      <c r="A1225" s="3">
        <v>43497</v>
      </c>
      <c r="B1225" s="153" t="s">
        <v>3407</v>
      </c>
      <c r="C1225" s="153" t="s">
        <v>2840</v>
      </c>
      <c r="D1225" s="153" t="s">
        <v>3410</v>
      </c>
      <c r="E1225" s="153" t="s">
        <v>3411</v>
      </c>
      <c r="F1225" s="109"/>
      <c r="G1225" s="109">
        <v>1380</v>
      </c>
      <c r="H1225" s="5">
        <v>497486.10999999969</v>
      </c>
      <c r="I1225" s="5" t="s">
        <v>40</v>
      </c>
      <c r="J1225" s="153" t="s">
        <v>3327</v>
      </c>
      <c r="K1225" s="95" t="s">
        <v>3412</v>
      </c>
      <c r="L1225" s="96" t="s">
        <v>3327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 x14ac:dyDescent="0.25">
      <c r="A1226" s="3">
        <v>43497</v>
      </c>
      <c r="B1226" s="153" t="s">
        <v>3408</v>
      </c>
      <c r="C1226" s="153" t="s">
        <v>2840</v>
      </c>
      <c r="D1226" s="4" t="s">
        <v>3409</v>
      </c>
      <c r="E1226" s="153" t="s">
        <v>3411</v>
      </c>
      <c r="F1226" s="109"/>
      <c r="G1226" s="109">
        <v>1380</v>
      </c>
      <c r="H1226" s="54">
        <v>496106.10999999969</v>
      </c>
      <c r="I1226" s="5" t="s">
        <v>40</v>
      </c>
      <c r="J1226" s="153" t="s">
        <v>3327</v>
      </c>
      <c r="K1226" s="95" t="s">
        <v>3377</v>
      </c>
      <c r="L1226" s="96" t="s">
        <v>3327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 x14ac:dyDescent="0.25">
      <c r="A1227" s="3">
        <v>43507</v>
      </c>
      <c r="B1227" s="153" t="s">
        <v>3414</v>
      </c>
      <c r="C1227" s="153" t="s">
        <v>3415</v>
      </c>
      <c r="D1227" s="4" t="s">
        <v>3413</v>
      </c>
      <c r="E1227" s="153" t="s">
        <v>3416</v>
      </c>
      <c r="F1227" s="109"/>
      <c r="G1227" s="109">
        <v>1669</v>
      </c>
      <c r="H1227" s="5">
        <v>494437.10999999969</v>
      </c>
      <c r="I1227" s="5" t="s">
        <v>40</v>
      </c>
      <c r="J1227" s="153" t="s">
        <v>3417</v>
      </c>
      <c r="K1227" s="95" t="s">
        <v>2923</v>
      </c>
      <c r="L1227" s="96" t="s">
        <v>3418</v>
      </c>
      <c r="M1227" s="4"/>
      <c r="N1227" s="12"/>
      <c r="O1227" s="3">
        <v>43488</v>
      </c>
      <c r="P1227" s="97" t="s">
        <v>3419</v>
      </c>
      <c r="Q1227" s="5">
        <v>1469</v>
      </c>
      <c r="R1227" s="5"/>
      <c r="S1227" s="5">
        <v>200</v>
      </c>
      <c r="T1227" s="5"/>
      <c r="U1227" s="153" t="s">
        <v>3420</v>
      </c>
      <c r="V1227" s="153" t="s">
        <v>3421</v>
      </c>
      <c r="W1227" s="153" t="s">
        <v>3422</v>
      </c>
    </row>
    <row r="1228" spans="1:23" x14ac:dyDescent="0.25">
      <c r="A1228" s="3">
        <v>43507</v>
      </c>
      <c r="B1228" s="153" t="s">
        <v>3446</v>
      </c>
      <c r="C1228" s="153" t="s">
        <v>3435</v>
      </c>
      <c r="D1228" s="4" t="s">
        <v>3438</v>
      </c>
      <c r="E1228" s="153" t="s">
        <v>3439</v>
      </c>
      <c r="F1228" s="109"/>
      <c r="G1228" s="109">
        <v>1137</v>
      </c>
      <c r="H1228" s="5">
        <v>493300.10999999969</v>
      </c>
      <c r="I1228" s="5" t="s">
        <v>40</v>
      </c>
      <c r="J1228" s="153" t="s">
        <v>3423</v>
      </c>
      <c r="K1228" s="95" t="s">
        <v>2923</v>
      </c>
      <c r="L1228" s="96" t="s">
        <v>3440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 x14ac:dyDescent="0.25">
      <c r="A1229" s="3">
        <v>43507</v>
      </c>
      <c r="B1229" s="4" t="s">
        <v>74</v>
      </c>
      <c r="C1229" s="153" t="s">
        <v>3426</v>
      </c>
      <c r="D1229" s="4" t="s">
        <v>3425</v>
      </c>
      <c r="E1229" s="153" t="s">
        <v>3427</v>
      </c>
      <c r="F1229" s="109"/>
      <c r="G1229" s="109">
        <v>1669</v>
      </c>
      <c r="H1229" s="5">
        <v>491631.10999999969</v>
      </c>
      <c r="I1229" s="5" t="s">
        <v>40</v>
      </c>
      <c r="J1229" s="153" t="s">
        <v>3424</v>
      </c>
      <c r="K1229" s="95" t="s">
        <v>3428</v>
      </c>
      <c r="L1229" s="96" t="s">
        <v>3429</v>
      </c>
      <c r="M1229" s="4"/>
      <c r="N1229" s="12"/>
      <c r="O1229" s="3">
        <v>43486</v>
      </c>
      <c r="P1229" s="97" t="s">
        <v>3430</v>
      </c>
      <c r="Q1229" s="5">
        <v>1469</v>
      </c>
      <c r="R1229" s="5"/>
      <c r="S1229" s="5">
        <v>200</v>
      </c>
      <c r="T1229" s="5"/>
      <c r="U1229" s="153" t="s">
        <v>3431</v>
      </c>
      <c r="V1229" s="153" t="s">
        <v>3432</v>
      </c>
      <c r="W1229" s="153" t="s">
        <v>3433</v>
      </c>
    </row>
    <row r="1230" spans="1:23" x14ac:dyDescent="0.25">
      <c r="A1230" s="3">
        <v>43507</v>
      </c>
      <c r="B1230" s="153" t="s">
        <v>2876</v>
      </c>
      <c r="C1230" s="153" t="s">
        <v>3435</v>
      </c>
      <c r="D1230" s="4" t="s">
        <v>3434</v>
      </c>
      <c r="E1230" s="153" t="s">
        <v>3436</v>
      </c>
      <c r="F1230" s="109"/>
      <c r="G1230" s="109">
        <v>424</v>
      </c>
      <c r="H1230" s="5">
        <v>491207.10999999969</v>
      </c>
      <c r="I1230" s="5" t="s">
        <v>40</v>
      </c>
      <c r="J1230" s="153" t="s">
        <v>3437</v>
      </c>
      <c r="K1230" s="95" t="s">
        <v>2923</v>
      </c>
      <c r="L1230" s="96" t="s">
        <v>3437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 x14ac:dyDescent="0.25">
      <c r="A1231" s="3">
        <v>43507</v>
      </c>
      <c r="B1231" s="4" t="s">
        <v>475</v>
      </c>
      <c r="C1231" s="4"/>
      <c r="D1231" s="4"/>
      <c r="E1231" s="153" t="s">
        <v>3441</v>
      </c>
      <c r="F1231" s="109"/>
      <c r="G1231" s="109">
        <v>44373.62</v>
      </c>
      <c r="H1231" s="5">
        <v>446833.4899999997</v>
      </c>
      <c r="I1231" s="5" t="s">
        <v>40</v>
      </c>
      <c r="J1231" s="153" t="s">
        <v>3442</v>
      </c>
      <c r="K1231" s="95" t="s">
        <v>2893</v>
      </c>
      <c r="L1231" s="96" t="s">
        <v>3443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 x14ac:dyDescent="0.25">
      <c r="A1232" s="3">
        <v>43507</v>
      </c>
      <c r="B1232" s="153" t="s">
        <v>3444</v>
      </c>
      <c r="C1232" s="4"/>
      <c r="D1232" s="4"/>
      <c r="E1232" s="153" t="s">
        <v>3445</v>
      </c>
      <c r="F1232" s="109"/>
      <c r="G1232" s="109">
        <v>13763.98</v>
      </c>
      <c r="H1232" s="5">
        <v>433069.50999999972</v>
      </c>
      <c r="I1232" s="5" t="s">
        <v>40</v>
      </c>
      <c r="J1232" s="153" t="s">
        <v>3447</v>
      </c>
      <c r="K1232" s="95" t="s">
        <v>2893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 x14ac:dyDescent="0.25">
      <c r="A1233" s="3">
        <v>43507</v>
      </c>
      <c r="B1233" s="153" t="s">
        <v>3444</v>
      </c>
      <c r="C1233" s="4"/>
      <c r="D1233" s="4"/>
      <c r="E1233" s="153" t="s">
        <v>3445</v>
      </c>
      <c r="F1233" s="109"/>
      <c r="G1233" s="109">
        <v>19269.580000000002</v>
      </c>
      <c r="H1233" s="5">
        <v>413799.9299999997</v>
      </c>
      <c r="I1233" s="5" t="s">
        <v>40</v>
      </c>
      <c r="J1233" s="153" t="s">
        <v>3447</v>
      </c>
      <c r="K1233" s="95" t="s">
        <v>2893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 x14ac:dyDescent="0.25">
      <c r="A1234" s="3">
        <v>43507</v>
      </c>
      <c r="B1234" s="153" t="s">
        <v>3444</v>
      </c>
      <c r="C1234" s="4"/>
      <c r="D1234" s="4"/>
      <c r="E1234" s="153" t="s">
        <v>3445</v>
      </c>
      <c r="F1234" s="109"/>
      <c r="G1234" s="109">
        <v>1845.78</v>
      </c>
      <c r="H1234" s="5">
        <v>411954.14999999967</v>
      </c>
      <c r="I1234" s="5" t="s">
        <v>40</v>
      </c>
      <c r="J1234" s="153" t="s">
        <v>3447</v>
      </c>
      <c r="K1234" s="95" t="s">
        <v>2893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 x14ac:dyDescent="0.25">
      <c r="A1235" s="3">
        <v>43507</v>
      </c>
      <c r="B1235" s="153" t="s">
        <v>3444</v>
      </c>
      <c r="C1235" s="4"/>
      <c r="D1235" s="4"/>
      <c r="E1235" s="153" t="s">
        <v>3445</v>
      </c>
      <c r="F1235" s="109"/>
      <c r="G1235" s="109">
        <v>275140.75</v>
      </c>
      <c r="H1235" s="5">
        <v>136813.39999999967</v>
      </c>
      <c r="I1235" s="5" t="s">
        <v>40</v>
      </c>
      <c r="J1235" s="153" t="s">
        <v>3447</v>
      </c>
      <c r="K1235" s="95" t="s">
        <v>2893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 x14ac:dyDescent="0.25">
      <c r="A1236" s="3">
        <v>43507</v>
      </c>
      <c r="B1236" s="153" t="s">
        <v>3444</v>
      </c>
      <c r="C1236" s="4"/>
      <c r="D1236" s="4"/>
      <c r="E1236" s="153" t="s">
        <v>3445</v>
      </c>
      <c r="F1236" s="109"/>
      <c r="G1236" s="109">
        <v>138.94</v>
      </c>
      <c r="H1236" s="5">
        <v>136674.45999999967</v>
      </c>
      <c r="I1236" s="5" t="s">
        <v>40</v>
      </c>
      <c r="J1236" s="153" t="s">
        <v>3447</v>
      </c>
      <c r="K1236" s="95" t="s">
        <v>2893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 x14ac:dyDescent="0.25">
      <c r="A1237" s="3">
        <v>43508</v>
      </c>
      <c r="B1237" s="4"/>
      <c r="C1237" s="4"/>
      <c r="D1237" s="4"/>
      <c r="E1237" s="153" t="s">
        <v>3448</v>
      </c>
      <c r="F1237" s="109">
        <v>1000000</v>
      </c>
      <c r="G1237" s="109"/>
      <c r="H1237" s="5">
        <v>1136674.4599999997</v>
      </c>
      <c r="I1237" s="5" t="s">
        <v>40</v>
      </c>
      <c r="J1237" s="153" t="s">
        <v>3449</v>
      </c>
      <c r="K1237" s="95" t="s">
        <v>2893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 x14ac:dyDescent="0.25">
      <c r="A1238" s="3">
        <v>43509</v>
      </c>
      <c r="B1238" s="4" t="s">
        <v>130</v>
      </c>
      <c r="C1238" s="4"/>
      <c r="D1238" s="4"/>
      <c r="E1238" s="153" t="s">
        <v>3458</v>
      </c>
      <c r="F1238" s="109"/>
      <c r="G1238" s="109">
        <v>11187.07</v>
      </c>
      <c r="H1238" s="5">
        <v>1125487.3899999997</v>
      </c>
      <c r="I1238" s="5" t="s">
        <v>40</v>
      </c>
      <c r="J1238" s="153" t="s">
        <v>3460</v>
      </c>
      <c r="K1238" s="95" t="s">
        <v>3461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 x14ac:dyDescent="0.25">
      <c r="A1239" s="3">
        <v>43509</v>
      </c>
      <c r="B1239" s="4" t="s">
        <v>130</v>
      </c>
      <c r="C1239" s="4"/>
      <c r="D1239" s="4"/>
      <c r="E1239" s="153" t="s">
        <v>3459</v>
      </c>
      <c r="F1239" s="109"/>
      <c r="G1239" s="109">
        <v>218.45</v>
      </c>
      <c r="H1239" s="101">
        <v>1125268.9399999997</v>
      </c>
      <c r="I1239" s="5" t="s">
        <v>40</v>
      </c>
      <c r="J1239" s="153" t="s">
        <v>3462</v>
      </c>
      <c r="K1239" s="95" t="s">
        <v>2893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 x14ac:dyDescent="0.25">
      <c r="A1240" s="3">
        <v>43511</v>
      </c>
      <c r="B1240" s="153" t="s">
        <v>3463</v>
      </c>
      <c r="C1240" s="153" t="s">
        <v>3470</v>
      </c>
      <c r="D1240" s="4" t="s">
        <v>3468</v>
      </c>
      <c r="E1240" s="153" t="s">
        <v>3464</v>
      </c>
      <c r="F1240" s="109"/>
      <c r="G1240" s="109">
        <v>2885</v>
      </c>
      <c r="H1240" s="5">
        <v>1122383.9399999997</v>
      </c>
      <c r="I1240" s="5" t="s">
        <v>40</v>
      </c>
      <c r="J1240" s="153" t="s">
        <v>3465</v>
      </c>
      <c r="K1240" s="95" t="s">
        <v>3466</v>
      </c>
      <c r="L1240" s="96" t="s">
        <v>3467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 x14ac:dyDescent="0.25">
      <c r="A1241" s="3">
        <v>43511</v>
      </c>
      <c r="B1241" s="153" t="s">
        <v>3463</v>
      </c>
      <c r="C1241" s="153" t="s">
        <v>3471</v>
      </c>
      <c r="D1241" s="4" t="s">
        <v>3469</v>
      </c>
      <c r="E1241" s="153" t="s">
        <v>3472</v>
      </c>
      <c r="F1241" s="109"/>
      <c r="G1241" s="109">
        <v>3076.5</v>
      </c>
      <c r="H1241" s="5">
        <v>1119307.4399999997</v>
      </c>
      <c r="I1241" s="5" t="s">
        <v>40</v>
      </c>
      <c r="J1241" s="153" t="s">
        <v>3467</v>
      </c>
      <c r="K1241" s="95" t="s">
        <v>3473</v>
      </c>
      <c r="L1241" s="96" t="s">
        <v>3467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 x14ac:dyDescent="0.25">
      <c r="A1242" s="3">
        <v>43511</v>
      </c>
      <c r="B1242" s="153" t="s">
        <v>3475</v>
      </c>
      <c r="C1242" s="153" t="s">
        <v>3476</v>
      </c>
      <c r="D1242" s="4" t="s">
        <v>3474</v>
      </c>
      <c r="E1242" s="153" t="s">
        <v>3477</v>
      </c>
      <c r="F1242" s="109"/>
      <c r="G1242" s="109">
        <v>364.66</v>
      </c>
      <c r="H1242" s="5">
        <v>1118942.7799999998</v>
      </c>
      <c r="I1242" s="5" t="s">
        <v>40</v>
      </c>
      <c r="J1242" s="153" t="s">
        <v>3478</v>
      </c>
      <c r="K1242" s="95" t="s">
        <v>3479</v>
      </c>
      <c r="L1242" s="96" t="s">
        <v>3480</v>
      </c>
      <c r="M1242" s="4"/>
      <c r="N1242" s="12"/>
      <c r="O1242" s="3">
        <v>43496</v>
      </c>
      <c r="P1242" s="97" t="s">
        <v>3481</v>
      </c>
      <c r="Q1242" s="5">
        <v>90</v>
      </c>
      <c r="R1242" s="5"/>
      <c r="S1242" s="5">
        <v>100</v>
      </c>
      <c r="T1242" s="5">
        <v>174.66</v>
      </c>
      <c r="U1242" s="153" t="s">
        <v>3482</v>
      </c>
      <c r="V1242" s="153" t="s">
        <v>3483</v>
      </c>
      <c r="W1242" s="153" t="s">
        <v>3483</v>
      </c>
    </row>
    <row r="1243" spans="1:23" x14ac:dyDescent="0.25">
      <c r="A1243" s="3">
        <v>43511</v>
      </c>
      <c r="B1243" s="153" t="s">
        <v>3475</v>
      </c>
      <c r="C1243" s="153" t="s">
        <v>3476</v>
      </c>
      <c r="D1243" s="4" t="s">
        <v>3484</v>
      </c>
      <c r="E1243" s="153" t="s">
        <v>3485</v>
      </c>
      <c r="F1243" s="109"/>
      <c r="G1243" s="109">
        <v>98.51</v>
      </c>
      <c r="H1243" s="5">
        <v>1118844.2699999998</v>
      </c>
      <c r="I1243" s="5" t="s">
        <v>40</v>
      </c>
      <c r="J1243" s="153" t="s">
        <v>3478</v>
      </c>
      <c r="K1243" s="95" t="s">
        <v>3479</v>
      </c>
      <c r="L1243" s="96" t="s">
        <v>3486</v>
      </c>
      <c r="M1243" s="4"/>
      <c r="N1243" s="12"/>
      <c r="O1243" s="3">
        <v>43507</v>
      </c>
      <c r="P1243" s="97" t="s">
        <v>3487</v>
      </c>
      <c r="Q1243" s="5"/>
      <c r="R1243" s="5"/>
      <c r="S1243" s="5"/>
      <c r="T1243" s="5">
        <v>98.51</v>
      </c>
      <c r="U1243" s="153" t="s">
        <v>3488</v>
      </c>
      <c r="V1243" s="153" t="s">
        <v>3489</v>
      </c>
      <c r="W1243" s="153" t="s">
        <v>3489</v>
      </c>
    </row>
    <row r="1244" spans="1:23" x14ac:dyDescent="0.25">
      <c r="A1244" s="3">
        <v>43511</v>
      </c>
      <c r="B1244" s="4" t="s">
        <v>62</v>
      </c>
      <c r="C1244" s="4"/>
      <c r="D1244" s="4"/>
      <c r="E1244" s="153" t="s">
        <v>3490</v>
      </c>
      <c r="F1244" s="109"/>
      <c r="G1244" s="109">
        <v>173822.18</v>
      </c>
      <c r="H1244" s="5">
        <v>945022.08999999985</v>
      </c>
      <c r="I1244" s="5" t="s">
        <v>40</v>
      </c>
      <c r="J1244" s="153" t="s">
        <v>3491</v>
      </c>
      <c r="K1244" s="95" t="s">
        <v>2923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 x14ac:dyDescent="0.25">
      <c r="A1245" s="3">
        <v>43511</v>
      </c>
      <c r="B1245" s="4" t="s">
        <v>62</v>
      </c>
      <c r="C1245" s="4"/>
      <c r="D1245" s="4"/>
      <c r="E1245" s="153" t="s">
        <v>3492</v>
      </c>
      <c r="F1245" s="109"/>
      <c r="G1245" s="109">
        <v>43944</v>
      </c>
      <c r="H1245" s="5">
        <v>901078.08999999985</v>
      </c>
      <c r="I1245" s="5" t="s">
        <v>40</v>
      </c>
      <c r="J1245" s="153" t="s">
        <v>3491</v>
      </c>
      <c r="K1245" s="95" t="s">
        <v>2923</v>
      </c>
      <c r="L1245" s="96" t="s">
        <v>3493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 x14ac:dyDescent="0.25">
      <c r="A1246" s="3">
        <v>43511</v>
      </c>
      <c r="B1246" s="153" t="s">
        <v>3495</v>
      </c>
      <c r="C1246" s="153" t="s">
        <v>3496</v>
      </c>
      <c r="D1246" s="4" t="s">
        <v>3494</v>
      </c>
      <c r="E1246" s="153" t="s">
        <v>3497</v>
      </c>
      <c r="F1246" s="109"/>
      <c r="G1246" s="109">
        <v>4769.49</v>
      </c>
      <c r="H1246" s="5">
        <v>896308.59999999986</v>
      </c>
      <c r="I1246" s="5" t="s">
        <v>40</v>
      </c>
      <c r="J1246" s="153" t="s">
        <v>3498</v>
      </c>
      <c r="K1246" s="95" t="s">
        <v>3499</v>
      </c>
      <c r="L1246" s="96" t="s">
        <v>3500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 x14ac:dyDescent="0.25">
      <c r="A1247" s="3">
        <v>43511</v>
      </c>
      <c r="B1247" s="4" t="s">
        <v>538</v>
      </c>
      <c r="C1247" s="4"/>
      <c r="D1247" s="4"/>
      <c r="E1247" s="153" t="s">
        <v>3501</v>
      </c>
      <c r="F1247" s="109"/>
      <c r="G1247" s="109">
        <v>4556.3100000000004</v>
      </c>
      <c r="H1247" s="5">
        <v>891752.2899999998</v>
      </c>
      <c r="I1247" s="5" t="s">
        <v>40</v>
      </c>
      <c r="J1247" s="153" t="s">
        <v>3502</v>
      </c>
      <c r="K1247" s="95" t="s">
        <v>3503</v>
      </c>
      <c r="L1247" s="96" t="s">
        <v>3504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 x14ac:dyDescent="0.25">
      <c r="A1248" s="3">
        <v>43511</v>
      </c>
      <c r="B1248" s="153" t="s">
        <v>3505</v>
      </c>
      <c r="C1248" s="4"/>
      <c r="D1248" s="4"/>
      <c r="E1248" s="153" t="s">
        <v>3507</v>
      </c>
      <c r="F1248" s="109"/>
      <c r="G1248" s="109">
        <v>145842.1</v>
      </c>
      <c r="H1248" s="5">
        <v>745910.18999999983</v>
      </c>
      <c r="I1248" s="5" t="s">
        <v>40</v>
      </c>
      <c r="J1248" s="153" t="s">
        <v>3508</v>
      </c>
      <c r="K1248" s="95" t="s">
        <v>2931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 x14ac:dyDescent="0.25">
      <c r="A1249" s="3">
        <v>43511</v>
      </c>
      <c r="B1249" s="153" t="s">
        <v>3505</v>
      </c>
      <c r="C1249" s="4"/>
      <c r="D1249" s="4"/>
      <c r="E1249" s="153" t="s">
        <v>3506</v>
      </c>
      <c r="F1249" s="109"/>
      <c r="G1249" s="109">
        <v>2028.51</v>
      </c>
      <c r="H1249" s="99">
        <v>743881.67999999982</v>
      </c>
      <c r="I1249" s="5" t="s">
        <v>40</v>
      </c>
      <c r="J1249" s="153" t="s">
        <v>3509</v>
      </c>
      <c r="K1249" s="95" t="s">
        <v>2931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 x14ac:dyDescent="0.25">
      <c r="A1250" s="3">
        <v>43514</v>
      </c>
      <c r="B1250" s="153" t="s">
        <v>2876</v>
      </c>
      <c r="C1250" s="153" t="s">
        <v>3511</v>
      </c>
      <c r="D1250" s="4" t="s">
        <v>3510</v>
      </c>
      <c r="E1250" s="153" t="s">
        <v>3512</v>
      </c>
      <c r="F1250" s="109"/>
      <c r="G1250" s="109">
        <v>822</v>
      </c>
      <c r="H1250" s="5">
        <v>743059.67999999982</v>
      </c>
      <c r="I1250" s="5" t="s">
        <v>40</v>
      </c>
      <c r="J1250" s="153" t="s">
        <v>3513</v>
      </c>
      <c r="K1250" s="95" t="s">
        <v>3514</v>
      </c>
      <c r="L1250" s="96" t="s">
        <v>3515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 x14ac:dyDescent="0.25">
      <c r="A1251" s="3">
        <v>43514</v>
      </c>
      <c r="B1251" s="153" t="s">
        <v>2876</v>
      </c>
      <c r="C1251" s="153" t="s">
        <v>3511</v>
      </c>
      <c r="D1251" s="4" t="s">
        <v>3516</v>
      </c>
      <c r="E1251" s="153" t="s">
        <v>3517</v>
      </c>
      <c r="F1251" s="109"/>
      <c r="G1251" s="109">
        <v>3646.2</v>
      </c>
      <c r="H1251" s="5">
        <v>739413.47999999986</v>
      </c>
      <c r="I1251" s="5" t="s">
        <v>40</v>
      </c>
      <c r="J1251" s="153" t="s">
        <v>3518</v>
      </c>
      <c r="K1251" s="95" t="s">
        <v>2931</v>
      </c>
      <c r="L1251" s="96" t="s">
        <v>3519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 x14ac:dyDescent="0.25">
      <c r="A1252" s="3">
        <v>43514</v>
      </c>
      <c r="B1252" s="153" t="s">
        <v>2876</v>
      </c>
      <c r="C1252" s="153" t="s">
        <v>3511</v>
      </c>
      <c r="D1252" s="4" t="s">
        <v>3520</v>
      </c>
      <c r="E1252" s="153" t="s">
        <v>3521</v>
      </c>
      <c r="F1252" s="109"/>
      <c r="G1252" s="109">
        <v>2722</v>
      </c>
      <c r="H1252" s="5">
        <v>736691.47999999986</v>
      </c>
      <c r="I1252" s="5" t="s">
        <v>40</v>
      </c>
      <c r="J1252" s="153" t="s">
        <v>3508</v>
      </c>
      <c r="K1252" s="95" t="s">
        <v>3521</v>
      </c>
      <c r="L1252" s="96" t="s">
        <v>3522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 x14ac:dyDescent="0.25">
      <c r="A1253" s="3">
        <v>43514</v>
      </c>
      <c r="B1253" s="153" t="s">
        <v>2876</v>
      </c>
      <c r="C1253" s="153" t="s">
        <v>3511</v>
      </c>
      <c r="D1253" s="52" t="s">
        <v>3524</v>
      </c>
      <c r="E1253" s="153" t="s">
        <v>3521</v>
      </c>
      <c r="F1253" s="109"/>
      <c r="G1253" s="109">
        <v>2145</v>
      </c>
      <c r="H1253" s="5">
        <v>734546.47999999986</v>
      </c>
      <c r="I1253" s="5" t="s">
        <v>40</v>
      </c>
      <c r="J1253" s="153" t="s">
        <v>3508</v>
      </c>
      <c r="K1253" s="95" t="s">
        <v>2931</v>
      </c>
      <c r="L1253" s="96" t="s">
        <v>3518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 x14ac:dyDescent="0.25">
      <c r="A1254" s="3">
        <v>43514</v>
      </c>
      <c r="B1254" s="153" t="s">
        <v>2876</v>
      </c>
      <c r="C1254" s="153" t="s">
        <v>3511</v>
      </c>
      <c r="D1254" s="4" t="s">
        <v>3523</v>
      </c>
      <c r="E1254" s="153" t="s">
        <v>3525</v>
      </c>
      <c r="F1254" s="109"/>
      <c r="G1254" s="109">
        <v>1125</v>
      </c>
      <c r="H1254" s="5">
        <v>733421.47999999986</v>
      </c>
      <c r="I1254" s="5" t="s">
        <v>40</v>
      </c>
      <c r="J1254" s="153" t="s">
        <v>3526</v>
      </c>
      <c r="K1254" s="95" t="s">
        <v>2931</v>
      </c>
      <c r="L1254" s="96" t="s">
        <v>3526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 x14ac:dyDescent="0.25">
      <c r="A1255" s="3">
        <v>43514</v>
      </c>
      <c r="B1255" s="153" t="s">
        <v>2876</v>
      </c>
      <c r="C1255" s="153" t="s">
        <v>3511</v>
      </c>
      <c r="D1255" s="4" t="s">
        <v>3527</v>
      </c>
      <c r="E1255" s="153" t="s">
        <v>3528</v>
      </c>
      <c r="F1255" s="109"/>
      <c r="G1255" s="109">
        <v>659.2</v>
      </c>
      <c r="H1255" s="5">
        <v>732762.27999999991</v>
      </c>
      <c r="I1255" s="5" t="s">
        <v>40</v>
      </c>
      <c r="J1255" s="153" t="s">
        <v>3508</v>
      </c>
      <c r="K1255" s="95" t="s">
        <v>3503</v>
      </c>
      <c r="L1255" s="96" t="s">
        <v>3508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 x14ac:dyDescent="0.25">
      <c r="A1256" s="3">
        <v>43514</v>
      </c>
      <c r="B1256" s="153" t="s">
        <v>3529</v>
      </c>
      <c r="C1256" s="153" t="s">
        <v>3540</v>
      </c>
      <c r="D1256" s="4" t="s">
        <v>3530</v>
      </c>
      <c r="E1256" s="153" t="s">
        <v>3531</v>
      </c>
      <c r="F1256" s="109"/>
      <c r="G1256" s="109">
        <v>322.10000000000002</v>
      </c>
      <c r="H1256" s="5">
        <v>732440.17999999993</v>
      </c>
      <c r="I1256" s="5" t="s">
        <v>40</v>
      </c>
      <c r="J1256" s="153" t="s">
        <v>3532</v>
      </c>
      <c r="K1256" s="95" t="s">
        <v>3533</v>
      </c>
      <c r="L1256" s="96" t="s">
        <v>3534</v>
      </c>
      <c r="M1256" s="4"/>
      <c r="N1256" s="12"/>
      <c r="O1256" s="3">
        <v>43489</v>
      </c>
      <c r="P1256" s="97" t="s">
        <v>3535</v>
      </c>
      <c r="Q1256" s="5">
        <v>178</v>
      </c>
      <c r="R1256" s="5"/>
      <c r="S1256" s="5">
        <v>100</v>
      </c>
      <c r="T1256" s="5">
        <v>44.1</v>
      </c>
      <c r="U1256" s="153" t="s">
        <v>3536</v>
      </c>
      <c r="V1256" s="153" t="s">
        <v>3537</v>
      </c>
      <c r="W1256" s="153" t="s">
        <v>3538</v>
      </c>
    </row>
    <row r="1257" spans="1:23" ht="27.6" x14ac:dyDescent="0.25">
      <c r="A1257" s="3">
        <v>43514</v>
      </c>
      <c r="B1257" s="153" t="s">
        <v>3529</v>
      </c>
      <c r="C1257" s="153" t="s">
        <v>3541</v>
      </c>
      <c r="D1257" s="4" t="s">
        <v>3539</v>
      </c>
      <c r="E1257" s="153" t="s">
        <v>3542</v>
      </c>
      <c r="F1257" s="109"/>
      <c r="G1257" s="109">
        <v>7368.68</v>
      </c>
      <c r="H1257" s="5">
        <v>725071.49999999988</v>
      </c>
      <c r="I1257" s="5" t="s">
        <v>40</v>
      </c>
      <c r="J1257" s="153" t="s">
        <v>3543</v>
      </c>
      <c r="K1257" s="95" t="s">
        <v>3544</v>
      </c>
      <c r="L1257" s="96" t="s">
        <v>3545</v>
      </c>
      <c r="M1257" s="4"/>
      <c r="N1257" s="12"/>
      <c r="O1257" s="3">
        <v>43485</v>
      </c>
      <c r="P1257" s="97" t="s">
        <v>3546</v>
      </c>
      <c r="Q1257" s="5">
        <v>2616</v>
      </c>
      <c r="R1257" s="5">
        <v>3194</v>
      </c>
      <c r="S1257" s="5">
        <v>1500</v>
      </c>
      <c r="T1257" s="5">
        <v>58.68</v>
      </c>
      <c r="U1257" s="153" t="s">
        <v>3547</v>
      </c>
      <c r="V1257" s="153" t="s">
        <v>3548</v>
      </c>
      <c r="W1257" s="153" t="s">
        <v>3548</v>
      </c>
    </row>
    <row r="1258" spans="1:23" x14ac:dyDescent="0.25">
      <c r="A1258" s="3">
        <v>43514</v>
      </c>
      <c r="B1258" s="4" t="s">
        <v>271</v>
      </c>
      <c r="C1258" s="153" t="s">
        <v>2895</v>
      </c>
      <c r="D1258" s="4" t="s">
        <v>3549</v>
      </c>
      <c r="E1258" s="153" t="s">
        <v>3557</v>
      </c>
      <c r="F1258" s="109"/>
      <c r="G1258" s="109">
        <v>55781.96</v>
      </c>
      <c r="H1258" s="99">
        <v>669289.53999999992</v>
      </c>
      <c r="I1258" s="5" t="s">
        <v>40</v>
      </c>
      <c r="J1258" s="153" t="s">
        <v>3513</v>
      </c>
      <c r="K1258" s="95" t="s">
        <v>3550</v>
      </c>
      <c r="L1258" s="96" t="s">
        <v>3551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 x14ac:dyDescent="0.25">
      <c r="A1259" s="3">
        <v>43514</v>
      </c>
      <c r="B1259" s="4" t="s">
        <v>156</v>
      </c>
      <c r="C1259" s="153" t="s">
        <v>3553</v>
      </c>
      <c r="D1259" s="4" t="s">
        <v>3552</v>
      </c>
      <c r="E1259" s="153" t="s">
        <v>3554</v>
      </c>
      <c r="F1259" s="109"/>
      <c r="G1259" s="109">
        <v>46764.98</v>
      </c>
      <c r="H1259" s="5">
        <v>622524.55999999994</v>
      </c>
      <c r="I1259" s="5" t="s">
        <v>40</v>
      </c>
      <c r="J1259" s="153" t="s">
        <v>3555</v>
      </c>
      <c r="K1259" s="95" t="s">
        <v>3556</v>
      </c>
      <c r="L1259" s="96" t="s">
        <v>3558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 x14ac:dyDescent="0.25">
      <c r="A1260" s="3">
        <v>43517</v>
      </c>
      <c r="B1260" s="4"/>
      <c r="C1260" s="4"/>
      <c r="D1260" s="4"/>
      <c r="E1260" s="153" t="s">
        <v>3559</v>
      </c>
      <c r="F1260" s="109">
        <v>1000000</v>
      </c>
      <c r="G1260" s="109"/>
      <c r="H1260" s="5">
        <v>1622524.56</v>
      </c>
      <c r="I1260" s="5" t="s">
        <v>40</v>
      </c>
      <c r="J1260" s="153" t="s">
        <v>3560</v>
      </c>
      <c r="K1260" s="95" t="s">
        <v>3044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 x14ac:dyDescent="0.25">
      <c r="A1261" s="3">
        <v>43518</v>
      </c>
      <c r="B1261" s="153" t="s">
        <v>3562</v>
      </c>
      <c r="C1261" s="153" t="s">
        <v>3563</v>
      </c>
      <c r="D1261" s="4" t="s">
        <v>3561</v>
      </c>
      <c r="E1261" s="153" t="s">
        <v>3564</v>
      </c>
      <c r="F1261" s="109"/>
      <c r="G1261" s="109">
        <v>1820</v>
      </c>
      <c r="H1261" s="5">
        <v>1620704.56</v>
      </c>
      <c r="I1261" s="5" t="s">
        <v>40</v>
      </c>
      <c r="J1261" s="153" t="s">
        <v>3565</v>
      </c>
      <c r="K1261" s="95" t="s">
        <v>3566</v>
      </c>
      <c r="L1261" s="96" t="s">
        <v>3565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 x14ac:dyDescent="0.25">
      <c r="A1262" s="3">
        <v>43518</v>
      </c>
      <c r="B1262" s="153" t="s">
        <v>3562</v>
      </c>
      <c r="C1262" s="153" t="s">
        <v>3563</v>
      </c>
      <c r="D1262" s="4" t="s">
        <v>3567</v>
      </c>
      <c r="E1262" s="153" t="s">
        <v>3568</v>
      </c>
      <c r="F1262" s="109"/>
      <c r="G1262" s="109">
        <v>2212</v>
      </c>
      <c r="H1262" s="5">
        <v>1618492.56</v>
      </c>
      <c r="I1262" s="5" t="s">
        <v>40</v>
      </c>
      <c r="J1262" s="153" t="s">
        <v>3569</v>
      </c>
      <c r="K1262" s="95" t="s">
        <v>3570</v>
      </c>
      <c r="L1262" s="96" t="s">
        <v>3571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 x14ac:dyDescent="0.25">
      <c r="A1263" s="3">
        <v>43518</v>
      </c>
      <c r="B1263" s="153" t="s">
        <v>3562</v>
      </c>
      <c r="C1263" s="153" t="s">
        <v>3563</v>
      </c>
      <c r="D1263" s="4" t="s">
        <v>3572</v>
      </c>
      <c r="E1263" s="153" t="s">
        <v>3573</v>
      </c>
      <c r="F1263" s="109"/>
      <c r="G1263" s="109">
        <v>789</v>
      </c>
      <c r="H1263" s="5">
        <v>1617703.56</v>
      </c>
      <c r="I1263" s="5" t="s">
        <v>40</v>
      </c>
      <c r="J1263" s="153" t="s">
        <v>3574</v>
      </c>
      <c r="K1263" s="95" t="s">
        <v>3046</v>
      </c>
      <c r="L1263" s="96" t="s">
        <v>3575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 x14ac:dyDescent="0.25">
      <c r="A1264" s="3">
        <v>43518</v>
      </c>
      <c r="B1264" s="153" t="s">
        <v>3562</v>
      </c>
      <c r="C1264" s="153" t="s">
        <v>3563</v>
      </c>
      <c r="D1264" s="4" t="s">
        <v>3576</v>
      </c>
      <c r="E1264" s="153" t="s">
        <v>3577</v>
      </c>
      <c r="F1264" s="109"/>
      <c r="G1264" s="109">
        <v>200</v>
      </c>
      <c r="H1264" s="5">
        <v>1617503.56</v>
      </c>
      <c r="I1264" s="5" t="s">
        <v>40</v>
      </c>
      <c r="J1264" s="153" t="s">
        <v>3578</v>
      </c>
      <c r="K1264" s="95" t="s">
        <v>3570</v>
      </c>
      <c r="L1264" s="96" t="s">
        <v>3579</v>
      </c>
      <c r="M1264" s="4"/>
      <c r="N1264" s="12"/>
      <c r="O1264" s="3">
        <v>43510</v>
      </c>
      <c r="P1264" s="97" t="s">
        <v>3580</v>
      </c>
      <c r="Q1264" s="5"/>
      <c r="R1264" s="5"/>
      <c r="S1264" s="5">
        <v>200</v>
      </c>
      <c r="T1264" s="5"/>
      <c r="U1264" s="153" t="s">
        <v>3581</v>
      </c>
      <c r="V1264" s="153" t="s">
        <v>3582</v>
      </c>
      <c r="W1264" s="153" t="s">
        <v>3583</v>
      </c>
    </row>
    <row r="1265" spans="1:23" x14ac:dyDescent="0.25">
      <c r="A1265" s="3">
        <v>43522</v>
      </c>
      <c r="B1265" s="153" t="s">
        <v>3585</v>
      </c>
      <c r="C1265" s="153" t="s">
        <v>3586</v>
      </c>
      <c r="D1265" s="4" t="s">
        <v>3587</v>
      </c>
      <c r="E1265" s="153" t="s">
        <v>3588</v>
      </c>
      <c r="F1265" s="109"/>
      <c r="G1265" s="109">
        <v>1860</v>
      </c>
      <c r="H1265" s="5">
        <v>1615643.56</v>
      </c>
      <c r="I1265" s="5" t="s">
        <v>40</v>
      </c>
      <c r="J1265" s="153" t="s">
        <v>3589</v>
      </c>
      <c r="K1265" s="95" t="s">
        <v>3590</v>
      </c>
      <c r="L1265" s="96" t="s">
        <v>3591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 x14ac:dyDescent="0.25">
      <c r="A1266" s="3">
        <v>43522</v>
      </c>
      <c r="B1266" s="153" t="s">
        <v>538</v>
      </c>
      <c r="C1266" s="153" t="s">
        <v>3586</v>
      </c>
      <c r="D1266" s="4" t="s">
        <v>3592</v>
      </c>
      <c r="E1266" s="153" t="s">
        <v>3590</v>
      </c>
      <c r="F1266" s="109"/>
      <c r="G1266" s="109">
        <v>311</v>
      </c>
      <c r="H1266" s="5">
        <v>1615332.56</v>
      </c>
      <c r="I1266" s="5" t="s">
        <v>40</v>
      </c>
      <c r="J1266" s="153" t="s">
        <v>3593</v>
      </c>
      <c r="K1266" s="95" t="s">
        <v>3594</v>
      </c>
      <c r="L1266" s="96" t="s">
        <v>3595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 x14ac:dyDescent="0.25">
      <c r="A1267" s="3">
        <v>43522</v>
      </c>
      <c r="B1267" s="4" t="s">
        <v>74</v>
      </c>
      <c r="C1267" s="153" t="s">
        <v>3597</v>
      </c>
      <c r="D1267" s="4" t="s">
        <v>3596</v>
      </c>
      <c r="E1267" s="153" t="s">
        <v>3598</v>
      </c>
      <c r="F1267" s="109"/>
      <c r="G1267" s="109">
        <v>1356.29</v>
      </c>
      <c r="H1267" s="5">
        <v>1613976.27</v>
      </c>
      <c r="I1267" s="5" t="s">
        <v>40</v>
      </c>
      <c r="J1267" s="153" t="s">
        <v>3599</v>
      </c>
      <c r="K1267" s="95" t="s">
        <v>3600</v>
      </c>
      <c r="L1267" s="96" t="s">
        <v>3601</v>
      </c>
      <c r="M1267" s="4"/>
      <c r="N1267" s="12"/>
      <c r="O1267" s="3">
        <v>43478</v>
      </c>
      <c r="P1267" s="97" t="s">
        <v>3602</v>
      </c>
      <c r="Q1267" s="5">
        <v>562</v>
      </c>
      <c r="R1267" s="5">
        <v>258</v>
      </c>
      <c r="S1267" s="5">
        <v>400</v>
      </c>
      <c r="T1267" s="5">
        <v>136.29</v>
      </c>
      <c r="U1267" s="153" t="s">
        <v>3603</v>
      </c>
      <c r="V1267" s="153" t="s">
        <v>3604</v>
      </c>
      <c r="W1267" s="153" t="s">
        <v>3605</v>
      </c>
    </row>
    <row r="1268" spans="1:23" x14ac:dyDescent="0.25">
      <c r="A1268" s="3">
        <v>43522</v>
      </c>
      <c r="B1268" s="153" t="s">
        <v>3607</v>
      </c>
      <c r="C1268" s="153" t="s">
        <v>3496</v>
      </c>
      <c r="D1268" s="4" t="s">
        <v>3606</v>
      </c>
      <c r="E1268" s="153" t="s">
        <v>3608</v>
      </c>
      <c r="F1268" s="109"/>
      <c r="G1268" s="109">
        <v>1645.58</v>
      </c>
      <c r="H1268" s="5">
        <v>1612330.69</v>
      </c>
      <c r="I1268" s="5" t="s">
        <v>40</v>
      </c>
      <c r="J1268" s="153" t="s">
        <v>3609</v>
      </c>
      <c r="K1268" s="95" t="s">
        <v>3590</v>
      </c>
      <c r="L1268" s="96" t="s">
        <v>3610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 x14ac:dyDescent="0.25">
      <c r="A1269" s="3">
        <v>43523</v>
      </c>
      <c r="B1269" s="153" t="s">
        <v>3616</v>
      </c>
      <c r="C1269" s="153" t="s">
        <v>3496</v>
      </c>
      <c r="D1269" s="4" t="s">
        <v>3615</v>
      </c>
      <c r="E1269" s="153" t="s">
        <v>3617</v>
      </c>
      <c r="F1269" s="109"/>
      <c r="G1269" s="109">
        <v>368985.23</v>
      </c>
      <c r="H1269" s="5">
        <v>1243345.46</v>
      </c>
      <c r="I1269" s="5" t="s">
        <v>40</v>
      </c>
      <c r="J1269" s="153" t="s">
        <v>3618</v>
      </c>
      <c r="K1269" s="95" t="s">
        <v>3619</v>
      </c>
      <c r="L1269" s="96" t="s">
        <v>3625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 x14ac:dyDescent="0.25">
      <c r="A1270" s="3">
        <v>43523</v>
      </c>
      <c r="B1270" s="153" t="s">
        <v>3621</v>
      </c>
      <c r="C1270" s="153" t="s">
        <v>3622</v>
      </c>
      <c r="D1270" s="4" t="s">
        <v>3620</v>
      </c>
      <c r="E1270" s="153" t="s">
        <v>3619</v>
      </c>
      <c r="F1270" s="109"/>
      <c r="G1270" s="109">
        <v>1747</v>
      </c>
      <c r="H1270" s="5">
        <v>1241598.46</v>
      </c>
      <c r="I1270" s="5" t="s">
        <v>40</v>
      </c>
      <c r="J1270" s="153" t="s">
        <v>3623</v>
      </c>
      <c r="K1270" s="95" t="s">
        <v>3619</v>
      </c>
      <c r="L1270" s="96" t="s">
        <v>3624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 x14ac:dyDescent="0.25">
      <c r="A1271" s="3">
        <v>43523</v>
      </c>
      <c r="B1271" s="153" t="s">
        <v>3621</v>
      </c>
      <c r="C1271" s="153" t="s">
        <v>3622</v>
      </c>
      <c r="D1271" s="4" t="s">
        <v>3626</v>
      </c>
      <c r="E1271" s="153" t="s">
        <v>3619</v>
      </c>
      <c r="F1271" s="109"/>
      <c r="G1271" s="109">
        <v>1289</v>
      </c>
      <c r="H1271" s="5">
        <v>1240309.46</v>
      </c>
      <c r="I1271" s="5" t="s">
        <v>40</v>
      </c>
      <c r="J1271" s="153" t="s">
        <v>3627</v>
      </c>
      <c r="K1271" s="95" t="s">
        <v>3628</v>
      </c>
      <c r="L1271" s="96" t="s">
        <v>3629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 x14ac:dyDescent="0.25">
      <c r="A1272" s="3">
        <v>43523</v>
      </c>
      <c r="B1272" s="153" t="s">
        <v>3621</v>
      </c>
      <c r="C1272" s="153" t="s">
        <v>3622</v>
      </c>
      <c r="D1272" s="4" t="s">
        <v>3630</v>
      </c>
      <c r="E1272" s="153" t="s">
        <v>3631</v>
      </c>
      <c r="F1272" s="109"/>
      <c r="G1272" s="109">
        <v>2847.2</v>
      </c>
      <c r="H1272" s="5">
        <v>1237462.26</v>
      </c>
      <c r="I1272" s="5" t="s">
        <v>40</v>
      </c>
      <c r="J1272" s="153" t="s">
        <v>3618</v>
      </c>
      <c r="K1272" s="95" t="s">
        <v>3632</v>
      </c>
      <c r="L1272" s="96" t="s">
        <v>3627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 x14ac:dyDescent="0.25">
      <c r="A1273" s="3">
        <v>43523</v>
      </c>
      <c r="B1273" s="4" t="s">
        <v>84</v>
      </c>
      <c r="C1273" s="153" t="s">
        <v>3633</v>
      </c>
      <c r="D1273" s="4"/>
      <c r="E1273" s="153" t="s">
        <v>3634</v>
      </c>
      <c r="F1273" s="109"/>
      <c r="G1273" s="109">
        <v>18</v>
      </c>
      <c r="H1273" s="5">
        <v>1237444.26</v>
      </c>
      <c r="I1273" s="5" t="s">
        <v>40</v>
      </c>
      <c r="J1273" s="153" t="s">
        <v>3639</v>
      </c>
      <c r="K1273" s="95" t="s">
        <v>3640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 x14ac:dyDescent="0.25">
      <c r="A1274" s="3">
        <v>43524</v>
      </c>
      <c r="B1274" s="153" t="s">
        <v>3635</v>
      </c>
      <c r="C1274" s="153" t="s">
        <v>3636</v>
      </c>
      <c r="D1274" s="4" t="s">
        <v>3637</v>
      </c>
      <c r="E1274" s="153" t="s">
        <v>3638</v>
      </c>
      <c r="F1274" s="109"/>
      <c r="G1274" s="109">
        <v>300</v>
      </c>
      <c r="H1274" s="5">
        <v>1237144.26</v>
      </c>
      <c r="I1274" s="5" t="s">
        <v>40</v>
      </c>
      <c r="J1274" s="153" t="s">
        <v>3641</v>
      </c>
      <c r="K1274" s="95" t="s">
        <v>3642</v>
      </c>
      <c r="L1274" s="96" t="s">
        <v>3643</v>
      </c>
      <c r="M1274" s="4"/>
      <c r="N1274" s="12"/>
      <c r="O1274" s="3">
        <v>43517</v>
      </c>
      <c r="P1274" s="97" t="s">
        <v>3644</v>
      </c>
      <c r="Q1274" s="5"/>
      <c r="R1274" s="5"/>
      <c r="S1274" s="5">
        <v>300</v>
      </c>
      <c r="T1274" s="5"/>
      <c r="U1274" s="153" t="s">
        <v>3645</v>
      </c>
      <c r="V1274" s="153" t="s">
        <v>3646</v>
      </c>
      <c r="W1274" s="153" t="s">
        <v>3647</v>
      </c>
    </row>
    <row r="1275" spans="1:23" x14ac:dyDescent="0.25">
      <c r="A1275" s="3">
        <v>43524</v>
      </c>
      <c r="B1275" s="4" t="s">
        <v>1515</v>
      </c>
      <c r="C1275" s="4"/>
      <c r="D1275" s="4"/>
      <c r="E1275" s="153" t="s">
        <v>3648</v>
      </c>
      <c r="F1275" s="109"/>
      <c r="G1275" s="109">
        <v>30798.73</v>
      </c>
      <c r="H1275" s="5">
        <v>1206345.53</v>
      </c>
      <c r="I1275" s="5" t="s">
        <v>40</v>
      </c>
      <c r="J1275" s="153" t="s">
        <v>3649</v>
      </c>
      <c r="K1275" s="95" t="s">
        <v>3650</v>
      </c>
      <c r="L1275" s="96" t="s">
        <v>3651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 x14ac:dyDescent="0.25">
      <c r="A1276" s="3">
        <v>43524</v>
      </c>
      <c r="B1276" s="4" t="s">
        <v>1832</v>
      </c>
      <c r="C1276" s="153" t="s">
        <v>3653</v>
      </c>
      <c r="D1276" s="4"/>
      <c r="E1276" s="153" t="s">
        <v>3652</v>
      </c>
      <c r="F1276" s="109"/>
      <c r="G1276" s="109">
        <v>4800</v>
      </c>
      <c r="H1276" s="5">
        <v>1201545.53</v>
      </c>
      <c r="I1276" s="5" t="s">
        <v>40</v>
      </c>
      <c r="J1276" s="153" t="s">
        <v>3654</v>
      </c>
      <c r="K1276" s="95" t="s">
        <v>3655</v>
      </c>
      <c r="L1276" s="96" t="s">
        <v>3656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 x14ac:dyDescent="0.25">
      <c r="A1277" s="3">
        <v>43528</v>
      </c>
      <c r="B1277" s="4"/>
      <c r="C1277" s="4"/>
      <c r="D1277" s="4"/>
      <c r="E1277" s="153" t="s">
        <v>3659</v>
      </c>
      <c r="F1277" s="109">
        <v>1000000</v>
      </c>
      <c r="G1277" s="109"/>
      <c r="H1277" s="5">
        <v>2201545.5299999998</v>
      </c>
      <c r="I1277" s="5" t="s">
        <v>40</v>
      </c>
      <c r="J1277" s="153" t="s">
        <v>3660</v>
      </c>
      <c r="K1277" s="95" t="s">
        <v>3661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 x14ac:dyDescent="0.25">
      <c r="A1278" s="3">
        <v>43531</v>
      </c>
      <c r="B1278" s="153" t="s">
        <v>3037</v>
      </c>
      <c r="C1278" s="4"/>
      <c r="D1278" s="4"/>
      <c r="E1278" s="153" t="s">
        <v>3662</v>
      </c>
      <c r="F1278" s="109"/>
      <c r="G1278" s="109">
        <v>498.09</v>
      </c>
      <c r="H1278" s="5">
        <v>2201047.44</v>
      </c>
      <c r="I1278" s="5" t="s">
        <v>40</v>
      </c>
      <c r="J1278" s="153" t="s">
        <v>3663</v>
      </c>
      <c r="K1278" s="95" t="s">
        <v>2893</v>
      </c>
      <c r="L1278" s="96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 x14ac:dyDescent="0.25">
      <c r="A1279" s="3">
        <v>43531</v>
      </c>
      <c r="B1279" s="153" t="s">
        <v>3037</v>
      </c>
      <c r="C1279" s="4"/>
      <c r="D1279" s="4"/>
      <c r="E1279" s="153" t="s">
        <v>3662</v>
      </c>
      <c r="F1279" s="109"/>
      <c r="G1279" s="109">
        <v>255737.96</v>
      </c>
      <c r="H1279" s="5">
        <v>1945309.48</v>
      </c>
      <c r="I1279" s="5" t="s">
        <v>40</v>
      </c>
      <c r="J1279" s="153" t="s">
        <v>3663</v>
      </c>
      <c r="K1279" s="95" t="s">
        <v>2893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 x14ac:dyDescent="0.25">
      <c r="A1280" s="3">
        <v>43531</v>
      </c>
      <c r="B1280" s="153" t="s">
        <v>3037</v>
      </c>
      <c r="C1280" s="4"/>
      <c r="D1280" s="4"/>
      <c r="E1280" s="153" t="s">
        <v>3662</v>
      </c>
      <c r="F1280" s="109"/>
      <c r="G1280" s="109">
        <v>12811.8</v>
      </c>
      <c r="H1280" s="5">
        <v>1932497.68</v>
      </c>
      <c r="I1280" s="5" t="s">
        <v>40</v>
      </c>
      <c r="J1280" s="153" t="s">
        <v>3663</v>
      </c>
      <c r="K1280" s="95" t="s">
        <v>2893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 x14ac:dyDescent="0.25">
      <c r="A1281" s="3">
        <v>43531</v>
      </c>
      <c r="B1281" s="153" t="s">
        <v>3037</v>
      </c>
      <c r="C1281" s="4"/>
      <c r="D1281" s="4"/>
      <c r="E1281" s="153" t="s">
        <v>3662</v>
      </c>
      <c r="F1281" s="109"/>
      <c r="G1281" s="109">
        <v>17936.52</v>
      </c>
      <c r="H1281" s="5">
        <v>1914561.16</v>
      </c>
      <c r="I1281" s="5" t="s">
        <v>40</v>
      </c>
      <c r="J1281" s="153" t="s">
        <v>3663</v>
      </c>
      <c r="K1281" s="95" t="s">
        <v>2893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 x14ac:dyDescent="0.25">
      <c r="A1282" s="3">
        <v>43531</v>
      </c>
      <c r="B1282" s="153" t="s">
        <v>3037</v>
      </c>
      <c r="C1282" s="4"/>
      <c r="D1282" s="4"/>
      <c r="E1282" s="153" t="s">
        <v>3662</v>
      </c>
      <c r="F1282" s="109"/>
      <c r="G1282" s="109">
        <v>1871.64</v>
      </c>
      <c r="H1282" s="99">
        <v>1912689.52</v>
      </c>
      <c r="I1282" s="5" t="s">
        <v>40</v>
      </c>
      <c r="J1282" s="153" t="s">
        <v>3663</v>
      </c>
      <c r="K1282" s="95" t="s">
        <v>2893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 x14ac:dyDescent="0.25">
      <c r="A1283" s="3">
        <v>43532</v>
      </c>
      <c r="B1283" s="4" t="s">
        <v>74</v>
      </c>
      <c r="C1283" s="153" t="s">
        <v>2846</v>
      </c>
      <c r="D1283" s="4" t="s">
        <v>3657</v>
      </c>
      <c r="E1283" s="153" t="s">
        <v>3658</v>
      </c>
      <c r="F1283" s="109"/>
      <c r="G1283" s="109">
        <v>547.4</v>
      </c>
      <c r="H1283" s="5">
        <v>1912142.12</v>
      </c>
      <c r="I1283" s="5" t="s">
        <v>40</v>
      </c>
      <c r="J1283" s="153" t="s">
        <v>3664</v>
      </c>
      <c r="K1283" s="95" t="s">
        <v>3665</v>
      </c>
      <c r="L1283" s="96" t="s">
        <v>3666</v>
      </c>
      <c r="M1283" s="4"/>
      <c r="N1283" s="12"/>
      <c r="O1283" s="3">
        <v>43518</v>
      </c>
      <c r="P1283" s="97" t="s">
        <v>3667</v>
      </c>
      <c r="Q1283" s="5">
        <v>251</v>
      </c>
      <c r="R1283" s="5"/>
      <c r="S1283" s="5">
        <v>200</v>
      </c>
      <c r="T1283" s="5">
        <v>96.4</v>
      </c>
      <c r="U1283" s="153" t="s">
        <v>3668</v>
      </c>
      <c r="V1283" s="153" t="s">
        <v>3669</v>
      </c>
      <c r="W1283" s="153" t="s">
        <v>3670</v>
      </c>
    </row>
    <row r="1284" spans="1:23" ht="27.6" x14ac:dyDescent="0.25">
      <c r="A1284" s="3">
        <v>43532</v>
      </c>
      <c r="B1284" s="153" t="s">
        <v>3672</v>
      </c>
      <c r="C1284" s="153" t="s">
        <v>3673</v>
      </c>
      <c r="D1284" s="4" t="s">
        <v>3671</v>
      </c>
      <c r="E1284" s="153" t="s">
        <v>3674</v>
      </c>
      <c r="F1284" s="109"/>
      <c r="G1284" s="109">
        <v>476.78</v>
      </c>
      <c r="H1284" s="5">
        <v>1911665.34</v>
      </c>
      <c r="I1284" s="5" t="s">
        <v>40</v>
      </c>
      <c r="J1284" s="153" t="s">
        <v>3675</v>
      </c>
      <c r="K1284" s="95" t="s">
        <v>3676</v>
      </c>
      <c r="L1284" s="96" t="s">
        <v>3677</v>
      </c>
      <c r="M1284" s="4"/>
      <c r="N1284" s="12"/>
      <c r="O1284" s="3">
        <v>43516</v>
      </c>
      <c r="P1284" s="97" t="s">
        <v>3678</v>
      </c>
      <c r="Q1284" s="5"/>
      <c r="R1284" s="5"/>
      <c r="S1284" s="5">
        <v>400</v>
      </c>
      <c r="T1284" s="5">
        <v>76.78</v>
      </c>
      <c r="U1284" s="153" t="s">
        <v>3679</v>
      </c>
      <c r="V1284" s="153" t="s">
        <v>3680</v>
      </c>
      <c r="W1284" s="153" t="s">
        <v>3669</v>
      </c>
    </row>
    <row r="1285" spans="1:23" x14ac:dyDescent="0.25">
      <c r="A1285" s="3">
        <v>43532</v>
      </c>
      <c r="B1285" s="153" t="s">
        <v>3682</v>
      </c>
      <c r="C1285" s="153" t="s">
        <v>2840</v>
      </c>
      <c r="D1285" s="4" t="s">
        <v>3681</v>
      </c>
      <c r="E1285" s="153" t="s">
        <v>3683</v>
      </c>
      <c r="F1285" s="109"/>
      <c r="G1285" s="109">
        <v>597</v>
      </c>
      <c r="H1285" s="5">
        <v>1911068.34</v>
      </c>
      <c r="I1285" s="5" t="s">
        <v>40</v>
      </c>
      <c r="J1285" s="153" t="s">
        <v>3675</v>
      </c>
      <c r="K1285" s="95" t="s">
        <v>3684</v>
      </c>
      <c r="L1285" s="96" t="s">
        <v>3685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 x14ac:dyDescent="0.25">
      <c r="A1286" s="3">
        <v>43532</v>
      </c>
      <c r="B1286" s="153" t="s">
        <v>3687</v>
      </c>
      <c r="C1286" s="153" t="s">
        <v>3673</v>
      </c>
      <c r="D1286" s="4" t="s">
        <v>3686</v>
      </c>
      <c r="E1286" s="153" t="s">
        <v>3688</v>
      </c>
      <c r="F1286" s="109"/>
      <c r="G1286" s="109">
        <v>12540</v>
      </c>
      <c r="H1286" s="5">
        <v>1898528.34</v>
      </c>
      <c r="I1286" s="5" t="s">
        <v>40</v>
      </c>
      <c r="J1286" s="153" t="s">
        <v>3689</v>
      </c>
      <c r="K1286" s="95" t="s">
        <v>3690</v>
      </c>
      <c r="L1286" s="96" t="s">
        <v>3691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 x14ac:dyDescent="0.25">
      <c r="A1287" s="3">
        <v>43532</v>
      </c>
      <c r="B1287" s="153" t="s">
        <v>3693</v>
      </c>
      <c r="C1287" s="153" t="s">
        <v>3694</v>
      </c>
      <c r="D1287" s="4" t="s">
        <v>3692</v>
      </c>
      <c r="E1287" s="153" t="s">
        <v>3695</v>
      </c>
      <c r="F1287" s="109"/>
      <c r="G1287" s="109">
        <v>1571</v>
      </c>
      <c r="H1287" s="5">
        <v>1896957.34</v>
      </c>
      <c r="I1287" s="5" t="s">
        <v>40</v>
      </c>
      <c r="J1287" s="153" t="s">
        <v>3675</v>
      </c>
      <c r="K1287" s="95" t="s">
        <v>3684</v>
      </c>
      <c r="L1287" s="96" t="s">
        <v>3685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 x14ac:dyDescent="0.25">
      <c r="A1288" s="3">
        <v>43532</v>
      </c>
      <c r="B1288" s="153" t="s">
        <v>3697</v>
      </c>
      <c r="C1288" s="153" t="s">
        <v>3698</v>
      </c>
      <c r="D1288" s="4" t="s">
        <v>3696</v>
      </c>
      <c r="E1288" s="153" t="s">
        <v>3699</v>
      </c>
      <c r="F1288" s="109"/>
      <c r="G1288" s="109">
        <v>811</v>
      </c>
      <c r="H1288" s="5">
        <v>1896146.34</v>
      </c>
      <c r="I1288" s="5" t="s">
        <v>40</v>
      </c>
      <c r="J1288" s="153" t="s">
        <v>3700</v>
      </c>
      <c r="K1288" s="95" t="s">
        <v>2893</v>
      </c>
      <c r="L1288" s="96" t="s">
        <v>3701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 x14ac:dyDescent="0.25">
      <c r="A1289" s="3">
        <v>43532</v>
      </c>
      <c r="B1289" s="153" t="s">
        <v>3697</v>
      </c>
      <c r="C1289" s="153" t="s">
        <v>3698</v>
      </c>
      <c r="D1289" s="4" t="s">
        <v>3702</v>
      </c>
      <c r="E1289" s="153" t="s">
        <v>3699</v>
      </c>
      <c r="F1289" s="109"/>
      <c r="G1289" s="109">
        <v>2091</v>
      </c>
      <c r="H1289" s="5">
        <v>1894055.34</v>
      </c>
      <c r="I1289" s="5" t="s">
        <v>40</v>
      </c>
      <c r="J1289" s="153" t="s">
        <v>3700</v>
      </c>
      <c r="K1289" s="95" t="s">
        <v>2893</v>
      </c>
      <c r="L1289" s="96" t="s">
        <v>3701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 x14ac:dyDescent="0.25">
      <c r="A1290" s="3">
        <v>43532</v>
      </c>
      <c r="B1290" s="153" t="s">
        <v>3697</v>
      </c>
      <c r="C1290" s="153" t="s">
        <v>3698</v>
      </c>
      <c r="D1290" s="4" t="s">
        <v>3703</v>
      </c>
      <c r="E1290" s="153" t="s">
        <v>3699</v>
      </c>
      <c r="F1290" s="109"/>
      <c r="G1290" s="109">
        <v>2449.08</v>
      </c>
      <c r="H1290" s="5">
        <v>1891606.26</v>
      </c>
      <c r="I1290" s="5" t="s">
        <v>40</v>
      </c>
      <c r="J1290" s="153" t="s">
        <v>3700</v>
      </c>
      <c r="K1290" s="95" t="s">
        <v>2893</v>
      </c>
      <c r="L1290" s="96" t="s">
        <v>3701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 x14ac:dyDescent="0.25">
      <c r="A1291" s="3">
        <v>43532</v>
      </c>
      <c r="B1291" s="153" t="s">
        <v>3697</v>
      </c>
      <c r="C1291" s="153" t="s">
        <v>3698</v>
      </c>
      <c r="D1291" s="4" t="s">
        <v>3704</v>
      </c>
      <c r="E1291" s="153" t="s">
        <v>3699</v>
      </c>
      <c r="F1291" s="109"/>
      <c r="G1291" s="109">
        <v>919</v>
      </c>
      <c r="H1291" s="5">
        <v>1890687.26</v>
      </c>
      <c r="I1291" s="5" t="s">
        <v>40</v>
      </c>
      <c r="J1291" s="153" t="s">
        <v>3700</v>
      </c>
      <c r="K1291" s="95" t="s">
        <v>2893</v>
      </c>
      <c r="L1291" s="96" t="s">
        <v>3701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 x14ac:dyDescent="0.25">
      <c r="A1292" s="115">
        <v>43538</v>
      </c>
      <c r="B1292" s="153" t="s">
        <v>3706</v>
      </c>
      <c r="C1292" s="153" t="s">
        <v>3707</v>
      </c>
      <c r="D1292" s="4" t="s">
        <v>3705</v>
      </c>
      <c r="E1292" s="153" t="s">
        <v>3708</v>
      </c>
      <c r="F1292" s="109"/>
      <c r="G1292" s="109">
        <v>548</v>
      </c>
      <c r="H1292" s="54">
        <v>1890139.26</v>
      </c>
      <c r="I1292" s="5" t="s">
        <v>40</v>
      </c>
      <c r="J1292" s="153" t="s">
        <v>3709</v>
      </c>
      <c r="K1292" s="95" t="s">
        <v>3710</v>
      </c>
      <c r="L1292" s="96" t="s">
        <v>3711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 x14ac:dyDescent="0.25">
      <c r="A1293" s="115">
        <v>43538</v>
      </c>
      <c r="B1293" s="4" t="s">
        <v>130</v>
      </c>
      <c r="C1293" s="4"/>
      <c r="D1293" s="4"/>
      <c r="E1293" s="153" t="s">
        <v>3712</v>
      </c>
      <c r="F1293" s="109"/>
      <c r="G1293" s="109">
        <v>1745.39</v>
      </c>
      <c r="H1293" s="5">
        <v>1888393.87</v>
      </c>
      <c r="I1293" s="5" t="s">
        <v>40</v>
      </c>
      <c r="J1293" s="153"/>
      <c r="K1293" s="95" t="s">
        <v>3713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 x14ac:dyDescent="0.25">
      <c r="A1294" s="115">
        <v>43538</v>
      </c>
      <c r="B1294" s="4" t="s">
        <v>236</v>
      </c>
      <c r="C1294" s="153" t="s">
        <v>3715</v>
      </c>
      <c r="D1294" s="4" t="s">
        <v>3714</v>
      </c>
      <c r="E1294" s="153" t="s">
        <v>3716</v>
      </c>
      <c r="F1294" s="109"/>
      <c r="G1294" s="109">
        <v>1480</v>
      </c>
      <c r="H1294" s="5">
        <v>1886913.87</v>
      </c>
      <c r="I1294" s="5" t="s">
        <v>40</v>
      </c>
      <c r="J1294" s="153" t="s">
        <v>3717</v>
      </c>
      <c r="K1294" s="95" t="s">
        <v>3710</v>
      </c>
      <c r="L1294" s="96" t="s">
        <v>3718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 x14ac:dyDescent="0.25">
      <c r="A1295" s="115">
        <v>43538</v>
      </c>
      <c r="B1295" s="153" t="s">
        <v>3720</v>
      </c>
      <c r="C1295" s="153" t="s">
        <v>3721</v>
      </c>
      <c r="D1295" s="4" t="s">
        <v>3719</v>
      </c>
      <c r="E1295" s="153" t="s">
        <v>3722</v>
      </c>
      <c r="F1295" s="109"/>
      <c r="G1295" s="109">
        <v>240</v>
      </c>
      <c r="H1295" s="5">
        <v>1886673.87</v>
      </c>
      <c r="I1295" s="5" t="s">
        <v>40</v>
      </c>
      <c r="J1295" s="153" t="s">
        <v>3723</v>
      </c>
      <c r="K1295" s="95" t="s">
        <v>3710</v>
      </c>
      <c r="L1295" s="96" t="s">
        <v>3724</v>
      </c>
      <c r="M1295" s="4"/>
      <c r="N1295" s="12"/>
      <c r="O1295" s="3">
        <v>43522</v>
      </c>
      <c r="P1295" s="97" t="s">
        <v>3724</v>
      </c>
      <c r="Q1295" s="5">
        <v>140</v>
      </c>
      <c r="R1295" s="5"/>
      <c r="S1295" s="5">
        <v>100</v>
      </c>
      <c r="T1295" s="5"/>
      <c r="U1295" s="153" t="s">
        <v>3725</v>
      </c>
      <c r="V1295" s="153" t="s">
        <v>3726</v>
      </c>
      <c r="W1295" s="153" t="s">
        <v>3727</v>
      </c>
    </row>
    <row r="1296" spans="1:23" x14ac:dyDescent="0.25">
      <c r="A1296" s="115">
        <v>43538</v>
      </c>
      <c r="B1296" s="153" t="s">
        <v>3728</v>
      </c>
      <c r="C1296" s="153" t="s">
        <v>3732</v>
      </c>
      <c r="D1296" s="4"/>
      <c r="E1296" s="153" t="s">
        <v>3729</v>
      </c>
      <c r="F1296" s="109"/>
      <c r="G1296" s="109">
        <v>174613.08</v>
      </c>
      <c r="H1296" s="5">
        <v>1712060.79</v>
      </c>
      <c r="I1296" s="5" t="s">
        <v>40</v>
      </c>
      <c r="J1296" s="153" t="s">
        <v>3730</v>
      </c>
      <c r="K1296" s="95" t="s">
        <v>3731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 x14ac:dyDescent="0.25">
      <c r="A1297" s="115">
        <v>43538</v>
      </c>
      <c r="B1297" s="4" t="s">
        <v>62</v>
      </c>
      <c r="C1297" s="153" t="s">
        <v>3107</v>
      </c>
      <c r="D1297" s="4"/>
      <c r="E1297" s="153" t="s">
        <v>3733</v>
      </c>
      <c r="F1297" s="109"/>
      <c r="G1297" s="109">
        <v>43944</v>
      </c>
      <c r="H1297" s="5">
        <v>1668116.79</v>
      </c>
      <c r="I1297" s="5" t="s">
        <v>40</v>
      </c>
      <c r="J1297" s="153" t="s">
        <v>3730</v>
      </c>
      <c r="K1297" s="95" t="s">
        <v>2923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 x14ac:dyDescent="0.25">
      <c r="A1298" s="115">
        <v>43538</v>
      </c>
      <c r="B1298" s="4" t="s">
        <v>156</v>
      </c>
      <c r="C1298" s="4"/>
      <c r="D1298" s="4"/>
      <c r="E1298" s="153" t="s">
        <v>3734</v>
      </c>
      <c r="F1298" s="109"/>
      <c r="G1298" s="109">
        <v>141702.1</v>
      </c>
      <c r="H1298" s="5">
        <v>1526414.69</v>
      </c>
      <c r="I1298" s="5" t="s">
        <v>40</v>
      </c>
      <c r="J1298" s="153" t="s">
        <v>2922</v>
      </c>
      <c r="K1298" s="95" t="s">
        <v>2923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 x14ac:dyDescent="0.25">
      <c r="A1299" s="115">
        <v>43538</v>
      </c>
      <c r="B1299" s="4" t="s">
        <v>156</v>
      </c>
      <c r="C1299" s="4"/>
      <c r="D1299" s="4"/>
      <c r="E1299" s="153" t="s">
        <v>3735</v>
      </c>
      <c r="F1299" s="109"/>
      <c r="G1299" s="109">
        <v>2211.02</v>
      </c>
      <c r="H1299" s="99">
        <v>1524203.67</v>
      </c>
      <c r="I1299" s="5" t="s">
        <v>40</v>
      </c>
      <c r="J1299" s="153" t="s">
        <v>2922</v>
      </c>
      <c r="K1299" s="95" t="s">
        <v>2923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 x14ac:dyDescent="0.25">
      <c r="A1300" s="115">
        <v>43539</v>
      </c>
      <c r="B1300" s="153" t="s">
        <v>3736</v>
      </c>
      <c r="C1300" s="153" t="s">
        <v>3737</v>
      </c>
      <c r="D1300" s="4" t="s">
        <v>3740</v>
      </c>
      <c r="E1300" s="153" t="s">
        <v>3741</v>
      </c>
      <c r="F1300" s="109"/>
      <c r="G1300" s="109">
        <v>355</v>
      </c>
      <c r="H1300" s="5">
        <v>1523848.67</v>
      </c>
      <c r="I1300" s="5" t="s">
        <v>40</v>
      </c>
      <c r="J1300" s="153" t="s">
        <v>3738</v>
      </c>
      <c r="K1300" s="95" t="s">
        <v>3739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 x14ac:dyDescent="0.25">
      <c r="A1301" s="115">
        <v>43539</v>
      </c>
      <c r="B1301" s="153" t="s">
        <v>3736</v>
      </c>
      <c r="C1301" s="153" t="s">
        <v>3737</v>
      </c>
      <c r="D1301" s="4" t="s">
        <v>3742</v>
      </c>
      <c r="E1301" s="153" t="s">
        <v>3743</v>
      </c>
      <c r="F1301" s="109"/>
      <c r="G1301" s="109">
        <v>540</v>
      </c>
      <c r="H1301" s="5">
        <v>1523308.67</v>
      </c>
      <c r="I1301" s="5" t="s">
        <v>40</v>
      </c>
      <c r="J1301" s="153" t="s">
        <v>3738</v>
      </c>
      <c r="K1301" s="95" t="s">
        <v>3739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 x14ac:dyDescent="0.25">
      <c r="A1302" s="115">
        <v>43539</v>
      </c>
      <c r="B1302" s="153" t="s">
        <v>3736</v>
      </c>
      <c r="C1302" s="153" t="s">
        <v>3737</v>
      </c>
      <c r="D1302" s="4" t="s">
        <v>3744</v>
      </c>
      <c r="E1302" s="153" t="s">
        <v>3745</v>
      </c>
      <c r="F1302" s="109"/>
      <c r="G1302" s="109">
        <v>623</v>
      </c>
      <c r="H1302" s="5">
        <v>1522685.67</v>
      </c>
      <c r="I1302" s="5" t="s">
        <v>40</v>
      </c>
      <c r="J1302" s="153" t="s">
        <v>3738</v>
      </c>
      <c r="K1302" s="95" t="s">
        <v>3739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 x14ac:dyDescent="0.25">
      <c r="A1303" s="115">
        <v>43539</v>
      </c>
      <c r="B1303" s="153" t="s">
        <v>3736</v>
      </c>
      <c r="C1303" s="153" t="s">
        <v>3737</v>
      </c>
      <c r="D1303" s="4" t="s">
        <v>3746</v>
      </c>
      <c r="E1303" s="153" t="s">
        <v>3747</v>
      </c>
      <c r="F1303" s="109"/>
      <c r="G1303" s="109">
        <v>970</v>
      </c>
      <c r="H1303" s="5">
        <v>1521715.67</v>
      </c>
      <c r="I1303" s="5" t="s">
        <v>40</v>
      </c>
      <c r="J1303" s="153" t="s">
        <v>3738</v>
      </c>
      <c r="K1303" s="95" t="s">
        <v>3739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 x14ac:dyDescent="0.25">
      <c r="A1304" s="115">
        <v>43539</v>
      </c>
      <c r="B1304" s="153" t="s">
        <v>3736</v>
      </c>
      <c r="C1304" s="153" t="s">
        <v>3737</v>
      </c>
      <c r="D1304" s="4" t="s">
        <v>3748</v>
      </c>
      <c r="E1304" s="153" t="s">
        <v>3749</v>
      </c>
      <c r="F1304" s="109"/>
      <c r="G1304" s="109">
        <v>2085</v>
      </c>
      <c r="H1304" s="5">
        <v>1519630.67</v>
      </c>
      <c r="I1304" s="5" t="s">
        <v>40</v>
      </c>
      <c r="J1304" s="153" t="s">
        <v>3738</v>
      </c>
      <c r="K1304" s="95" t="s">
        <v>3739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 x14ac:dyDescent="0.25">
      <c r="A1305" s="115">
        <v>43539</v>
      </c>
      <c r="B1305" s="153" t="s">
        <v>3736</v>
      </c>
      <c r="C1305" s="153" t="s">
        <v>3737</v>
      </c>
      <c r="D1305" s="4" t="s">
        <v>3750</v>
      </c>
      <c r="E1305" s="153" t="s">
        <v>3751</v>
      </c>
      <c r="F1305" s="109"/>
      <c r="G1305" s="109">
        <v>860</v>
      </c>
      <c r="H1305" s="5">
        <v>1518770.67</v>
      </c>
      <c r="I1305" s="5" t="s">
        <v>40</v>
      </c>
      <c r="J1305" s="153" t="s">
        <v>3738</v>
      </c>
      <c r="K1305" s="95" t="s">
        <v>3739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 x14ac:dyDescent="0.25">
      <c r="A1306" s="3">
        <v>43542</v>
      </c>
      <c r="B1306" s="4" t="s">
        <v>538</v>
      </c>
      <c r="C1306" s="4"/>
      <c r="D1306" s="4"/>
      <c r="E1306" s="153" t="s">
        <v>3752</v>
      </c>
      <c r="F1306" s="109"/>
      <c r="G1306" s="109">
        <v>4456.24</v>
      </c>
      <c r="H1306" s="54">
        <v>1514314.43</v>
      </c>
      <c r="I1306" s="5" t="s">
        <v>40</v>
      </c>
      <c r="J1306" s="153" t="s">
        <v>3738</v>
      </c>
      <c r="K1306" s="95" t="s">
        <v>3739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 x14ac:dyDescent="0.25">
      <c r="A1307" s="3">
        <v>43543</v>
      </c>
      <c r="B1307" s="153" t="s">
        <v>2876</v>
      </c>
      <c r="C1307" s="153" t="s">
        <v>3754</v>
      </c>
      <c r="D1307" s="4" t="s">
        <v>3753</v>
      </c>
      <c r="E1307" s="153" t="s">
        <v>3755</v>
      </c>
      <c r="F1307" s="109"/>
      <c r="G1307" s="109">
        <v>2624.8</v>
      </c>
      <c r="H1307" s="5">
        <v>1511689.63</v>
      </c>
      <c r="I1307" s="5" t="s">
        <v>40</v>
      </c>
      <c r="J1307" s="153" t="s">
        <v>3756</v>
      </c>
      <c r="K1307" s="95" t="s">
        <v>3757</v>
      </c>
      <c r="L1307" s="96" t="s">
        <v>3758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 x14ac:dyDescent="0.25">
      <c r="A1308" s="3">
        <v>43543</v>
      </c>
      <c r="B1308" s="153" t="s">
        <v>2876</v>
      </c>
      <c r="C1308" s="153" t="s">
        <v>3754</v>
      </c>
      <c r="D1308" s="4" t="s">
        <v>3759</v>
      </c>
      <c r="E1308" s="153" t="s">
        <v>3909</v>
      </c>
      <c r="F1308" s="109"/>
      <c r="G1308" s="108">
        <v>1830</v>
      </c>
      <c r="H1308" s="5">
        <v>1509859.63</v>
      </c>
      <c r="I1308" s="5" t="s">
        <v>40</v>
      </c>
      <c r="J1308" s="153" t="s">
        <v>3760</v>
      </c>
      <c r="K1308" s="95" t="s">
        <v>3761</v>
      </c>
      <c r="L1308" s="96" t="s">
        <v>3760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 x14ac:dyDescent="0.25">
      <c r="A1309" s="3">
        <v>43543</v>
      </c>
      <c r="B1309" s="153" t="s">
        <v>2876</v>
      </c>
      <c r="C1309" s="153" t="s">
        <v>3754</v>
      </c>
      <c r="D1309" s="4" t="s">
        <v>3762</v>
      </c>
      <c r="E1309" s="153" t="s">
        <v>3763</v>
      </c>
      <c r="F1309" s="109"/>
      <c r="G1309" s="109">
        <v>2042</v>
      </c>
      <c r="H1309" s="5">
        <v>1507817.63</v>
      </c>
      <c r="I1309" s="5" t="s">
        <v>40</v>
      </c>
      <c r="J1309" s="153" t="s">
        <v>3764</v>
      </c>
      <c r="K1309" s="95" t="s">
        <v>3765</v>
      </c>
      <c r="L1309" s="96" t="s">
        <v>3760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 x14ac:dyDescent="0.25">
      <c r="A1310" s="3">
        <v>43543</v>
      </c>
      <c r="B1310" s="153" t="s">
        <v>3767</v>
      </c>
      <c r="C1310" s="153" t="s">
        <v>3768</v>
      </c>
      <c r="D1310" s="4" t="s">
        <v>3766</v>
      </c>
      <c r="E1310" s="153" t="s">
        <v>3769</v>
      </c>
      <c r="F1310" s="109"/>
      <c r="G1310" s="109">
        <v>252.6</v>
      </c>
      <c r="H1310" s="5">
        <v>1507565.03</v>
      </c>
      <c r="I1310" s="5" t="s">
        <v>40</v>
      </c>
      <c r="J1310" s="153" t="s">
        <v>3760</v>
      </c>
      <c r="K1310" s="95" t="s">
        <v>3765</v>
      </c>
      <c r="L1310" s="96" t="s">
        <v>3760</v>
      </c>
      <c r="M1310" s="4"/>
      <c r="N1310" s="12"/>
      <c r="O1310" s="3">
        <v>43523</v>
      </c>
      <c r="P1310" s="97" t="s">
        <v>3760</v>
      </c>
      <c r="Q1310" s="5">
        <v>81</v>
      </c>
      <c r="R1310" s="5"/>
      <c r="S1310" s="5">
        <v>100</v>
      </c>
      <c r="T1310" s="5">
        <v>71.599999999999994</v>
      </c>
      <c r="U1310" s="153" t="s">
        <v>3770</v>
      </c>
      <c r="V1310" s="153" t="s">
        <v>3771</v>
      </c>
      <c r="W1310" s="153" t="s">
        <v>3772</v>
      </c>
    </row>
    <row r="1311" spans="1:23" x14ac:dyDescent="0.25">
      <c r="A1311" s="3">
        <v>43543</v>
      </c>
      <c r="B1311" s="153" t="s">
        <v>3774</v>
      </c>
      <c r="C1311" s="153" t="s">
        <v>2840</v>
      </c>
      <c r="D1311" s="4" t="s">
        <v>3773</v>
      </c>
      <c r="E1311" s="153" t="s">
        <v>3775</v>
      </c>
      <c r="F1311" s="109"/>
      <c r="G1311" s="109">
        <v>5605.49</v>
      </c>
      <c r="H1311" s="54">
        <v>1501959.54</v>
      </c>
      <c r="I1311" s="5" t="s">
        <v>40</v>
      </c>
      <c r="J1311" s="153" t="s">
        <v>3776</v>
      </c>
      <c r="K1311" s="95" t="s">
        <v>2923</v>
      </c>
      <c r="L1311" s="96" t="s">
        <v>3777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 x14ac:dyDescent="0.25">
      <c r="A1312" s="3">
        <v>43544</v>
      </c>
      <c r="B1312" s="153" t="s">
        <v>3779</v>
      </c>
      <c r="C1312" s="153" t="s">
        <v>3780</v>
      </c>
      <c r="D1312" s="4" t="s">
        <v>3778</v>
      </c>
      <c r="E1312" s="153" t="s">
        <v>3781</v>
      </c>
      <c r="F1312" s="109"/>
      <c r="G1312" s="109">
        <v>200</v>
      </c>
      <c r="H1312" s="5">
        <v>1501759.54</v>
      </c>
      <c r="I1312" s="5" t="s">
        <v>40</v>
      </c>
      <c r="J1312" s="153" t="s">
        <v>3782</v>
      </c>
      <c r="K1312" s="95" t="s">
        <v>2946</v>
      </c>
      <c r="L1312" s="96" t="s">
        <v>3783</v>
      </c>
      <c r="M1312" s="4"/>
      <c r="N1312" s="12"/>
      <c r="O1312" s="3">
        <v>43516</v>
      </c>
      <c r="P1312" s="97" t="s">
        <v>3784</v>
      </c>
      <c r="Q1312" s="5"/>
      <c r="R1312" s="5"/>
      <c r="S1312" s="5">
        <v>200</v>
      </c>
      <c r="T1312" s="5"/>
      <c r="U1312" s="153" t="s">
        <v>3785</v>
      </c>
      <c r="V1312" s="153" t="s">
        <v>3786</v>
      </c>
      <c r="W1312" s="4"/>
    </row>
    <row r="1313" spans="1:23" x14ac:dyDescent="0.25">
      <c r="A1313" s="3">
        <v>43544</v>
      </c>
      <c r="B1313" s="153" t="s">
        <v>2876</v>
      </c>
      <c r="C1313" s="153" t="s">
        <v>3788</v>
      </c>
      <c r="D1313" s="4" t="s">
        <v>3787</v>
      </c>
      <c r="E1313" s="153" t="s">
        <v>3789</v>
      </c>
      <c r="F1313" s="109"/>
      <c r="G1313" s="109">
        <v>1144</v>
      </c>
      <c r="H1313" s="5">
        <v>1500615.54</v>
      </c>
      <c r="I1313" s="5" t="s">
        <v>40</v>
      </c>
      <c r="J1313" s="153" t="s">
        <v>3782</v>
      </c>
      <c r="K1313" s="95" t="s">
        <v>2946</v>
      </c>
      <c r="L1313" s="96" t="s">
        <v>3782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 x14ac:dyDescent="0.25">
      <c r="A1314" s="3">
        <v>43544</v>
      </c>
      <c r="B1314" s="153" t="s">
        <v>2876</v>
      </c>
      <c r="C1314" s="153" t="s">
        <v>3788</v>
      </c>
      <c r="D1314" s="4" t="s">
        <v>3790</v>
      </c>
      <c r="E1314" s="153" t="s">
        <v>3791</v>
      </c>
      <c r="F1314" s="109"/>
      <c r="G1314" s="109">
        <v>1806</v>
      </c>
      <c r="H1314" s="5">
        <v>1498809.54</v>
      </c>
      <c r="I1314" s="5" t="s">
        <v>40</v>
      </c>
      <c r="J1314" s="153" t="s">
        <v>3792</v>
      </c>
      <c r="K1314" s="95" t="s">
        <v>3793</v>
      </c>
      <c r="L1314" s="96" t="s">
        <v>3792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 x14ac:dyDescent="0.25">
      <c r="A1315" s="3">
        <v>43544</v>
      </c>
      <c r="B1315" s="153" t="s">
        <v>2876</v>
      </c>
      <c r="C1315" s="153" t="s">
        <v>3788</v>
      </c>
      <c r="D1315" s="4" t="s">
        <v>3794</v>
      </c>
      <c r="E1315" s="153" t="s">
        <v>3795</v>
      </c>
      <c r="F1315" s="109"/>
      <c r="G1315" s="109">
        <v>1041</v>
      </c>
      <c r="H1315" s="5">
        <v>1497768.54</v>
      </c>
      <c r="I1315" s="5" t="s">
        <v>40</v>
      </c>
      <c r="J1315" s="153" t="s">
        <v>3782</v>
      </c>
      <c r="K1315" s="95" t="s">
        <v>3796</v>
      </c>
      <c r="L1315" s="96" t="s">
        <v>3782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 x14ac:dyDescent="0.25">
      <c r="A1316" s="3">
        <v>43545</v>
      </c>
      <c r="B1316" s="4" t="s">
        <v>280</v>
      </c>
      <c r="C1316" s="4"/>
      <c r="D1316" s="4"/>
      <c r="E1316" s="153" t="s">
        <v>3797</v>
      </c>
      <c r="F1316" s="109">
        <v>755.47</v>
      </c>
      <c r="G1316" s="109"/>
      <c r="H1316" s="5">
        <v>1498524.01</v>
      </c>
      <c r="I1316" s="5" t="s">
        <v>40</v>
      </c>
      <c r="J1316" s="153" t="s">
        <v>3799</v>
      </c>
      <c r="K1316" s="95" t="s">
        <v>3798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 x14ac:dyDescent="0.25">
      <c r="A1317" s="3">
        <v>43545</v>
      </c>
      <c r="B1317" s="4" t="s">
        <v>1011</v>
      </c>
      <c r="C1317" s="153" t="s">
        <v>3800</v>
      </c>
      <c r="D1317" s="4" t="s">
        <v>3801</v>
      </c>
      <c r="E1317" s="153" t="s">
        <v>3802</v>
      </c>
      <c r="F1317" s="109"/>
      <c r="G1317" s="109">
        <v>7116</v>
      </c>
      <c r="H1317" s="5">
        <v>1491408.01</v>
      </c>
      <c r="I1317" s="5" t="s">
        <v>40</v>
      </c>
      <c r="J1317" s="153" t="s">
        <v>3803</v>
      </c>
      <c r="K1317" s="95" t="s">
        <v>3804</v>
      </c>
      <c r="L1317" s="96" t="s">
        <v>3805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 x14ac:dyDescent="0.25">
      <c r="A1318" s="3">
        <v>43545</v>
      </c>
      <c r="B1318" s="153" t="s">
        <v>3807</v>
      </c>
      <c r="C1318" s="153" t="s">
        <v>3808</v>
      </c>
      <c r="D1318" s="4" t="s">
        <v>3806</v>
      </c>
      <c r="E1318" s="153" t="s">
        <v>3809</v>
      </c>
      <c r="F1318" s="109"/>
      <c r="G1318" s="109">
        <v>903.83</v>
      </c>
      <c r="H1318" s="54">
        <v>1490504.18</v>
      </c>
      <c r="I1318" s="5" t="s">
        <v>40</v>
      </c>
      <c r="J1318" s="153" t="s">
        <v>3810</v>
      </c>
      <c r="K1318" s="95" t="s">
        <v>3811</v>
      </c>
      <c r="L1318" s="96" t="s">
        <v>3812</v>
      </c>
      <c r="M1318" s="4"/>
      <c r="N1318" s="12"/>
      <c r="O1318" s="3">
        <v>43534</v>
      </c>
      <c r="P1318" s="97" t="s">
        <v>3813</v>
      </c>
      <c r="Q1318" s="5">
        <v>600</v>
      </c>
      <c r="R1318" s="5"/>
      <c r="S1318" s="5">
        <v>200</v>
      </c>
      <c r="T1318" s="5">
        <v>103.83</v>
      </c>
      <c r="U1318" s="153" t="s">
        <v>3814</v>
      </c>
      <c r="V1318" s="153" t="s">
        <v>3815</v>
      </c>
      <c r="W1318" s="153" t="s">
        <v>3816</v>
      </c>
    </row>
    <row r="1319" spans="1:23" x14ac:dyDescent="0.25">
      <c r="A1319" s="3">
        <v>43549</v>
      </c>
      <c r="B1319" s="153" t="s">
        <v>3818</v>
      </c>
      <c r="C1319" s="153" t="s">
        <v>3819</v>
      </c>
      <c r="D1319" s="4" t="s">
        <v>3817</v>
      </c>
      <c r="E1319" s="153" t="s">
        <v>3820</v>
      </c>
      <c r="F1319" s="109"/>
      <c r="G1319" s="109">
        <v>823</v>
      </c>
      <c r="H1319" s="43">
        <v>1489681.18</v>
      </c>
      <c r="I1319" s="5" t="s">
        <v>40</v>
      </c>
      <c r="J1319" s="153" t="s">
        <v>3821</v>
      </c>
      <c r="K1319" s="95" t="s">
        <v>3822</v>
      </c>
      <c r="L1319" s="96" t="s">
        <v>3823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 x14ac:dyDescent="0.25">
      <c r="A1320" s="3">
        <v>43549</v>
      </c>
      <c r="B1320" s="153" t="s">
        <v>3818</v>
      </c>
      <c r="C1320" s="153" t="s">
        <v>3819</v>
      </c>
      <c r="D1320" s="4" t="s">
        <v>3824</v>
      </c>
      <c r="E1320" s="153" t="s">
        <v>3871</v>
      </c>
      <c r="F1320" s="109"/>
      <c r="G1320" s="109">
        <v>1547</v>
      </c>
      <c r="H1320" s="43">
        <v>1488134.18</v>
      </c>
      <c r="I1320" s="5" t="s">
        <v>40</v>
      </c>
      <c r="J1320" s="153" t="s">
        <v>3825</v>
      </c>
      <c r="K1320" s="95" t="s">
        <v>3826</v>
      </c>
      <c r="L1320" s="96" t="s">
        <v>3825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 x14ac:dyDescent="0.25">
      <c r="A1321" s="3">
        <v>43549</v>
      </c>
      <c r="B1321" s="153" t="s">
        <v>3818</v>
      </c>
      <c r="C1321" s="153" t="s">
        <v>3819</v>
      </c>
      <c r="D1321" s="4" t="s">
        <v>3827</v>
      </c>
      <c r="E1321" s="153" t="s">
        <v>3828</v>
      </c>
      <c r="F1321" s="109"/>
      <c r="G1321" s="109">
        <v>1671</v>
      </c>
      <c r="H1321" s="43">
        <v>1486463.18</v>
      </c>
      <c r="I1321" s="5" t="s">
        <v>40</v>
      </c>
      <c r="J1321" s="153" t="s">
        <v>3823</v>
      </c>
      <c r="K1321" s="95" t="s">
        <v>3829</v>
      </c>
      <c r="L1321" s="96" t="s">
        <v>3830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 x14ac:dyDescent="0.25">
      <c r="A1322" s="3">
        <v>43549</v>
      </c>
      <c r="B1322" s="153" t="s">
        <v>3818</v>
      </c>
      <c r="C1322" s="153" t="s">
        <v>3819</v>
      </c>
      <c r="D1322" s="4" t="s">
        <v>3831</v>
      </c>
      <c r="E1322" s="153" t="s">
        <v>3832</v>
      </c>
      <c r="F1322" s="109"/>
      <c r="G1322" s="109">
        <v>2058</v>
      </c>
      <c r="H1322" s="43">
        <v>1484405.18</v>
      </c>
      <c r="I1322" s="5" t="s">
        <v>40</v>
      </c>
      <c r="J1322" s="153" t="s">
        <v>3823</v>
      </c>
      <c r="K1322" s="95" t="s">
        <v>3833</v>
      </c>
      <c r="L1322" s="96" t="s">
        <v>3823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 x14ac:dyDescent="0.25">
      <c r="A1323" s="3">
        <v>43549</v>
      </c>
      <c r="B1323" s="153" t="s">
        <v>3818</v>
      </c>
      <c r="C1323" s="153" t="s">
        <v>3819</v>
      </c>
      <c r="D1323" s="4" t="s">
        <v>3834</v>
      </c>
      <c r="E1323" s="153" t="s">
        <v>3835</v>
      </c>
      <c r="F1323" s="109"/>
      <c r="G1323" s="109">
        <v>1252</v>
      </c>
      <c r="H1323" s="43">
        <v>1483153.18</v>
      </c>
      <c r="I1323" s="5" t="s">
        <v>40</v>
      </c>
      <c r="J1323" s="153" t="s">
        <v>3823</v>
      </c>
      <c r="K1323" s="95" t="s">
        <v>3836</v>
      </c>
      <c r="L1323" s="96" t="s">
        <v>3823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 x14ac:dyDescent="0.25">
      <c r="A1324" s="3">
        <v>43549</v>
      </c>
      <c r="B1324" s="153" t="s">
        <v>3838</v>
      </c>
      <c r="C1324" s="153" t="s">
        <v>3839</v>
      </c>
      <c r="D1324" s="4" t="s">
        <v>3837</v>
      </c>
      <c r="E1324" s="153" t="s">
        <v>3840</v>
      </c>
      <c r="F1324" s="109"/>
      <c r="G1324" s="109">
        <v>292.92</v>
      </c>
      <c r="H1324" s="43">
        <v>1482860.26</v>
      </c>
      <c r="I1324" s="5" t="s">
        <v>40</v>
      </c>
      <c r="J1324" s="153" t="s">
        <v>3823</v>
      </c>
      <c r="K1324" s="95" t="s">
        <v>3841</v>
      </c>
      <c r="L1324" s="96" t="s">
        <v>3823</v>
      </c>
      <c r="M1324" s="4"/>
      <c r="N1324" s="12"/>
      <c r="O1324" s="3">
        <v>43537</v>
      </c>
      <c r="P1324" s="97" t="s">
        <v>3842</v>
      </c>
      <c r="Q1324" s="5">
        <v>140</v>
      </c>
      <c r="R1324" s="5"/>
      <c r="S1324" s="5">
        <v>100</v>
      </c>
      <c r="T1324" s="5">
        <v>52.92</v>
      </c>
      <c r="U1324" s="153" t="s">
        <v>3843</v>
      </c>
      <c r="V1324" s="153" t="s">
        <v>3844</v>
      </c>
      <c r="W1324" s="153" t="s">
        <v>3845</v>
      </c>
    </row>
    <row r="1325" spans="1:23" x14ac:dyDescent="0.25">
      <c r="A1325" s="3">
        <v>43549</v>
      </c>
      <c r="B1325" s="153" t="s">
        <v>3847</v>
      </c>
      <c r="C1325" s="153" t="s">
        <v>3848</v>
      </c>
      <c r="D1325" s="4" t="s">
        <v>3846</v>
      </c>
      <c r="E1325" s="153" t="s">
        <v>3849</v>
      </c>
      <c r="F1325" s="109"/>
      <c r="G1325" s="109">
        <v>724.73</v>
      </c>
      <c r="H1325" s="43">
        <v>1482135.53</v>
      </c>
      <c r="I1325" s="5" t="s">
        <v>40</v>
      </c>
      <c r="J1325" s="153" t="s">
        <v>3850</v>
      </c>
      <c r="K1325" s="95" t="s">
        <v>2946</v>
      </c>
      <c r="L1325" s="96" t="s">
        <v>3851</v>
      </c>
      <c r="M1325" s="4"/>
      <c r="N1325" s="12"/>
      <c r="O1325" s="3">
        <v>43494</v>
      </c>
      <c r="P1325" s="97" t="s">
        <v>3852</v>
      </c>
      <c r="Q1325" s="5">
        <v>410</v>
      </c>
      <c r="R1325" s="5"/>
      <c r="S1325" s="5">
        <v>200</v>
      </c>
      <c r="T1325" s="5">
        <v>114.73</v>
      </c>
      <c r="U1325" s="153" t="s">
        <v>3853</v>
      </c>
      <c r="V1325" s="153" t="s">
        <v>3854</v>
      </c>
      <c r="W1325" s="153" t="s">
        <v>3855</v>
      </c>
    </row>
    <row r="1326" spans="1:23" x14ac:dyDescent="0.25">
      <c r="A1326" s="3">
        <v>43549</v>
      </c>
      <c r="B1326" s="153" t="s">
        <v>3857</v>
      </c>
      <c r="C1326" s="153" t="s">
        <v>3858</v>
      </c>
      <c r="D1326" s="4" t="s">
        <v>3856</v>
      </c>
      <c r="E1326" s="153" t="s">
        <v>3859</v>
      </c>
      <c r="F1326" s="109"/>
      <c r="G1326" s="109">
        <v>201</v>
      </c>
      <c r="H1326" s="43">
        <v>1481934.53</v>
      </c>
      <c r="I1326" s="5" t="s">
        <v>40</v>
      </c>
      <c r="J1326" s="153" t="s">
        <v>3860</v>
      </c>
      <c r="K1326" s="95" t="s">
        <v>3861</v>
      </c>
      <c r="L1326" s="96" t="s">
        <v>3860</v>
      </c>
      <c r="M1326" s="4"/>
      <c r="N1326" s="12"/>
      <c r="O1326" s="3">
        <v>43523</v>
      </c>
      <c r="P1326" s="97" t="s">
        <v>3860</v>
      </c>
      <c r="Q1326" s="5">
        <v>81</v>
      </c>
      <c r="R1326" s="5"/>
      <c r="S1326" s="5">
        <v>100</v>
      </c>
      <c r="T1326" s="5">
        <v>20</v>
      </c>
      <c r="U1326" s="153" t="s">
        <v>3862</v>
      </c>
      <c r="V1326" s="153" t="s">
        <v>3863</v>
      </c>
      <c r="W1326" s="153" t="s">
        <v>3845</v>
      </c>
    </row>
    <row r="1327" spans="1:23" x14ac:dyDescent="0.25">
      <c r="A1327" s="3">
        <v>43549</v>
      </c>
      <c r="B1327" s="153" t="s">
        <v>3865</v>
      </c>
      <c r="C1327" s="153" t="s">
        <v>3866</v>
      </c>
      <c r="D1327" s="4" t="s">
        <v>3864</v>
      </c>
      <c r="E1327" s="153" t="s">
        <v>3867</v>
      </c>
      <c r="F1327" s="109"/>
      <c r="G1327" s="109">
        <v>1813</v>
      </c>
      <c r="H1327" s="54">
        <v>1480121.53</v>
      </c>
      <c r="I1327" s="5" t="s">
        <v>40</v>
      </c>
      <c r="J1327" s="153" t="s">
        <v>3868</v>
      </c>
      <c r="K1327" s="95" t="s">
        <v>3869</v>
      </c>
      <c r="L1327" s="96" t="s">
        <v>3870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 x14ac:dyDescent="0.25">
      <c r="A1328" s="3">
        <v>43549</v>
      </c>
      <c r="B1328" s="153" t="s">
        <v>3873</v>
      </c>
      <c r="C1328" s="153" t="s">
        <v>3875</v>
      </c>
      <c r="D1328" s="4" t="s">
        <v>3872</v>
      </c>
      <c r="E1328" s="153" t="s">
        <v>3874</v>
      </c>
      <c r="F1328" s="109"/>
      <c r="G1328" s="109">
        <v>2967.5</v>
      </c>
      <c r="H1328" s="43">
        <v>1477154.03</v>
      </c>
      <c r="I1328" s="5" t="s">
        <v>40</v>
      </c>
      <c r="J1328" s="153" t="s">
        <v>3876</v>
      </c>
      <c r="K1328" s="95" t="s">
        <v>2843</v>
      </c>
      <c r="L1328" s="96" t="s">
        <v>3877</v>
      </c>
      <c r="M1328" s="4"/>
      <c r="N1328" s="12"/>
      <c r="O1328" s="3">
        <v>43525</v>
      </c>
      <c r="P1328" s="97" t="s">
        <v>3878</v>
      </c>
      <c r="Q1328" s="5">
        <v>1744</v>
      </c>
      <c r="R1328" s="5">
        <v>720</v>
      </c>
      <c r="S1328" s="5">
        <v>400</v>
      </c>
      <c r="T1328" s="5">
        <v>103.5</v>
      </c>
      <c r="U1328" s="153" t="s">
        <v>3879</v>
      </c>
      <c r="V1328" s="153" t="s">
        <v>3880</v>
      </c>
      <c r="W1328" s="153" t="s">
        <v>3880</v>
      </c>
    </row>
    <row r="1329" spans="1:23" x14ac:dyDescent="0.25">
      <c r="A1329" s="3">
        <v>43549</v>
      </c>
      <c r="B1329" s="4" t="s">
        <v>65</v>
      </c>
      <c r="C1329" s="153" t="s">
        <v>3882</v>
      </c>
      <c r="D1329" s="4" t="s">
        <v>3881</v>
      </c>
      <c r="E1329" s="153" t="s">
        <v>3883</v>
      </c>
      <c r="F1329" s="109"/>
      <c r="G1329" s="109">
        <v>3284</v>
      </c>
      <c r="H1329" s="43">
        <v>1473870.03</v>
      </c>
      <c r="I1329" s="5" t="s">
        <v>40</v>
      </c>
      <c r="J1329" s="153" t="s">
        <v>3884</v>
      </c>
      <c r="K1329" s="95" t="s">
        <v>2843</v>
      </c>
      <c r="L1329" s="96" t="s">
        <v>3885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 x14ac:dyDescent="0.25">
      <c r="A1330" s="3">
        <v>43549</v>
      </c>
      <c r="B1330" s="4" t="s">
        <v>65</v>
      </c>
      <c r="C1330" s="153" t="s">
        <v>3882</v>
      </c>
      <c r="D1330" s="4" t="s">
        <v>3886</v>
      </c>
      <c r="E1330" s="153" t="s">
        <v>3887</v>
      </c>
      <c r="F1330" s="109"/>
      <c r="G1330" s="109">
        <v>3084</v>
      </c>
      <c r="H1330" s="43">
        <v>1470786.03</v>
      </c>
      <c r="I1330" s="5" t="s">
        <v>40</v>
      </c>
      <c r="J1330" s="153" t="s">
        <v>3876</v>
      </c>
      <c r="K1330" s="95" t="s">
        <v>2843</v>
      </c>
      <c r="L1330" s="96" t="s">
        <v>3888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 x14ac:dyDescent="0.25">
      <c r="A1331" s="3">
        <v>43549</v>
      </c>
      <c r="B1331" s="4" t="s">
        <v>65</v>
      </c>
      <c r="C1331" s="153" t="s">
        <v>3882</v>
      </c>
      <c r="D1331" s="4" t="s">
        <v>3889</v>
      </c>
      <c r="E1331" s="153" t="s">
        <v>3890</v>
      </c>
      <c r="F1331" s="109"/>
      <c r="G1331" s="109">
        <v>1318</v>
      </c>
      <c r="H1331" s="43">
        <v>1469468.03</v>
      </c>
      <c r="I1331" s="5" t="s">
        <v>40</v>
      </c>
      <c r="J1331" s="153" t="s">
        <v>3877</v>
      </c>
      <c r="K1331" s="95" t="s">
        <v>3891</v>
      </c>
      <c r="L1331" s="96" t="s">
        <v>3876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 x14ac:dyDescent="0.25">
      <c r="A1332" s="3">
        <v>43549</v>
      </c>
      <c r="B1332" s="4" t="s">
        <v>65</v>
      </c>
      <c r="C1332" s="153" t="s">
        <v>3882</v>
      </c>
      <c r="D1332" s="4" t="s">
        <v>3892</v>
      </c>
      <c r="E1332" s="153" t="s">
        <v>3893</v>
      </c>
      <c r="F1332" s="109"/>
      <c r="G1332" s="109">
        <v>2122</v>
      </c>
      <c r="H1332" s="43">
        <v>1467346.03</v>
      </c>
      <c r="I1332" s="5" t="s">
        <v>40</v>
      </c>
      <c r="J1332" s="153" t="s">
        <v>3894</v>
      </c>
      <c r="K1332" s="95" t="s">
        <v>3895</v>
      </c>
      <c r="L1332" s="96" t="s">
        <v>3894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 x14ac:dyDescent="0.25">
      <c r="A1333" s="3">
        <v>43549</v>
      </c>
      <c r="B1333" s="4" t="s">
        <v>65</v>
      </c>
      <c r="C1333" s="153" t="s">
        <v>3882</v>
      </c>
      <c r="D1333" s="4" t="s">
        <v>3896</v>
      </c>
      <c r="E1333" s="153" t="s">
        <v>3897</v>
      </c>
      <c r="F1333" s="109"/>
      <c r="G1333" s="109">
        <v>1990</v>
      </c>
      <c r="H1333" s="43">
        <v>1465356.03</v>
      </c>
      <c r="I1333" s="5" t="s">
        <v>40</v>
      </c>
      <c r="J1333" s="153" t="s">
        <v>3894</v>
      </c>
      <c r="K1333" s="95" t="s">
        <v>3898</v>
      </c>
      <c r="L1333" s="96" t="s">
        <v>3894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 x14ac:dyDescent="0.25">
      <c r="A1334" s="3">
        <v>43549</v>
      </c>
      <c r="B1334" s="153" t="s">
        <v>3900</v>
      </c>
      <c r="C1334" s="153" t="s">
        <v>3901</v>
      </c>
      <c r="D1334" s="4" t="s">
        <v>3899</v>
      </c>
      <c r="E1334" s="153" t="s">
        <v>3904</v>
      </c>
      <c r="F1334" s="109"/>
      <c r="G1334" s="109">
        <v>54.06</v>
      </c>
      <c r="H1334" s="43">
        <v>1465301.97</v>
      </c>
      <c r="I1334" s="5" t="s">
        <v>40</v>
      </c>
      <c r="J1334" s="153" t="s">
        <v>3902</v>
      </c>
      <c r="K1334" s="95" t="s">
        <v>3898</v>
      </c>
      <c r="L1334" s="96" t="s">
        <v>3903</v>
      </c>
      <c r="M1334" s="4"/>
      <c r="N1334" s="12"/>
      <c r="O1334" s="3">
        <v>43524</v>
      </c>
      <c r="P1334" s="97" t="s">
        <v>3905</v>
      </c>
      <c r="Q1334" s="5"/>
      <c r="R1334" s="5"/>
      <c r="S1334" s="5"/>
      <c r="T1334" s="5">
        <v>54.06</v>
      </c>
      <c r="U1334" s="153" t="s">
        <v>3906</v>
      </c>
      <c r="V1334" s="153" t="s">
        <v>3907</v>
      </c>
      <c r="W1334" s="153" t="s">
        <v>3908</v>
      </c>
    </row>
    <row r="1335" spans="1:23" x14ac:dyDescent="0.25">
      <c r="A1335" s="3">
        <v>43549</v>
      </c>
      <c r="B1335" s="153" t="s">
        <v>3912</v>
      </c>
      <c r="C1335" s="4"/>
      <c r="D1335" s="4"/>
      <c r="E1335" s="153" t="s">
        <v>3913</v>
      </c>
      <c r="F1335" s="109"/>
      <c r="G1335" s="109">
        <v>10</v>
      </c>
      <c r="H1335" s="54">
        <v>1465291.97</v>
      </c>
      <c r="I1335" s="5" t="s">
        <v>40</v>
      </c>
      <c r="J1335" s="153" t="s">
        <v>3914</v>
      </c>
      <c r="K1335" s="95" t="s">
        <v>3798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 x14ac:dyDescent="0.25">
      <c r="A1336" s="3">
        <v>43552</v>
      </c>
      <c r="B1336" s="4" t="s">
        <v>74</v>
      </c>
      <c r="C1336" s="153" t="s">
        <v>3916</v>
      </c>
      <c r="D1336" s="4" t="s">
        <v>3915</v>
      </c>
      <c r="E1336" s="153" t="s">
        <v>3917</v>
      </c>
      <c r="F1336" s="109"/>
      <c r="G1336" s="109">
        <v>1873.67</v>
      </c>
      <c r="H1336" s="43">
        <v>1463418.3</v>
      </c>
      <c r="I1336" s="5" t="s">
        <v>40</v>
      </c>
      <c r="J1336" s="153" t="s">
        <v>3918</v>
      </c>
      <c r="K1336" s="95" t="s">
        <v>3919</v>
      </c>
      <c r="L1336" s="96" t="s">
        <v>3920</v>
      </c>
      <c r="M1336" s="4"/>
      <c r="N1336" s="12"/>
      <c r="O1336" s="3">
        <v>43529</v>
      </c>
      <c r="P1336" s="97" t="s">
        <v>3921</v>
      </c>
      <c r="Q1336" s="5">
        <v>50.5</v>
      </c>
      <c r="R1336" s="5">
        <v>978</v>
      </c>
      <c r="S1336" s="5">
        <v>700</v>
      </c>
      <c r="T1336" s="5">
        <v>145.16999999999999</v>
      </c>
      <c r="U1336" s="153" t="s">
        <v>3922</v>
      </c>
      <c r="V1336" s="153" t="s">
        <v>3923</v>
      </c>
      <c r="W1336" s="153" t="s">
        <v>3924</v>
      </c>
    </row>
    <row r="1337" spans="1:23" x14ac:dyDescent="0.25">
      <c r="A1337" s="3">
        <v>43552</v>
      </c>
      <c r="B1337" s="153" t="s">
        <v>3926</v>
      </c>
      <c r="C1337" s="4"/>
      <c r="D1337" s="4" t="s">
        <v>3925</v>
      </c>
      <c r="E1337" s="153" t="s">
        <v>3927</v>
      </c>
      <c r="F1337" s="109"/>
      <c r="G1337" s="109">
        <v>870</v>
      </c>
      <c r="H1337" s="43">
        <v>1462548.3</v>
      </c>
      <c r="I1337" s="5" t="s">
        <v>40</v>
      </c>
      <c r="J1337" s="153" t="s">
        <v>3928</v>
      </c>
      <c r="K1337" s="95" t="s">
        <v>3929</v>
      </c>
      <c r="L1337" s="96" t="s">
        <v>3930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 x14ac:dyDescent="0.25">
      <c r="A1338" s="3">
        <v>43552</v>
      </c>
      <c r="B1338" s="153" t="s">
        <v>3932</v>
      </c>
      <c r="C1338" s="4"/>
      <c r="D1338" s="4" t="s">
        <v>3931</v>
      </c>
      <c r="E1338" s="153" t="s">
        <v>3933</v>
      </c>
      <c r="F1338" s="109"/>
      <c r="G1338" s="109">
        <v>627.5</v>
      </c>
      <c r="H1338" s="43">
        <v>1461920.8</v>
      </c>
      <c r="I1338" s="5" t="s">
        <v>40</v>
      </c>
      <c r="J1338" s="153" t="s">
        <v>3934</v>
      </c>
      <c r="K1338" s="95" t="s">
        <v>3935</v>
      </c>
      <c r="L1338" s="96" t="s">
        <v>3936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 x14ac:dyDescent="0.25">
      <c r="A1339" s="3">
        <v>43552</v>
      </c>
      <c r="B1339" s="153" t="s">
        <v>65</v>
      </c>
      <c r="C1339" s="4"/>
      <c r="D1339" s="4" t="s">
        <v>3937</v>
      </c>
      <c r="E1339" s="153" t="s">
        <v>3933</v>
      </c>
      <c r="F1339" s="109"/>
      <c r="G1339" s="109">
        <v>2149</v>
      </c>
      <c r="H1339" s="43">
        <v>1459771.8</v>
      </c>
      <c r="I1339" s="5" t="s">
        <v>40</v>
      </c>
      <c r="J1339" s="153" t="s">
        <v>3938</v>
      </c>
      <c r="K1339" s="95" t="s">
        <v>3939</v>
      </c>
      <c r="L1339" s="96" t="s">
        <v>3940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 x14ac:dyDescent="0.25">
      <c r="A1340" s="3">
        <v>43552</v>
      </c>
      <c r="B1340" s="153" t="s">
        <v>3277</v>
      </c>
      <c r="C1340" s="4"/>
      <c r="D1340" s="4" t="s">
        <v>3941</v>
      </c>
      <c r="E1340" s="153" t="s">
        <v>3942</v>
      </c>
      <c r="F1340" s="109"/>
      <c r="G1340" s="109">
        <v>2267</v>
      </c>
      <c r="H1340" s="54">
        <v>1457504.8</v>
      </c>
      <c r="I1340" s="5" t="s">
        <v>40</v>
      </c>
      <c r="J1340" s="153" t="s">
        <v>3938</v>
      </c>
      <c r="K1340" s="95" t="s">
        <v>76</v>
      </c>
      <c r="L1340" s="96" t="s">
        <v>3940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 x14ac:dyDescent="0.25">
      <c r="A1341" s="3">
        <v>43553</v>
      </c>
      <c r="B1341" s="153" t="s">
        <v>2876</v>
      </c>
      <c r="C1341" s="4"/>
      <c r="D1341" s="4" t="s">
        <v>3943</v>
      </c>
      <c r="E1341" s="153" t="s">
        <v>3944</v>
      </c>
      <c r="F1341" s="109"/>
      <c r="G1341" s="109">
        <v>844</v>
      </c>
      <c r="H1341" s="43">
        <v>1456660.8</v>
      </c>
      <c r="I1341" s="5" t="s">
        <v>40</v>
      </c>
      <c r="J1341" s="153" t="s">
        <v>3945</v>
      </c>
      <c r="K1341" s="95" t="s">
        <v>3946</v>
      </c>
      <c r="L1341" s="96" t="s">
        <v>3947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 x14ac:dyDescent="0.25">
      <c r="A1342" s="3">
        <v>43553</v>
      </c>
      <c r="B1342" s="153" t="s">
        <v>3949</v>
      </c>
      <c r="C1342" s="4"/>
      <c r="D1342" s="4" t="s">
        <v>3948</v>
      </c>
      <c r="E1342" s="153" t="s">
        <v>3950</v>
      </c>
      <c r="F1342" s="109"/>
      <c r="G1342" s="109">
        <v>2184</v>
      </c>
      <c r="H1342" s="43">
        <v>1454476.8</v>
      </c>
      <c r="I1342" s="5" t="s">
        <v>40</v>
      </c>
      <c r="J1342" s="153" t="s">
        <v>3951</v>
      </c>
      <c r="K1342" s="95" t="s">
        <v>3952</v>
      </c>
      <c r="L1342" s="96" t="s">
        <v>3953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 x14ac:dyDescent="0.25">
      <c r="A1343" s="3">
        <v>43553</v>
      </c>
      <c r="B1343" s="153" t="s">
        <v>3955</v>
      </c>
      <c r="C1343" s="4"/>
      <c r="D1343" s="4" t="s">
        <v>3954</v>
      </c>
      <c r="E1343" s="153" t="s">
        <v>3956</v>
      </c>
      <c r="F1343" s="109"/>
      <c r="G1343" s="109">
        <v>4930</v>
      </c>
      <c r="H1343" s="43">
        <v>1449546.8</v>
      </c>
      <c r="I1343" s="5" t="s">
        <v>40</v>
      </c>
      <c r="J1343" s="153" t="s">
        <v>3957</v>
      </c>
      <c r="K1343" s="95" t="s">
        <v>3958</v>
      </c>
      <c r="L1343" s="96" t="s">
        <v>3959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 x14ac:dyDescent="0.25">
      <c r="A1344" s="3">
        <v>43553</v>
      </c>
      <c r="B1344" s="153" t="s">
        <v>3961</v>
      </c>
      <c r="C1344" s="4"/>
      <c r="D1344" s="4" t="s">
        <v>3960</v>
      </c>
      <c r="E1344" s="153" t="s">
        <v>3962</v>
      </c>
      <c r="F1344" s="109"/>
      <c r="G1344" s="109">
        <v>71.05</v>
      </c>
      <c r="H1344" s="43">
        <v>1449475.75</v>
      </c>
      <c r="I1344" s="5" t="s">
        <v>40</v>
      </c>
      <c r="J1344" s="153" t="s">
        <v>3963</v>
      </c>
      <c r="K1344" s="95" t="s">
        <v>3964</v>
      </c>
      <c r="L1344" s="96" t="s">
        <v>3963</v>
      </c>
      <c r="M1344" s="4"/>
      <c r="N1344" s="12"/>
      <c r="O1344" s="3">
        <v>43542</v>
      </c>
      <c r="P1344" s="97" t="s">
        <v>3965</v>
      </c>
      <c r="Q1344" s="5"/>
      <c r="R1344" s="5"/>
      <c r="S1344" s="5"/>
      <c r="T1344" s="5">
        <v>71.05</v>
      </c>
      <c r="U1344" s="153" t="s">
        <v>3966</v>
      </c>
      <c r="V1344" s="153" t="s">
        <v>3967</v>
      </c>
      <c r="W1344" s="153" t="s">
        <v>3968</v>
      </c>
    </row>
    <row r="1345" spans="1:23" x14ac:dyDescent="0.25">
      <c r="A1345" s="3">
        <v>43553</v>
      </c>
      <c r="B1345" s="153" t="s">
        <v>3970</v>
      </c>
      <c r="C1345" s="4"/>
      <c r="D1345" s="4" t="s">
        <v>3969</v>
      </c>
      <c r="E1345" s="153" t="s">
        <v>3971</v>
      </c>
      <c r="F1345" s="109"/>
      <c r="G1345" s="109">
        <v>792</v>
      </c>
      <c r="H1345" s="43">
        <v>1448683.75</v>
      </c>
      <c r="I1345" s="5" t="s">
        <v>40</v>
      </c>
      <c r="J1345" s="153" t="s">
        <v>3965</v>
      </c>
      <c r="K1345" s="95" t="s">
        <v>3972</v>
      </c>
      <c r="L1345" s="96" t="s">
        <v>3965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 x14ac:dyDescent="0.25">
      <c r="A1346" s="3">
        <v>43553</v>
      </c>
      <c r="B1346" s="153" t="s">
        <v>3974</v>
      </c>
      <c r="C1346" s="4"/>
      <c r="D1346" s="4" t="s">
        <v>3973</v>
      </c>
      <c r="E1346" s="153" t="s">
        <v>3975</v>
      </c>
      <c r="F1346" s="109"/>
      <c r="G1346" s="109">
        <v>1107</v>
      </c>
      <c r="H1346" s="43">
        <v>1447576.75</v>
      </c>
      <c r="I1346" s="5" t="s">
        <v>40</v>
      </c>
      <c r="J1346" s="153" t="s">
        <v>3976</v>
      </c>
      <c r="K1346" s="95" t="s">
        <v>3972</v>
      </c>
      <c r="L1346" s="96" t="s">
        <v>3977</v>
      </c>
      <c r="M1346" s="4"/>
      <c r="N1346" s="12"/>
      <c r="O1346" s="3">
        <v>43523</v>
      </c>
      <c r="P1346" s="97" t="s">
        <v>3978</v>
      </c>
      <c r="Q1346" s="5">
        <v>872</v>
      </c>
      <c r="R1346" s="5"/>
      <c r="S1346" s="5">
        <v>200</v>
      </c>
      <c r="T1346" s="5">
        <v>35</v>
      </c>
      <c r="U1346" s="153" t="s">
        <v>3979</v>
      </c>
      <c r="V1346" s="153" t="s">
        <v>3980</v>
      </c>
      <c r="W1346" s="153" t="s">
        <v>3981</v>
      </c>
    </row>
    <row r="1347" spans="1:23" x14ac:dyDescent="0.25">
      <c r="A1347" s="3">
        <v>43553</v>
      </c>
      <c r="B1347" s="153" t="s">
        <v>2876</v>
      </c>
      <c r="C1347" s="4"/>
      <c r="D1347" s="4" t="s">
        <v>3982</v>
      </c>
      <c r="E1347" s="153" t="s">
        <v>3983</v>
      </c>
      <c r="F1347" s="109"/>
      <c r="G1347" s="109">
        <v>2384</v>
      </c>
      <c r="H1347" s="43">
        <v>1445192.75</v>
      </c>
      <c r="I1347" s="5" t="s">
        <v>40</v>
      </c>
      <c r="J1347" s="153" t="s">
        <v>3984</v>
      </c>
      <c r="K1347" s="95" t="s">
        <v>3985</v>
      </c>
      <c r="L1347" s="96" t="s">
        <v>3986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 x14ac:dyDescent="0.25">
      <c r="A1348" s="3">
        <v>43553</v>
      </c>
      <c r="B1348" s="153" t="s">
        <v>2876</v>
      </c>
      <c r="C1348" s="4"/>
      <c r="D1348" s="4" t="s">
        <v>3987</v>
      </c>
      <c r="E1348" s="153" t="s">
        <v>3988</v>
      </c>
      <c r="F1348" s="109"/>
      <c r="G1348" s="109">
        <v>2404</v>
      </c>
      <c r="H1348" s="43">
        <v>1442788.75</v>
      </c>
      <c r="I1348" s="5" t="s">
        <v>40</v>
      </c>
      <c r="J1348" s="153" t="s">
        <v>3989</v>
      </c>
      <c r="K1348" s="95" t="s">
        <v>3983</v>
      </c>
      <c r="L1348" s="96" t="s">
        <v>3990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 x14ac:dyDescent="0.25">
      <c r="A1349" s="3">
        <v>43553</v>
      </c>
      <c r="B1349" s="153" t="s">
        <v>2876</v>
      </c>
      <c r="C1349" s="4"/>
      <c r="D1349" s="4" t="s">
        <v>3995</v>
      </c>
      <c r="E1349" s="153" t="s">
        <v>3991</v>
      </c>
      <c r="F1349" s="109"/>
      <c r="G1349" s="109">
        <v>2619</v>
      </c>
      <c r="H1349" s="43">
        <v>1440169.75</v>
      </c>
      <c r="I1349" s="5" t="s">
        <v>40</v>
      </c>
      <c r="J1349" s="153" t="s">
        <v>3992</v>
      </c>
      <c r="K1349" s="95" t="s">
        <v>3993</v>
      </c>
      <c r="L1349" s="96" t="s">
        <v>3994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 x14ac:dyDescent="0.25">
      <c r="A1350" s="3">
        <v>43553</v>
      </c>
      <c r="B1350" s="153" t="s">
        <v>2876</v>
      </c>
      <c r="C1350" s="4"/>
      <c r="D1350" s="4" t="s">
        <v>3996</v>
      </c>
      <c r="E1350" s="153" t="s">
        <v>3983</v>
      </c>
      <c r="F1350" s="109"/>
      <c r="G1350" s="109">
        <v>2238</v>
      </c>
      <c r="H1350" s="43">
        <v>1437931.75</v>
      </c>
      <c r="I1350" s="5" t="s">
        <v>40</v>
      </c>
      <c r="J1350" s="153" t="s">
        <v>3997</v>
      </c>
      <c r="K1350" s="95" t="s">
        <v>3991</v>
      </c>
      <c r="L1350" s="96" t="s">
        <v>3994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 x14ac:dyDescent="0.25">
      <c r="A1351" s="3">
        <v>43553</v>
      </c>
      <c r="B1351" s="153" t="s">
        <v>3999</v>
      </c>
      <c r="C1351" s="4"/>
      <c r="D1351" s="4" t="s">
        <v>3998</v>
      </c>
      <c r="E1351" s="153" t="s">
        <v>4000</v>
      </c>
      <c r="F1351" s="109"/>
      <c r="G1351" s="109">
        <v>1349.3</v>
      </c>
      <c r="H1351" s="43">
        <v>1436582.45</v>
      </c>
      <c r="I1351" s="5" t="s">
        <v>40</v>
      </c>
      <c r="J1351" s="153" t="s">
        <v>4001</v>
      </c>
      <c r="K1351" s="95" t="s">
        <v>4002</v>
      </c>
      <c r="L1351" s="96" t="s">
        <v>3997</v>
      </c>
      <c r="M1351" s="4"/>
      <c r="N1351" s="12"/>
      <c r="O1351" s="3">
        <v>43545</v>
      </c>
      <c r="P1351" s="97" t="s">
        <v>4003</v>
      </c>
      <c r="Q1351" s="5">
        <v>231</v>
      </c>
      <c r="R1351" s="5">
        <v>509</v>
      </c>
      <c r="S1351" s="5">
        <v>400</v>
      </c>
      <c r="T1351" s="5">
        <v>209.3</v>
      </c>
      <c r="U1351" s="153" t="s">
        <v>4006</v>
      </c>
      <c r="V1351" s="153" t="s">
        <v>4004</v>
      </c>
      <c r="W1351" s="153" t="s">
        <v>4005</v>
      </c>
    </row>
    <row r="1352" spans="1:23" x14ac:dyDescent="0.25">
      <c r="A1352" s="3">
        <v>43553</v>
      </c>
      <c r="B1352" s="153" t="s">
        <v>4008</v>
      </c>
      <c r="C1352" s="4"/>
      <c r="D1352" s="4" t="s">
        <v>4007</v>
      </c>
      <c r="E1352" s="153" t="s">
        <v>4009</v>
      </c>
      <c r="F1352" s="109"/>
      <c r="G1352" s="109">
        <v>1623.4</v>
      </c>
      <c r="H1352" s="43">
        <v>1434959.05</v>
      </c>
      <c r="I1352" s="5" t="s">
        <v>40</v>
      </c>
      <c r="J1352" s="153" t="s">
        <v>3994</v>
      </c>
      <c r="K1352" s="95" t="s">
        <v>3983</v>
      </c>
      <c r="L1352" s="96" t="s">
        <v>3994</v>
      </c>
      <c r="M1352" s="4"/>
      <c r="N1352" s="12"/>
      <c r="O1352" s="3">
        <v>43550</v>
      </c>
      <c r="P1352" s="97" t="s">
        <v>4003</v>
      </c>
      <c r="Q1352" s="5">
        <v>634.5</v>
      </c>
      <c r="R1352" s="5">
        <v>516</v>
      </c>
      <c r="S1352" s="5">
        <v>300</v>
      </c>
      <c r="T1352" s="5">
        <v>172.9</v>
      </c>
      <c r="U1352" s="153" t="s">
        <v>4010</v>
      </c>
      <c r="V1352" s="153" t="s">
        <v>4011</v>
      </c>
      <c r="W1352" s="153" t="s">
        <v>4011</v>
      </c>
    </row>
    <row r="1353" spans="1:23" x14ac:dyDescent="0.25">
      <c r="A1353" s="3">
        <v>43553</v>
      </c>
      <c r="B1353" s="153" t="s">
        <v>2876</v>
      </c>
      <c r="C1353" s="4"/>
      <c r="D1353" s="4" t="s">
        <v>4012</v>
      </c>
      <c r="E1353" s="153" t="s">
        <v>4013</v>
      </c>
      <c r="F1353" s="109"/>
      <c r="G1353" s="109">
        <v>1281</v>
      </c>
      <c r="H1353" s="43">
        <v>1433678.05</v>
      </c>
      <c r="I1353" s="5" t="s">
        <v>40</v>
      </c>
      <c r="J1353" s="153" t="s">
        <v>4014</v>
      </c>
      <c r="K1353" s="95" t="s">
        <v>4015</v>
      </c>
      <c r="L1353" s="96" t="s">
        <v>4016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 x14ac:dyDescent="0.25">
      <c r="A1354" s="3">
        <v>43553</v>
      </c>
      <c r="B1354" s="153" t="s">
        <v>4018</v>
      </c>
      <c r="C1354" s="4"/>
      <c r="D1354" s="4" t="s">
        <v>4017</v>
      </c>
      <c r="E1354" s="153" t="s">
        <v>4019</v>
      </c>
      <c r="F1354" s="109"/>
      <c r="G1354" s="109">
        <v>300</v>
      </c>
      <c r="H1354" s="43">
        <v>1433378.05</v>
      </c>
      <c r="I1354" s="5" t="s">
        <v>40</v>
      </c>
      <c r="J1354" s="153" t="s">
        <v>4020</v>
      </c>
      <c r="K1354" s="95" t="s">
        <v>3983</v>
      </c>
      <c r="L1354" s="96" t="s">
        <v>4021</v>
      </c>
      <c r="M1354" s="4"/>
      <c r="N1354" s="12"/>
      <c r="O1354" s="3">
        <v>43550</v>
      </c>
      <c r="P1354" s="97" t="s">
        <v>4022</v>
      </c>
      <c r="Q1354" s="5"/>
      <c r="R1354" s="5"/>
      <c r="S1354" s="5">
        <v>300</v>
      </c>
      <c r="T1354" s="5"/>
      <c r="U1354" s="153" t="s">
        <v>4023</v>
      </c>
      <c r="V1354" s="153" t="s">
        <v>4024</v>
      </c>
      <c r="W1354" s="153" t="s">
        <v>4025</v>
      </c>
    </row>
    <row r="1355" spans="1:23" x14ac:dyDescent="0.25">
      <c r="A1355" s="3">
        <v>43553</v>
      </c>
      <c r="B1355" s="153" t="s">
        <v>4027</v>
      </c>
      <c r="C1355" s="4"/>
      <c r="D1355" s="4" t="s">
        <v>4026</v>
      </c>
      <c r="E1355" s="153" t="s">
        <v>4028</v>
      </c>
      <c r="F1355" s="109"/>
      <c r="G1355" s="109">
        <v>792</v>
      </c>
      <c r="H1355" s="43">
        <v>1432586.05</v>
      </c>
      <c r="I1355" s="5" t="s">
        <v>40</v>
      </c>
      <c r="J1355" s="153" t="s">
        <v>4029</v>
      </c>
      <c r="K1355" s="95" t="s">
        <v>3983</v>
      </c>
      <c r="L1355" s="96" t="s">
        <v>3994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 x14ac:dyDescent="0.25">
      <c r="A1356" s="3">
        <v>43553</v>
      </c>
      <c r="B1356" s="153" t="s">
        <v>4031</v>
      </c>
      <c r="C1356" s="4"/>
      <c r="D1356" s="4" t="s">
        <v>4030</v>
      </c>
      <c r="E1356" s="153" t="s">
        <v>4032</v>
      </c>
      <c r="F1356" s="109"/>
      <c r="G1356" s="109">
        <v>899</v>
      </c>
      <c r="H1356" s="43">
        <v>1431687.05</v>
      </c>
      <c r="I1356" s="5" t="s">
        <v>40</v>
      </c>
      <c r="J1356" s="153" t="s">
        <v>4033</v>
      </c>
      <c r="K1356" s="95" t="s">
        <v>4034</v>
      </c>
      <c r="L1356" s="96" t="s">
        <v>4033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 x14ac:dyDescent="0.25">
      <c r="A1357" s="3">
        <v>43553</v>
      </c>
      <c r="B1357" s="153" t="s">
        <v>4036</v>
      </c>
      <c r="C1357" s="4"/>
      <c r="D1357" s="4" t="s">
        <v>4035</v>
      </c>
      <c r="E1357" s="153" t="s">
        <v>4037</v>
      </c>
      <c r="F1357" s="109"/>
      <c r="G1357" s="109">
        <v>1788</v>
      </c>
      <c r="H1357" s="43">
        <v>1429899.05</v>
      </c>
      <c r="I1357" s="5" t="s">
        <v>40</v>
      </c>
      <c r="J1357" s="153" t="s">
        <v>4038</v>
      </c>
      <c r="K1357" s="95" t="s">
        <v>4032</v>
      </c>
      <c r="L1357" s="96" t="s">
        <v>4039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 x14ac:dyDescent="0.25">
      <c r="A1358" s="3">
        <v>43553</v>
      </c>
      <c r="B1358" s="153" t="s">
        <v>2876</v>
      </c>
      <c r="C1358" s="4"/>
      <c r="D1358" s="4" t="s">
        <v>4040</v>
      </c>
      <c r="E1358" s="153" t="s">
        <v>4041</v>
      </c>
      <c r="F1358" s="109"/>
      <c r="G1358" s="109">
        <v>1538</v>
      </c>
      <c r="H1358" s="43">
        <v>1428361.05</v>
      </c>
      <c r="I1358" s="5" t="s">
        <v>40</v>
      </c>
      <c r="J1358" s="153" t="s">
        <v>4042</v>
      </c>
      <c r="K1358" s="95" t="s">
        <v>4037</v>
      </c>
      <c r="L1358" s="96" t="s">
        <v>4043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 x14ac:dyDescent="0.25">
      <c r="A1359" s="3">
        <v>43553</v>
      </c>
      <c r="B1359" s="153" t="s">
        <v>4045</v>
      </c>
      <c r="C1359" s="4"/>
      <c r="D1359" s="4" t="s">
        <v>4044</v>
      </c>
      <c r="E1359" s="153" t="s">
        <v>4034</v>
      </c>
      <c r="F1359" s="109"/>
      <c r="G1359" s="109">
        <v>969</v>
      </c>
      <c r="H1359" s="43">
        <v>1427392.05</v>
      </c>
      <c r="I1359" s="5" t="s">
        <v>40</v>
      </c>
      <c r="J1359" s="153" t="s">
        <v>4046</v>
      </c>
      <c r="K1359" s="95" t="s">
        <v>4037</v>
      </c>
      <c r="L1359" s="96" t="s">
        <v>4047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 x14ac:dyDescent="0.25">
      <c r="A1360" s="3">
        <v>43553</v>
      </c>
      <c r="B1360" s="153" t="s">
        <v>4049</v>
      </c>
      <c r="C1360" s="4"/>
      <c r="D1360" s="4" t="s">
        <v>4048</v>
      </c>
      <c r="E1360" s="153" t="s">
        <v>4050</v>
      </c>
      <c r="F1360" s="109"/>
      <c r="G1360" s="109">
        <v>557</v>
      </c>
      <c r="H1360" s="43">
        <v>1426835.05</v>
      </c>
      <c r="I1360" s="5" t="s">
        <v>40</v>
      </c>
      <c r="J1360" s="153" t="s">
        <v>4052</v>
      </c>
      <c r="K1360" s="95" t="s">
        <v>4051</v>
      </c>
      <c r="L1360" s="96" t="s">
        <v>4052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 x14ac:dyDescent="0.25">
      <c r="A1361" s="3">
        <v>43553</v>
      </c>
      <c r="B1361" s="153" t="s">
        <v>4054</v>
      </c>
      <c r="C1361" s="4"/>
      <c r="D1361" s="4" t="s">
        <v>4053</v>
      </c>
      <c r="E1361" s="153" t="s">
        <v>4050</v>
      </c>
      <c r="F1361" s="109"/>
      <c r="G1361" s="109">
        <v>1113</v>
      </c>
      <c r="H1361" s="43">
        <v>1425722.05</v>
      </c>
      <c r="I1361" s="5" t="s">
        <v>40</v>
      </c>
      <c r="J1361" s="153" t="s">
        <v>4043</v>
      </c>
      <c r="K1361" s="95" t="s">
        <v>4055</v>
      </c>
      <c r="L1361" s="96" t="s">
        <v>4056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 x14ac:dyDescent="0.25">
      <c r="A1362" s="3">
        <v>43553</v>
      </c>
      <c r="B1362" s="153" t="s">
        <v>538</v>
      </c>
      <c r="C1362" s="4"/>
      <c r="D1362" s="4" t="s">
        <v>4057</v>
      </c>
      <c r="E1362" s="153" t="s">
        <v>4034</v>
      </c>
      <c r="F1362" s="109"/>
      <c r="G1362" s="109">
        <v>358</v>
      </c>
      <c r="H1362" s="43">
        <v>1425364.05</v>
      </c>
      <c r="I1362" s="5" t="s">
        <v>40</v>
      </c>
      <c r="J1362" s="153" t="s">
        <v>4043</v>
      </c>
      <c r="K1362" s="95" t="s">
        <v>4051</v>
      </c>
      <c r="L1362" s="96" t="s">
        <v>4042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 x14ac:dyDescent="0.25">
      <c r="A1363" s="3">
        <v>43553</v>
      </c>
      <c r="B1363" s="153" t="s">
        <v>2876</v>
      </c>
      <c r="C1363" s="4"/>
      <c r="D1363" s="4" t="s">
        <v>4058</v>
      </c>
      <c r="E1363" s="153" t="s">
        <v>4059</v>
      </c>
      <c r="F1363" s="109"/>
      <c r="G1363" s="109">
        <v>2364</v>
      </c>
      <c r="H1363" s="43">
        <v>1423000.05</v>
      </c>
      <c r="I1363" s="5" t="s">
        <v>40</v>
      </c>
      <c r="J1363" s="153" t="s">
        <v>4060</v>
      </c>
      <c r="K1363" s="95" t="s">
        <v>2843</v>
      </c>
      <c r="L1363" s="96" t="s">
        <v>4061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 x14ac:dyDescent="0.25">
      <c r="A1364" s="3">
        <v>43553</v>
      </c>
      <c r="B1364" s="153" t="s">
        <v>2876</v>
      </c>
      <c r="C1364" s="4"/>
      <c r="D1364" s="4" t="s">
        <v>4062</v>
      </c>
      <c r="E1364" s="153" t="s">
        <v>4050</v>
      </c>
      <c r="F1364" s="109"/>
      <c r="G1364" s="109">
        <v>2095</v>
      </c>
      <c r="H1364" s="43">
        <v>1420905.05</v>
      </c>
      <c r="I1364" s="5" t="s">
        <v>40</v>
      </c>
      <c r="J1364" s="153" t="s">
        <v>4063</v>
      </c>
      <c r="K1364" s="95" t="s">
        <v>4032</v>
      </c>
      <c r="L1364" s="96" t="s">
        <v>4042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 x14ac:dyDescent="0.25">
      <c r="A1365" s="3">
        <v>43553</v>
      </c>
      <c r="B1365" s="153" t="s">
        <v>4065</v>
      </c>
      <c r="C1365" s="4"/>
      <c r="D1365" s="4" t="s">
        <v>4064</v>
      </c>
      <c r="E1365" s="153" t="s">
        <v>4066</v>
      </c>
      <c r="F1365" s="109"/>
      <c r="G1365" s="109">
        <v>519.58000000000004</v>
      </c>
      <c r="H1365" s="43">
        <v>1420385.47</v>
      </c>
      <c r="I1365" s="5" t="s">
        <v>40</v>
      </c>
      <c r="J1365" s="153" t="s">
        <v>4067</v>
      </c>
      <c r="K1365" s="95" t="s">
        <v>4032</v>
      </c>
      <c r="L1365" s="96" t="s">
        <v>4033</v>
      </c>
      <c r="M1365" s="4"/>
      <c r="N1365" s="12"/>
      <c r="O1365" s="3">
        <v>43537</v>
      </c>
      <c r="P1365" s="97" t="s">
        <v>4033</v>
      </c>
      <c r="Q1365" s="5">
        <v>70</v>
      </c>
      <c r="R1365" s="5">
        <v>218</v>
      </c>
      <c r="S1365" s="5">
        <v>200</v>
      </c>
      <c r="T1365" s="5">
        <v>31.58</v>
      </c>
      <c r="U1365" s="153" t="s">
        <v>4068</v>
      </c>
      <c r="V1365" s="153" t="s">
        <v>4069</v>
      </c>
      <c r="W1365" s="153" t="s">
        <v>4004</v>
      </c>
    </row>
    <row r="1366" spans="1:23" x14ac:dyDescent="0.25">
      <c r="A1366" s="3">
        <v>43553</v>
      </c>
      <c r="B1366" s="153" t="s">
        <v>2876</v>
      </c>
      <c r="C1366" s="4"/>
      <c r="D1366" s="4" t="s">
        <v>4070</v>
      </c>
      <c r="E1366" s="153" t="s">
        <v>4071</v>
      </c>
      <c r="F1366" s="109"/>
      <c r="G1366" s="109">
        <v>1105</v>
      </c>
      <c r="H1366" s="43">
        <v>1419280.47</v>
      </c>
      <c r="I1366" s="5" t="s">
        <v>40</v>
      </c>
      <c r="J1366" s="153" t="s">
        <v>4072</v>
      </c>
      <c r="K1366" s="95" t="s">
        <v>4032</v>
      </c>
      <c r="L1366" s="96" t="s">
        <v>4073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 x14ac:dyDescent="0.25">
      <c r="A1367" s="3">
        <v>43553</v>
      </c>
      <c r="B1367" s="153" t="s">
        <v>2876</v>
      </c>
      <c r="C1367" s="4"/>
      <c r="D1367" s="4" t="s">
        <v>4074</v>
      </c>
      <c r="E1367" s="153" t="s">
        <v>4075</v>
      </c>
      <c r="F1367" s="109"/>
      <c r="G1367" s="109">
        <v>1407.95</v>
      </c>
      <c r="H1367" s="43">
        <v>1417872.52</v>
      </c>
      <c r="I1367" s="5" t="s">
        <v>40</v>
      </c>
      <c r="J1367" s="153" t="s">
        <v>4076</v>
      </c>
      <c r="K1367" s="95" t="s">
        <v>4032</v>
      </c>
      <c r="L1367" s="96" t="s">
        <v>4052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 x14ac:dyDescent="0.25">
      <c r="A1368" s="3">
        <v>43553</v>
      </c>
      <c r="B1368" s="153" t="s">
        <v>2876</v>
      </c>
      <c r="C1368" s="4"/>
      <c r="D1368" s="4" t="s">
        <v>4077</v>
      </c>
      <c r="E1368" s="153" t="s">
        <v>4032</v>
      </c>
      <c r="F1368" s="109"/>
      <c r="G1368" s="109">
        <v>634</v>
      </c>
      <c r="H1368" s="43">
        <v>1417238.52</v>
      </c>
      <c r="I1368" s="5" t="s">
        <v>40</v>
      </c>
      <c r="J1368" s="153" t="s">
        <v>4042</v>
      </c>
      <c r="K1368" s="95" t="s">
        <v>4050</v>
      </c>
      <c r="L1368" s="96" t="s">
        <v>4042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 x14ac:dyDescent="0.25">
      <c r="A1369" s="3">
        <v>43553</v>
      </c>
      <c r="B1369" s="153" t="s">
        <v>4079</v>
      </c>
      <c r="C1369" s="4"/>
      <c r="D1369" s="4" t="s">
        <v>4078</v>
      </c>
      <c r="E1369" s="153" t="s">
        <v>4080</v>
      </c>
      <c r="F1369" s="109"/>
      <c r="G1369" s="109">
        <v>1551</v>
      </c>
      <c r="H1369" s="43">
        <v>1415687.52</v>
      </c>
      <c r="I1369" s="5" t="s">
        <v>40</v>
      </c>
      <c r="J1369" s="153" t="s">
        <v>4042</v>
      </c>
      <c r="K1369" s="95" t="s">
        <v>4050</v>
      </c>
      <c r="L1369" s="96" t="s">
        <v>4081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 x14ac:dyDescent="0.25">
      <c r="A1370" s="3">
        <v>43553</v>
      </c>
      <c r="B1370" s="153" t="s">
        <v>4083</v>
      </c>
      <c r="C1370" s="4"/>
      <c r="D1370" s="4" t="s">
        <v>4082</v>
      </c>
      <c r="E1370" s="153" t="s">
        <v>4084</v>
      </c>
      <c r="F1370" s="109"/>
      <c r="G1370" s="109">
        <v>400</v>
      </c>
      <c r="H1370" s="43">
        <v>1415287.52</v>
      </c>
      <c r="I1370" s="5" t="s">
        <v>40</v>
      </c>
      <c r="J1370" s="153" t="s">
        <v>4085</v>
      </c>
      <c r="K1370" s="95" t="s">
        <v>4051</v>
      </c>
      <c r="L1370" s="96" t="s">
        <v>4056</v>
      </c>
      <c r="M1370" s="4"/>
      <c r="N1370" s="12"/>
      <c r="O1370" s="3">
        <v>43551</v>
      </c>
      <c r="P1370" s="97" t="s">
        <v>4086</v>
      </c>
      <c r="Q1370" s="5"/>
      <c r="R1370" s="5"/>
      <c r="S1370" s="5">
        <v>400</v>
      </c>
      <c r="T1370" s="5"/>
      <c r="U1370" s="153" t="s">
        <v>4087</v>
      </c>
      <c r="V1370" s="153" t="s">
        <v>4088</v>
      </c>
      <c r="W1370" s="153" t="s">
        <v>4004</v>
      </c>
    </row>
    <row r="1371" spans="1:23" x14ac:dyDescent="0.25">
      <c r="A1371" s="3">
        <v>43553</v>
      </c>
      <c r="B1371" s="153" t="s">
        <v>3999</v>
      </c>
      <c r="C1371" s="4"/>
      <c r="D1371" s="4" t="s">
        <v>4089</v>
      </c>
      <c r="E1371" s="153" t="s">
        <v>4090</v>
      </c>
      <c r="F1371" s="109"/>
      <c r="G1371" s="109">
        <v>1874.74</v>
      </c>
      <c r="H1371" s="43">
        <v>1413412.78</v>
      </c>
      <c r="I1371" s="5" t="s">
        <v>40</v>
      </c>
      <c r="J1371" s="153" t="s">
        <v>4091</v>
      </c>
      <c r="K1371" s="95" t="s">
        <v>4092</v>
      </c>
      <c r="L1371" s="96" t="s">
        <v>4073</v>
      </c>
      <c r="M1371" s="4"/>
      <c r="N1371" s="12"/>
      <c r="O1371" s="3">
        <v>43530</v>
      </c>
      <c r="P1371" s="97" t="s">
        <v>4093</v>
      </c>
      <c r="Q1371" s="5">
        <v>1308</v>
      </c>
      <c r="R1371" s="5"/>
      <c r="S1371" s="5">
        <v>400</v>
      </c>
      <c r="T1371" s="5">
        <v>166.74</v>
      </c>
      <c r="U1371" s="153" t="s">
        <v>4094</v>
      </c>
      <c r="V1371" s="153" t="s">
        <v>4095</v>
      </c>
      <c r="W1371" s="153" t="s">
        <v>4096</v>
      </c>
    </row>
    <row r="1372" spans="1:23" x14ac:dyDescent="0.25">
      <c r="A1372" s="3">
        <v>43553</v>
      </c>
      <c r="B1372" s="153" t="s">
        <v>4098</v>
      </c>
      <c r="C1372" s="4"/>
      <c r="D1372" s="4" t="s">
        <v>4097</v>
      </c>
      <c r="E1372" s="153" t="s">
        <v>4032</v>
      </c>
      <c r="F1372" s="109"/>
      <c r="G1372" s="109">
        <v>1598</v>
      </c>
      <c r="H1372" s="43">
        <v>1411814.78</v>
      </c>
      <c r="I1372" s="5" t="s">
        <v>40</v>
      </c>
      <c r="J1372" s="153" t="s">
        <v>4033</v>
      </c>
      <c r="K1372" s="95" t="s">
        <v>4050</v>
      </c>
      <c r="L1372" s="96" t="s">
        <v>4099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 x14ac:dyDescent="0.25">
      <c r="A1373" s="3">
        <v>43553</v>
      </c>
      <c r="B1373" s="153" t="s">
        <v>2876</v>
      </c>
      <c r="C1373" s="4"/>
      <c r="D1373" s="4" t="s">
        <v>4100</v>
      </c>
      <c r="E1373" s="153" t="s">
        <v>4050</v>
      </c>
      <c r="F1373" s="109"/>
      <c r="G1373" s="109">
        <v>2590</v>
      </c>
      <c r="H1373" s="43">
        <v>1409224.78</v>
      </c>
      <c r="I1373" s="5" t="s">
        <v>40</v>
      </c>
      <c r="J1373" s="153" t="s">
        <v>4101</v>
      </c>
      <c r="K1373" s="95" t="s">
        <v>4050</v>
      </c>
      <c r="L1373" s="96" t="s">
        <v>4043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 x14ac:dyDescent="0.25">
      <c r="A1374" s="3">
        <v>43553</v>
      </c>
      <c r="B1374" s="153" t="s">
        <v>2876</v>
      </c>
      <c r="C1374" s="4"/>
      <c r="D1374" s="4" t="s">
        <v>4102</v>
      </c>
      <c r="E1374" s="153" t="s">
        <v>4034</v>
      </c>
      <c r="F1374" s="109"/>
      <c r="G1374" s="109">
        <v>1756</v>
      </c>
      <c r="H1374" s="43">
        <v>1407468.78</v>
      </c>
      <c r="I1374" s="5" t="s">
        <v>40</v>
      </c>
      <c r="J1374" s="153" t="s">
        <v>4042</v>
      </c>
      <c r="K1374" s="95" t="s">
        <v>4032</v>
      </c>
      <c r="L1374" s="96" t="s">
        <v>4063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 x14ac:dyDescent="0.25">
      <c r="A1375" s="3">
        <v>43553</v>
      </c>
      <c r="B1375" s="153" t="s">
        <v>4054</v>
      </c>
      <c r="C1375" s="4"/>
      <c r="D1375" s="4" t="s">
        <v>4103</v>
      </c>
      <c r="E1375" s="153" t="s">
        <v>4032</v>
      </c>
      <c r="F1375" s="109"/>
      <c r="G1375" s="109">
        <v>1985</v>
      </c>
      <c r="H1375" s="43">
        <v>1405483.78</v>
      </c>
      <c r="I1375" s="5" t="s">
        <v>40</v>
      </c>
      <c r="J1375" s="153" t="s">
        <v>4042</v>
      </c>
      <c r="K1375" s="95" t="s">
        <v>4104</v>
      </c>
      <c r="L1375" s="96" t="s">
        <v>4105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 x14ac:dyDescent="0.25">
      <c r="A1376" s="3">
        <v>43553</v>
      </c>
      <c r="B1376" s="153" t="s">
        <v>4107</v>
      </c>
      <c r="C1376" s="4"/>
      <c r="D1376" s="4" t="s">
        <v>4106</v>
      </c>
      <c r="E1376" s="153" t="s">
        <v>4108</v>
      </c>
      <c r="F1376" s="109"/>
      <c r="G1376" s="109">
        <v>1560</v>
      </c>
      <c r="H1376" s="43">
        <v>1403923.78</v>
      </c>
      <c r="I1376" s="5" t="s">
        <v>40</v>
      </c>
      <c r="J1376" s="153" t="s">
        <v>4042</v>
      </c>
      <c r="K1376" s="95" t="s">
        <v>4051</v>
      </c>
      <c r="L1376" s="96" t="s">
        <v>4046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 x14ac:dyDescent="0.25">
      <c r="A1377" s="3">
        <v>43553</v>
      </c>
      <c r="B1377" s="153" t="s">
        <v>4110</v>
      </c>
      <c r="C1377" s="4"/>
      <c r="D1377" s="4" t="s">
        <v>4109</v>
      </c>
      <c r="E1377" s="153" t="s">
        <v>4111</v>
      </c>
      <c r="F1377" s="109"/>
      <c r="G1377" s="109">
        <v>2381</v>
      </c>
      <c r="H1377" s="43">
        <v>1401542.78</v>
      </c>
      <c r="I1377" s="5" t="s">
        <v>40</v>
      </c>
      <c r="J1377" s="153" t="s">
        <v>4061</v>
      </c>
      <c r="K1377" s="95" t="s">
        <v>2843</v>
      </c>
      <c r="L1377" s="96" t="s">
        <v>4112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 x14ac:dyDescent="0.25">
      <c r="A1378" s="3">
        <v>43553</v>
      </c>
      <c r="B1378" s="153" t="s">
        <v>4114</v>
      </c>
      <c r="C1378" s="4"/>
      <c r="D1378" s="4" t="s">
        <v>4113</v>
      </c>
      <c r="E1378" s="153" t="s">
        <v>4111</v>
      </c>
      <c r="F1378" s="109"/>
      <c r="G1378" s="109">
        <v>539</v>
      </c>
      <c r="H1378" s="43">
        <v>1401003.78</v>
      </c>
      <c r="I1378" s="5" t="s">
        <v>40</v>
      </c>
      <c r="J1378" s="153" t="s">
        <v>4115</v>
      </c>
      <c r="K1378" s="95" t="s">
        <v>4116</v>
      </c>
      <c r="L1378" s="96" t="s">
        <v>4117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 x14ac:dyDescent="0.25">
      <c r="A1379" s="3">
        <v>43553</v>
      </c>
      <c r="B1379" s="4" t="s">
        <v>459</v>
      </c>
      <c r="C1379" s="4"/>
      <c r="D1379" s="4" t="s">
        <v>4118</v>
      </c>
      <c r="E1379" s="153" t="s">
        <v>4119</v>
      </c>
      <c r="F1379" s="109"/>
      <c r="G1379" s="109">
        <v>50000</v>
      </c>
      <c r="H1379" s="43">
        <v>1351003.78</v>
      </c>
      <c r="I1379" s="5" t="s">
        <v>40</v>
      </c>
      <c r="J1379" s="153" t="s">
        <v>4120</v>
      </c>
      <c r="K1379" s="95" t="s">
        <v>4121</v>
      </c>
      <c r="L1379" s="96" t="s">
        <v>4122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 x14ac:dyDescent="0.25">
      <c r="A1380" s="3">
        <v>43553</v>
      </c>
      <c r="B1380" s="153" t="s">
        <v>4054</v>
      </c>
      <c r="C1380" s="4"/>
      <c r="D1380" s="4" t="s">
        <v>4123</v>
      </c>
      <c r="E1380" s="153" t="s">
        <v>4124</v>
      </c>
      <c r="F1380" s="109"/>
      <c r="G1380" s="109">
        <v>2867</v>
      </c>
      <c r="H1380" s="43">
        <v>1348136.78</v>
      </c>
      <c r="I1380" s="5" t="s">
        <v>40</v>
      </c>
      <c r="J1380" s="153" t="s">
        <v>4125</v>
      </c>
      <c r="K1380" s="95" t="s">
        <v>4126</v>
      </c>
      <c r="L1380" s="96" t="s">
        <v>4120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 x14ac:dyDescent="0.25">
      <c r="A1381" s="3">
        <v>43553</v>
      </c>
      <c r="B1381" s="153" t="s">
        <v>4128</v>
      </c>
      <c r="C1381" s="4"/>
      <c r="D1381" s="4" t="s">
        <v>4127</v>
      </c>
      <c r="E1381" s="153" t="s">
        <v>4129</v>
      </c>
      <c r="F1381" s="109"/>
      <c r="G1381" s="109">
        <v>1415</v>
      </c>
      <c r="H1381" s="43">
        <v>1346721.78</v>
      </c>
      <c r="I1381" s="5" t="s">
        <v>40</v>
      </c>
      <c r="J1381" s="153" t="s">
        <v>4120</v>
      </c>
      <c r="K1381" s="95" t="s">
        <v>4130</v>
      </c>
      <c r="L1381" s="96" t="s">
        <v>4131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 x14ac:dyDescent="0.25">
      <c r="A1382" s="3">
        <v>43553</v>
      </c>
      <c r="B1382" s="153" t="s">
        <v>2876</v>
      </c>
      <c r="C1382" s="4"/>
      <c r="D1382" s="4" t="s">
        <v>4132</v>
      </c>
      <c r="E1382" s="153" t="s">
        <v>4129</v>
      </c>
      <c r="F1382" s="109"/>
      <c r="G1382" s="109">
        <v>1302</v>
      </c>
      <c r="H1382" s="43">
        <v>1345419.78</v>
      </c>
      <c r="I1382" s="5" t="s">
        <v>40</v>
      </c>
      <c r="J1382" s="153" t="s">
        <v>4133</v>
      </c>
      <c r="K1382" s="95" t="s">
        <v>2923</v>
      </c>
      <c r="L1382" s="96" t="s">
        <v>4133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 x14ac:dyDescent="0.25">
      <c r="A1383" s="3">
        <v>43553</v>
      </c>
      <c r="B1383" s="153" t="s">
        <v>4036</v>
      </c>
      <c r="C1383" s="4"/>
      <c r="D1383" s="4" t="s">
        <v>4134</v>
      </c>
      <c r="E1383" s="153" t="s">
        <v>4129</v>
      </c>
      <c r="F1383" s="109"/>
      <c r="G1383" s="109">
        <v>999</v>
      </c>
      <c r="H1383" s="43">
        <v>1344420.78</v>
      </c>
      <c r="I1383" s="5" t="s">
        <v>40</v>
      </c>
      <c r="J1383" s="153" t="s">
        <v>4120</v>
      </c>
      <c r="K1383" s="95" t="s">
        <v>4121</v>
      </c>
      <c r="L1383" s="96" t="s">
        <v>4135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 x14ac:dyDescent="0.25">
      <c r="A1384" s="3">
        <v>43553</v>
      </c>
      <c r="B1384" s="153" t="s">
        <v>4137</v>
      </c>
      <c r="C1384" s="4"/>
      <c r="D1384" s="4" t="s">
        <v>4136</v>
      </c>
      <c r="E1384" s="153" t="s">
        <v>4138</v>
      </c>
      <c r="F1384" s="109"/>
      <c r="G1384" s="109">
        <v>950</v>
      </c>
      <c r="H1384" s="43">
        <v>1343470.78</v>
      </c>
      <c r="I1384" s="5" t="s">
        <v>40</v>
      </c>
      <c r="J1384" s="153" t="s">
        <v>4125</v>
      </c>
      <c r="K1384" s="95" t="s">
        <v>2923</v>
      </c>
      <c r="L1384" s="96" t="s">
        <v>4135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 x14ac:dyDescent="0.25">
      <c r="A1385" s="3">
        <v>43553</v>
      </c>
      <c r="B1385" s="153" t="s">
        <v>4140</v>
      </c>
      <c r="C1385" s="4"/>
      <c r="D1385" s="4" t="s">
        <v>4139</v>
      </c>
      <c r="E1385" s="153" t="s">
        <v>4141</v>
      </c>
      <c r="F1385" s="109"/>
      <c r="G1385" s="109">
        <v>2665</v>
      </c>
      <c r="H1385" s="43">
        <v>1340805.78</v>
      </c>
      <c r="I1385" s="5" t="s">
        <v>40</v>
      </c>
      <c r="J1385" s="153" t="s">
        <v>4120</v>
      </c>
      <c r="K1385" s="95" t="s">
        <v>4142</v>
      </c>
      <c r="L1385" s="96" t="s">
        <v>4143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 x14ac:dyDescent="0.25">
      <c r="A1386" s="3">
        <v>43553</v>
      </c>
      <c r="B1386" s="153" t="s">
        <v>4145</v>
      </c>
      <c r="C1386" s="4"/>
      <c r="D1386" s="4" t="s">
        <v>4144</v>
      </c>
      <c r="E1386" s="153" t="s">
        <v>4138</v>
      </c>
      <c r="F1386" s="109"/>
      <c r="G1386" s="109">
        <v>2354</v>
      </c>
      <c r="H1386" s="43">
        <v>1338451.78</v>
      </c>
      <c r="I1386" s="5" t="s">
        <v>40</v>
      </c>
      <c r="J1386" s="153" t="s">
        <v>4146</v>
      </c>
      <c r="K1386" s="95" t="s">
        <v>2923</v>
      </c>
      <c r="L1386" s="96" t="s">
        <v>4120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 x14ac:dyDescent="0.25">
      <c r="A1387" s="3">
        <v>43553</v>
      </c>
      <c r="B1387" s="153" t="s">
        <v>2876</v>
      </c>
      <c r="C1387" s="4"/>
      <c r="D1387" s="4" t="s">
        <v>4147</v>
      </c>
      <c r="E1387" s="153" t="s">
        <v>4148</v>
      </c>
      <c r="F1387" s="109"/>
      <c r="G1387" s="109">
        <v>1763</v>
      </c>
      <c r="H1387" s="43">
        <v>1336688.78</v>
      </c>
      <c r="I1387" s="5" t="s">
        <v>40</v>
      </c>
      <c r="J1387" s="153" t="s">
        <v>4120</v>
      </c>
      <c r="K1387" s="95" t="s">
        <v>2923</v>
      </c>
      <c r="L1387" s="96" t="s">
        <v>4149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 x14ac:dyDescent="0.25">
      <c r="A1388" s="3">
        <v>43553</v>
      </c>
      <c r="B1388" s="153" t="s">
        <v>4151</v>
      </c>
      <c r="C1388" s="4"/>
      <c r="D1388" s="4" t="s">
        <v>4150</v>
      </c>
      <c r="E1388" s="153" t="s">
        <v>4152</v>
      </c>
      <c r="F1388" s="109"/>
      <c r="G1388" s="109">
        <v>392</v>
      </c>
      <c r="H1388" s="43">
        <v>1336296.78</v>
      </c>
      <c r="I1388" s="5" t="s">
        <v>40</v>
      </c>
      <c r="J1388" s="153" t="s">
        <v>4153</v>
      </c>
      <c r="K1388" s="95" t="s">
        <v>2923</v>
      </c>
      <c r="L1388" s="96" t="s">
        <v>4154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 x14ac:dyDescent="0.25">
      <c r="A1389" s="3">
        <v>43553</v>
      </c>
      <c r="B1389" s="153" t="s">
        <v>4156</v>
      </c>
      <c r="C1389" s="4"/>
      <c r="D1389" s="4" t="s">
        <v>4155</v>
      </c>
      <c r="E1389" s="153" t="s">
        <v>4157</v>
      </c>
      <c r="F1389" s="109"/>
      <c r="G1389" s="109">
        <v>2283</v>
      </c>
      <c r="H1389" s="43">
        <v>1334013.78</v>
      </c>
      <c r="I1389" s="5" t="s">
        <v>40</v>
      </c>
      <c r="J1389" s="153" t="s">
        <v>4158</v>
      </c>
      <c r="K1389" s="95" t="s">
        <v>2923</v>
      </c>
      <c r="L1389" s="96" t="s">
        <v>4120</v>
      </c>
      <c r="M1389" s="4"/>
      <c r="N1389" s="12"/>
      <c r="O1389" s="3">
        <v>43538</v>
      </c>
      <c r="P1389" s="97" t="s">
        <v>4159</v>
      </c>
      <c r="Q1389" s="5">
        <v>1483</v>
      </c>
      <c r="R1389" s="5">
        <v>600</v>
      </c>
      <c r="S1389" s="5">
        <v>200</v>
      </c>
      <c r="T1389" s="5"/>
      <c r="U1389" s="153" t="s">
        <v>4160</v>
      </c>
      <c r="V1389" s="153" t="s">
        <v>4161</v>
      </c>
      <c r="W1389" s="153" t="s">
        <v>4162</v>
      </c>
    </row>
    <row r="1390" spans="1:23" x14ac:dyDescent="0.25">
      <c r="A1390" s="3">
        <v>43553</v>
      </c>
      <c r="B1390" s="153" t="s">
        <v>4128</v>
      </c>
      <c r="C1390" s="4"/>
      <c r="D1390" s="4" t="s">
        <v>4163</v>
      </c>
      <c r="E1390" s="153" t="s">
        <v>4164</v>
      </c>
      <c r="F1390" s="109"/>
      <c r="G1390" s="109">
        <v>1223</v>
      </c>
      <c r="H1390" s="43">
        <v>1332790.78</v>
      </c>
      <c r="I1390" s="5" t="s">
        <v>40</v>
      </c>
      <c r="J1390" s="153" t="s">
        <v>4158</v>
      </c>
      <c r="K1390" s="95" t="s">
        <v>2923</v>
      </c>
      <c r="L1390" s="96" t="s">
        <v>4165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 x14ac:dyDescent="0.25">
      <c r="A1391" s="3">
        <v>43553</v>
      </c>
      <c r="B1391" s="153" t="s">
        <v>4167</v>
      </c>
      <c r="C1391" s="4"/>
      <c r="D1391" s="4" t="s">
        <v>4166</v>
      </c>
      <c r="E1391" s="153" t="s">
        <v>4168</v>
      </c>
      <c r="F1391" s="109"/>
      <c r="G1391" s="109">
        <v>3465</v>
      </c>
      <c r="H1391" s="43">
        <v>1329325.78</v>
      </c>
      <c r="I1391" s="5" t="s">
        <v>40</v>
      </c>
      <c r="J1391" s="153" t="s">
        <v>4120</v>
      </c>
      <c r="K1391" s="95" t="s">
        <v>2923</v>
      </c>
      <c r="L1391" s="96" t="s">
        <v>4169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 x14ac:dyDescent="0.25">
      <c r="A1392" s="3">
        <v>43553</v>
      </c>
      <c r="B1392" s="153" t="s">
        <v>4171</v>
      </c>
      <c r="C1392" s="4"/>
      <c r="D1392" s="4" t="s">
        <v>4170</v>
      </c>
      <c r="E1392" s="153" t="s">
        <v>4172</v>
      </c>
      <c r="F1392" s="109"/>
      <c r="G1392" s="109">
        <v>8751.6</v>
      </c>
      <c r="H1392" s="43">
        <v>1320574.18</v>
      </c>
      <c r="I1392" s="5" t="s">
        <v>40</v>
      </c>
      <c r="J1392" s="153" t="s">
        <v>4120</v>
      </c>
      <c r="K1392" s="95" t="s">
        <v>2923</v>
      </c>
      <c r="L1392" s="96" t="s">
        <v>4173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 x14ac:dyDescent="0.25">
      <c r="A1393" s="3">
        <v>43553</v>
      </c>
      <c r="B1393" s="153" t="s">
        <v>4175</v>
      </c>
      <c r="C1393" s="4"/>
      <c r="D1393" s="4" t="s">
        <v>4174</v>
      </c>
      <c r="E1393" s="153" t="s">
        <v>4176</v>
      </c>
      <c r="F1393" s="109"/>
      <c r="G1393" s="109">
        <v>8400</v>
      </c>
      <c r="H1393" s="43">
        <v>1312174.18</v>
      </c>
      <c r="I1393" s="5" t="s">
        <v>40</v>
      </c>
      <c r="J1393" s="153" t="s">
        <v>4120</v>
      </c>
      <c r="K1393" s="95" t="s">
        <v>2923</v>
      </c>
      <c r="L1393" s="96" t="s">
        <v>4177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 x14ac:dyDescent="0.25">
      <c r="A1394" s="3">
        <v>43553</v>
      </c>
      <c r="B1394" s="153" t="s">
        <v>4179</v>
      </c>
      <c r="C1394" s="4"/>
      <c r="D1394" s="4" t="s">
        <v>4178</v>
      </c>
      <c r="E1394" s="153" t="s">
        <v>4180</v>
      </c>
      <c r="F1394" s="109"/>
      <c r="G1394" s="109">
        <v>1890</v>
      </c>
      <c r="H1394" s="43">
        <v>1310284.18</v>
      </c>
      <c r="I1394" s="5" t="s">
        <v>40</v>
      </c>
      <c r="J1394" s="153" t="s">
        <v>4125</v>
      </c>
      <c r="K1394" s="95" t="s">
        <v>4181</v>
      </c>
      <c r="L1394" s="96" t="s">
        <v>4182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 x14ac:dyDescent="0.25">
      <c r="A1395" s="3">
        <v>43553</v>
      </c>
      <c r="B1395" s="153" t="s">
        <v>4184</v>
      </c>
      <c r="C1395" s="4"/>
      <c r="D1395" s="4" t="s">
        <v>4183</v>
      </c>
      <c r="E1395" s="153" t="s">
        <v>4185</v>
      </c>
      <c r="F1395" s="109"/>
      <c r="G1395" s="109">
        <v>500</v>
      </c>
      <c r="H1395" s="43">
        <v>1309784.18</v>
      </c>
      <c r="I1395" s="5" t="s">
        <v>40</v>
      </c>
      <c r="J1395" s="153" t="s">
        <v>4186</v>
      </c>
      <c r="K1395" s="95" t="s">
        <v>4187</v>
      </c>
      <c r="L1395" s="96" t="s">
        <v>4120</v>
      </c>
      <c r="M1395" s="4"/>
      <c r="N1395" s="12"/>
      <c r="O1395" s="3">
        <v>43543</v>
      </c>
      <c r="P1395" s="97" t="s">
        <v>4188</v>
      </c>
      <c r="Q1395" s="5"/>
      <c r="R1395" s="5"/>
      <c r="S1395" s="5">
        <v>500</v>
      </c>
      <c r="T1395" s="5"/>
      <c r="U1395" s="153" t="s">
        <v>4189</v>
      </c>
      <c r="V1395" s="153" t="s">
        <v>4190</v>
      </c>
      <c r="W1395" s="4"/>
    </row>
    <row r="1396" spans="1:23" x14ac:dyDescent="0.25">
      <c r="A1396" s="3">
        <v>43553</v>
      </c>
      <c r="B1396" s="153" t="s">
        <v>4192</v>
      </c>
      <c r="C1396" s="4"/>
      <c r="D1396" s="4" t="s">
        <v>4191</v>
      </c>
      <c r="E1396" s="153" t="s">
        <v>4193</v>
      </c>
      <c r="F1396" s="109"/>
      <c r="G1396" s="109">
        <v>1682</v>
      </c>
      <c r="H1396" s="43">
        <v>1308102.18</v>
      </c>
      <c r="I1396" s="5" t="s">
        <v>40</v>
      </c>
      <c r="J1396" s="153" t="s">
        <v>4120</v>
      </c>
      <c r="K1396" s="95" t="s">
        <v>4121</v>
      </c>
      <c r="L1396" s="96" t="s">
        <v>4120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 x14ac:dyDescent="0.25">
      <c r="A1397" s="3">
        <v>43553</v>
      </c>
      <c r="B1397" s="153" t="s">
        <v>4065</v>
      </c>
      <c r="C1397" s="4"/>
      <c r="D1397" s="4" t="s">
        <v>4194</v>
      </c>
      <c r="E1397" s="153" t="s">
        <v>4195</v>
      </c>
      <c r="F1397" s="109"/>
      <c r="G1397" s="109">
        <v>200</v>
      </c>
      <c r="H1397" s="43">
        <v>1307902.18</v>
      </c>
      <c r="I1397" s="5" t="s">
        <v>40</v>
      </c>
      <c r="J1397" s="153" t="s">
        <v>4120</v>
      </c>
      <c r="K1397" s="95" t="s">
        <v>4196</v>
      </c>
      <c r="L1397" s="96" t="s">
        <v>4120</v>
      </c>
      <c r="M1397" s="4"/>
      <c r="N1397" s="12"/>
      <c r="O1397" s="3">
        <v>43548</v>
      </c>
      <c r="P1397" s="97" t="s">
        <v>4197</v>
      </c>
      <c r="Q1397" s="5"/>
      <c r="R1397" s="5"/>
      <c r="S1397" s="5">
        <v>200</v>
      </c>
      <c r="T1397" s="5"/>
      <c r="U1397" s="4"/>
      <c r="V1397" s="4"/>
      <c r="W1397" s="4"/>
    </row>
    <row r="1398" spans="1:23" x14ac:dyDescent="0.25">
      <c r="A1398" s="3">
        <v>43553</v>
      </c>
      <c r="B1398" s="153" t="s">
        <v>2876</v>
      </c>
      <c r="C1398" s="4"/>
      <c r="D1398" s="4" t="s">
        <v>4198</v>
      </c>
      <c r="E1398" s="153" t="s">
        <v>4199</v>
      </c>
      <c r="F1398" s="109"/>
      <c r="G1398" s="109">
        <v>1491</v>
      </c>
      <c r="H1398" s="43">
        <v>1306411.18</v>
      </c>
      <c r="I1398" s="5" t="s">
        <v>40</v>
      </c>
      <c r="J1398" s="153" t="s">
        <v>4131</v>
      </c>
      <c r="K1398" s="95" t="s">
        <v>2923</v>
      </c>
      <c r="L1398" s="96" t="s">
        <v>4120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 x14ac:dyDescent="0.25">
      <c r="A1399" s="3">
        <v>43553</v>
      </c>
      <c r="B1399" s="153" t="s">
        <v>2876</v>
      </c>
      <c r="C1399" s="4"/>
      <c r="D1399" s="4" t="s">
        <v>4200</v>
      </c>
      <c r="E1399" s="153" t="s">
        <v>4141</v>
      </c>
      <c r="F1399" s="109"/>
      <c r="G1399" s="109">
        <v>595</v>
      </c>
      <c r="H1399" s="43">
        <v>1305816.18</v>
      </c>
      <c r="I1399" s="5" t="s">
        <v>40</v>
      </c>
      <c r="J1399" s="153" t="s">
        <v>4131</v>
      </c>
      <c r="K1399" s="95" t="s">
        <v>2923</v>
      </c>
      <c r="L1399" s="96" t="s">
        <v>4125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 x14ac:dyDescent="0.25">
      <c r="A1400" s="3">
        <v>43553</v>
      </c>
      <c r="B1400" s="153" t="s">
        <v>4202</v>
      </c>
      <c r="C1400" s="4"/>
      <c r="D1400" s="4" t="s">
        <v>4201</v>
      </c>
      <c r="E1400" s="153" t="s">
        <v>4141</v>
      </c>
      <c r="F1400" s="109"/>
      <c r="G1400" s="109">
        <v>930</v>
      </c>
      <c r="H1400" s="43">
        <v>1304886.18</v>
      </c>
      <c r="I1400" s="5" t="s">
        <v>40</v>
      </c>
      <c r="J1400" s="153" t="s">
        <v>4120</v>
      </c>
      <c r="K1400" s="95" t="s">
        <v>4203</v>
      </c>
      <c r="L1400" s="96" t="s">
        <v>4120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 x14ac:dyDescent="0.25">
      <c r="A1401" s="3">
        <v>43553</v>
      </c>
      <c r="B1401" s="153" t="s">
        <v>4205</v>
      </c>
      <c r="C1401" s="4"/>
      <c r="D1401" s="4" t="s">
        <v>4204</v>
      </c>
      <c r="E1401" s="153" t="s">
        <v>4206</v>
      </c>
      <c r="F1401" s="109"/>
      <c r="G1401" s="109">
        <v>338</v>
      </c>
      <c r="H1401" s="43">
        <v>1304548.18</v>
      </c>
      <c r="I1401" s="5" t="s">
        <v>40</v>
      </c>
      <c r="J1401" s="153" t="s">
        <v>4125</v>
      </c>
      <c r="K1401" s="95" t="s">
        <v>4181</v>
      </c>
      <c r="L1401" s="96" t="s">
        <v>4120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 x14ac:dyDescent="0.25">
      <c r="A1402" s="3">
        <v>43553</v>
      </c>
      <c r="B1402" s="153" t="s">
        <v>4208</v>
      </c>
      <c r="C1402" s="4"/>
      <c r="D1402" s="4" t="s">
        <v>4207</v>
      </c>
      <c r="E1402" s="153" t="s">
        <v>4209</v>
      </c>
      <c r="F1402" s="109"/>
      <c r="G1402" s="109">
        <v>8930</v>
      </c>
      <c r="H1402" s="43">
        <v>1295618.18</v>
      </c>
      <c r="I1402" s="5" t="s">
        <v>40</v>
      </c>
      <c r="J1402" s="153" t="s">
        <v>4212</v>
      </c>
      <c r="K1402" s="95" t="s">
        <v>2923</v>
      </c>
      <c r="L1402" s="96" t="s">
        <v>4213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 x14ac:dyDescent="0.25">
      <c r="A1403" s="3">
        <v>43553</v>
      </c>
      <c r="B1403" s="153" t="s">
        <v>4214</v>
      </c>
      <c r="C1403" s="4"/>
      <c r="D1403" s="4"/>
      <c r="E1403" s="153" t="s">
        <v>4215</v>
      </c>
      <c r="F1403" s="109"/>
      <c r="G1403" s="109">
        <v>30064.58</v>
      </c>
      <c r="H1403" s="54">
        <v>1265553.6000000001</v>
      </c>
      <c r="I1403" s="5" t="s">
        <v>40</v>
      </c>
      <c r="J1403" s="153" t="s">
        <v>4216</v>
      </c>
      <c r="K1403" s="95" t="s">
        <v>4217</v>
      </c>
      <c r="L1403" s="96" t="s">
        <v>4218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 x14ac:dyDescent="0.25">
      <c r="A1404" s="3">
        <v>43556</v>
      </c>
      <c r="B1404" s="4"/>
      <c r="C1404" s="4"/>
      <c r="D1404" s="4"/>
      <c r="E1404" s="153" t="s">
        <v>4219</v>
      </c>
      <c r="F1404" s="109">
        <v>3200000</v>
      </c>
      <c r="G1404" s="109"/>
      <c r="H1404" s="43">
        <v>4465553.5999999996</v>
      </c>
      <c r="I1404" s="5" t="s">
        <v>40</v>
      </c>
      <c r="J1404" s="153" t="s">
        <v>4220</v>
      </c>
      <c r="K1404" s="95" t="s">
        <v>2893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 x14ac:dyDescent="0.25">
      <c r="A1405" s="3">
        <v>43559</v>
      </c>
      <c r="B1405" s="4" t="s">
        <v>130</v>
      </c>
      <c r="C1405" s="4"/>
      <c r="D1405" s="4"/>
      <c r="E1405" s="4"/>
      <c r="F1405" s="109"/>
      <c r="G1405" s="109">
        <v>6446.15</v>
      </c>
      <c r="H1405" s="43">
        <v>4459107.45</v>
      </c>
      <c r="I1405" s="5" t="s">
        <v>40</v>
      </c>
      <c r="J1405" s="153" t="s">
        <v>4221</v>
      </c>
      <c r="K1405" s="95" t="s">
        <v>4222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 x14ac:dyDescent="0.25">
      <c r="A1406" s="3">
        <v>43559</v>
      </c>
      <c r="B1406" s="4" t="s">
        <v>2835</v>
      </c>
      <c r="C1406" s="4"/>
      <c r="D1406" s="4"/>
      <c r="E1406" s="4"/>
      <c r="F1406" s="109"/>
      <c r="G1406" s="109">
        <v>2294.9899999999998</v>
      </c>
      <c r="H1406" s="43">
        <v>4456812.46</v>
      </c>
      <c r="I1406" s="5" t="s">
        <v>40</v>
      </c>
      <c r="J1406" s="153" t="s">
        <v>4223</v>
      </c>
      <c r="K1406" s="95" t="s">
        <v>4224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 x14ac:dyDescent="0.25">
      <c r="A1407" s="3">
        <v>43565</v>
      </c>
      <c r="B1407" s="153" t="s">
        <v>4225</v>
      </c>
      <c r="C1407" s="4"/>
      <c r="D1407" s="4"/>
      <c r="E1407" s="153" t="s">
        <v>4226</v>
      </c>
      <c r="F1407" s="109"/>
      <c r="G1407" s="109">
        <v>15000</v>
      </c>
      <c r="H1407" s="43">
        <v>4441812.46</v>
      </c>
      <c r="I1407" s="5" t="s">
        <v>40</v>
      </c>
      <c r="J1407" s="153" t="s">
        <v>4227</v>
      </c>
      <c r="K1407" s="95" t="s">
        <v>4228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 x14ac:dyDescent="0.25">
      <c r="A1408" s="3">
        <v>43565</v>
      </c>
      <c r="B1408" s="153" t="s">
        <v>4230</v>
      </c>
      <c r="C1408" s="4"/>
      <c r="D1408" s="4" t="s">
        <v>4229</v>
      </c>
      <c r="E1408" s="153" t="s">
        <v>4231</v>
      </c>
      <c r="F1408" s="109"/>
      <c r="G1408" s="109">
        <v>7500</v>
      </c>
      <c r="H1408" s="43">
        <v>4434312.46</v>
      </c>
      <c r="I1408" s="5" t="s">
        <v>40</v>
      </c>
      <c r="J1408" s="153" t="s">
        <v>4232</v>
      </c>
      <c r="K1408" s="95" t="s">
        <v>4233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 x14ac:dyDescent="0.25">
      <c r="A1409" s="3">
        <v>43565</v>
      </c>
      <c r="B1409" s="153" t="s">
        <v>4235</v>
      </c>
      <c r="C1409" s="4"/>
      <c r="D1409" s="4" t="s">
        <v>4234</v>
      </c>
      <c r="E1409" s="153" t="s">
        <v>4236</v>
      </c>
      <c r="F1409" s="109"/>
      <c r="G1409" s="109">
        <v>1131.5</v>
      </c>
      <c r="H1409" s="43">
        <v>4433180.96</v>
      </c>
      <c r="I1409" s="5" t="s">
        <v>40</v>
      </c>
      <c r="J1409" s="153" t="s">
        <v>4237</v>
      </c>
      <c r="K1409" s="95" t="s">
        <v>4238</v>
      </c>
      <c r="L1409" s="96" t="s">
        <v>4239</v>
      </c>
      <c r="M1409" s="4"/>
      <c r="N1409" s="12"/>
      <c r="O1409" s="3">
        <v>43548</v>
      </c>
      <c r="P1409" s="97" t="s">
        <v>4240</v>
      </c>
      <c r="Q1409" s="5">
        <v>872</v>
      </c>
      <c r="R1409" s="5"/>
      <c r="S1409" s="5">
        <v>200</v>
      </c>
      <c r="T1409" s="5">
        <v>59.5</v>
      </c>
      <c r="U1409" s="153" t="s">
        <v>4241</v>
      </c>
      <c r="V1409" s="153" t="s">
        <v>4242</v>
      </c>
      <c r="W1409" s="153" t="s">
        <v>4242</v>
      </c>
    </row>
    <row r="1410" spans="1:23" x14ac:dyDescent="0.25">
      <c r="A1410" s="3">
        <v>43567</v>
      </c>
      <c r="B1410" s="153" t="s">
        <v>3495</v>
      </c>
      <c r="C1410" s="4"/>
      <c r="D1410" s="4" t="s">
        <v>4243</v>
      </c>
      <c r="E1410" s="153" t="s">
        <v>4244</v>
      </c>
      <c r="F1410" s="109"/>
      <c r="G1410" s="109">
        <v>7260.35</v>
      </c>
      <c r="H1410" s="54">
        <v>4425920.6100000003</v>
      </c>
      <c r="I1410" s="5" t="s">
        <v>40</v>
      </c>
      <c r="J1410" s="153" t="s">
        <v>4245</v>
      </c>
      <c r="K1410" s="95" t="s">
        <v>4246</v>
      </c>
      <c r="L1410" s="96" t="s">
        <v>4247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 x14ac:dyDescent="0.25">
      <c r="A1411" s="3">
        <v>43567</v>
      </c>
      <c r="B1411" s="4" t="s">
        <v>62</v>
      </c>
      <c r="C1411" s="4"/>
      <c r="D1411" s="4"/>
      <c r="E1411" s="153" t="s">
        <v>4248</v>
      </c>
      <c r="F1411" s="109"/>
      <c r="G1411" s="109">
        <v>236352.36</v>
      </c>
      <c r="H1411" s="43">
        <v>4189568.25</v>
      </c>
      <c r="I1411" s="5" t="s">
        <v>40</v>
      </c>
      <c r="J1411" s="153" t="s">
        <v>4249</v>
      </c>
      <c r="K1411" s="95" t="s">
        <v>4250</v>
      </c>
      <c r="L1411" s="96" t="s">
        <v>4251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 x14ac:dyDescent="0.25">
      <c r="A1412" s="3">
        <v>43567</v>
      </c>
      <c r="B1412" s="4" t="s">
        <v>62</v>
      </c>
      <c r="C1412" s="4"/>
      <c r="D1412" s="4"/>
      <c r="E1412" s="153" t="s">
        <v>4252</v>
      </c>
      <c r="F1412" s="109"/>
      <c r="G1412" s="109">
        <v>43944</v>
      </c>
      <c r="H1412" s="54">
        <v>4145624.25</v>
      </c>
      <c r="I1412" s="5" t="s">
        <v>40</v>
      </c>
      <c r="J1412" s="153" t="s">
        <v>4253</v>
      </c>
      <c r="K1412" s="95" t="s">
        <v>2923</v>
      </c>
      <c r="L1412" s="96" t="s">
        <v>4254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 x14ac:dyDescent="0.25">
      <c r="A1413" s="3">
        <v>43567</v>
      </c>
      <c r="B1413" s="4" t="s">
        <v>156</v>
      </c>
      <c r="C1413" s="4"/>
      <c r="D1413" s="4"/>
      <c r="E1413" s="153" t="s">
        <v>4263</v>
      </c>
      <c r="F1413" s="109"/>
      <c r="G1413" s="109">
        <v>2211.02</v>
      </c>
      <c r="H1413" s="43">
        <v>4143413.23</v>
      </c>
      <c r="I1413" s="5" t="s">
        <v>40</v>
      </c>
      <c r="J1413" s="153" t="s">
        <v>2922</v>
      </c>
      <c r="K1413" s="95" t="s">
        <v>2923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 x14ac:dyDescent="0.25">
      <c r="A1414" s="3">
        <v>43567</v>
      </c>
      <c r="B1414" s="4" t="s">
        <v>156</v>
      </c>
      <c r="C1414" s="4"/>
      <c r="D1414" s="4"/>
      <c r="E1414" s="153" t="s">
        <v>4264</v>
      </c>
      <c r="F1414" s="109"/>
      <c r="G1414" s="109">
        <v>141702.1</v>
      </c>
      <c r="H1414" s="43">
        <v>4001711.13</v>
      </c>
      <c r="I1414" s="5" t="s">
        <v>40</v>
      </c>
      <c r="J1414" s="153" t="s">
        <v>2922</v>
      </c>
      <c r="K1414" s="95" t="s">
        <v>4265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 x14ac:dyDescent="0.25">
      <c r="A1415" s="3">
        <v>43567</v>
      </c>
      <c r="B1415" s="4" t="s">
        <v>49</v>
      </c>
      <c r="C1415" s="4"/>
      <c r="D1415" s="4"/>
      <c r="E1415" s="153" t="s">
        <v>4262</v>
      </c>
      <c r="F1415" s="109"/>
      <c r="G1415" s="109">
        <v>161162.32</v>
      </c>
      <c r="H1415" s="43">
        <v>3840548.81</v>
      </c>
      <c r="I1415" s="5" t="s">
        <v>40</v>
      </c>
      <c r="J1415" s="153" t="s">
        <v>4257</v>
      </c>
      <c r="K1415" s="95" t="s">
        <v>2893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 x14ac:dyDescent="0.25">
      <c r="A1416" s="3">
        <v>43567</v>
      </c>
      <c r="B1416" s="4" t="s">
        <v>49</v>
      </c>
      <c r="C1416" s="4"/>
      <c r="D1416" s="4"/>
      <c r="E1416" s="153" t="s">
        <v>4262</v>
      </c>
      <c r="F1416" s="109"/>
      <c r="G1416" s="109">
        <v>908.14</v>
      </c>
      <c r="H1416" s="43">
        <v>3839640.67</v>
      </c>
      <c r="I1416" s="5" t="s">
        <v>40</v>
      </c>
      <c r="J1416" s="153" t="s">
        <v>4257</v>
      </c>
      <c r="K1416" s="95" t="s">
        <v>2893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 x14ac:dyDescent="0.25">
      <c r="A1417" s="3">
        <v>43567</v>
      </c>
      <c r="B1417" s="4" t="s">
        <v>49</v>
      </c>
      <c r="C1417" s="4"/>
      <c r="D1417" s="4"/>
      <c r="E1417" s="153" t="s">
        <v>4259</v>
      </c>
      <c r="F1417" s="109"/>
      <c r="G1417" s="109">
        <v>11344.93</v>
      </c>
      <c r="H1417" s="43">
        <v>3828295.74</v>
      </c>
      <c r="I1417" s="5" t="s">
        <v>40</v>
      </c>
      <c r="J1417" s="153" t="s">
        <v>4257</v>
      </c>
      <c r="K1417" s="95" t="s">
        <v>2893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 x14ac:dyDescent="0.25">
      <c r="A1418" s="3">
        <v>43567</v>
      </c>
      <c r="B1418" s="4" t="s">
        <v>49</v>
      </c>
      <c r="C1418" s="4"/>
      <c r="D1418" s="4"/>
      <c r="E1418" s="153" t="s">
        <v>4260</v>
      </c>
      <c r="F1418" s="109"/>
      <c r="G1418" s="109">
        <v>8103.52</v>
      </c>
      <c r="H1418" s="43">
        <v>3820192.22</v>
      </c>
      <c r="I1418" s="5" t="s">
        <v>40</v>
      </c>
      <c r="J1418" s="153" t="s">
        <v>4257</v>
      </c>
      <c r="K1418" s="95" t="s">
        <v>2893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 x14ac:dyDescent="0.25">
      <c r="A1419" s="3">
        <v>43567</v>
      </c>
      <c r="B1419" s="4" t="s">
        <v>49</v>
      </c>
      <c r="C1419" s="4"/>
      <c r="D1419" s="4"/>
      <c r="E1419" s="153" t="s">
        <v>4261</v>
      </c>
      <c r="F1419" s="109"/>
      <c r="G1419" s="109">
        <v>1090.8</v>
      </c>
      <c r="H1419" s="43">
        <v>3819101.42</v>
      </c>
      <c r="I1419" s="5" t="s">
        <v>40</v>
      </c>
      <c r="J1419" s="153" t="s">
        <v>4257</v>
      </c>
      <c r="K1419" s="95" t="s">
        <v>2893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 x14ac:dyDescent="0.25">
      <c r="A1420" s="3">
        <v>43567</v>
      </c>
      <c r="B1420" s="4" t="s">
        <v>4255</v>
      </c>
      <c r="C1420" s="4"/>
      <c r="D1420" s="4"/>
      <c r="E1420" s="113" t="s">
        <v>4256</v>
      </c>
      <c r="F1420" s="109"/>
      <c r="G1420" s="109">
        <v>257557.58</v>
      </c>
      <c r="H1420" s="43">
        <v>3561543.84</v>
      </c>
      <c r="I1420" s="5" t="s">
        <v>40</v>
      </c>
      <c r="J1420" s="153" t="s">
        <v>4257</v>
      </c>
      <c r="K1420" s="95" t="s">
        <v>4258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 x14ac:dyDescent="0.25">
      <c r="A1421" s="3">
        <v>43570</v>
      </c>
      <c r="B1421" s="4" t="s">
        <v>41</v>
      </c>
      <c r="C1421" s="4"/>
      <c r="D1421" s="153" t="s">
        <v>4269</v>
      </c>
      <c r="E1421" s="153" t="s">
        <v>4266</v>
      </c>
      <c r="F1421" s="109"/>
      <c r="G1421" s="109">
        <v>6008.29</v>
      </c>
      <c r="H1421" s="43">
        <v>3555535.55</v>
      </c>
      <c r="I1421" s="5" t="s">
        <v>40</v>
      </c>
      <c r="J1421" s="153" t="s">
        <v>4267</v>
      </c>
      <c r="K1421" s="95" t="s">
        <v>4268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 x14ac:dyDescent="0.25">
      <c r="A1422" s="3">
        <v>43574</v>
      </c>
      <c r="B1422" s="4" t="s">
        <v>538</v>
      </c>
      <c r="C1422" s="4"/>
      <c r="D1422" s="4"/>
      <c r="E1422" s="153" t="s">
        <v>4270</v>
      </c>
      <c r="F1422" s="109"/>
      <c r="G1422" s="109">
        <v>4606.6899999999996</v>
      </c>
      <c r="H1422" s="43">
        <v>3550928.86</v>
      </c>
      <c r="I1422" s="5" t="s">
        <v>40</v>
      </c>
      <c r="J1422" s="153" t="s">
        <v>4271</v>
      </c>
      <c r="K1422" s="95" t="s">
        <v>2923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 x14ac:dyDescent="0.25">
      <c r="A1423" s="3">
        <v>43574</v>
      </c>
      <c r="B1423" s="153" t="s">
        <v>4273</v>
      </c>
      <c r="C1423" s="4"/>
      <c r="D1423" s="4" t="s">
        <v>4272</v>
      </c>
      <c r="E1423" s="153" t="s">
        <v>4276</v>
      </c>
      <c r="F1423" s="109"/>
      <c r="G1423" s="109">
        <v>321.12</v>
      </c>
      <c r="H1423" s="43">
        <v>3550607.74</v>
      </c>
      <c r="I1423" s="5" t="s">
        <v>40</v>
      </c>
      <c r="J1423" s="153" t="s">
        <v>4274</v>
      </c>
      <c r="K1423" s="95" t="s">
        <v>4275</v>
      </c>
      <c r="L1423" s="96" t="s">
        <v>4274</v>
      </c>
      <c r="M1423" s="4"/>
      <c r="N1423" s="12"/>
      <c r="O1423" s="3">
        <v>43553</v>
      </c>
      <c r="P1423" s="97" t="s">
        <v>4277</v>
      </c>
      <c r="Q1423" s="5"/>
      <c r="R1423" s="5"/>
      <c r="S1423" s="5">
        <v>300</v>
      </c>
      <c r="T1423" s="5">
        <v>21.12</v>
      </c>
      <c r="U1423" s="153" t="s">
        <v>4278</v>
      </c>
      <c r="V1423" s="153" t="s">
        <v>4279</v>
      </c>
      <c r="W1423" s="153" t="s">
        <v>4280</v>
      </c>
    </row>
    <row r="1424" spans="1:23" x14ac:dyDescent="0.25">
      <c r="A1424" s="3">
        <v>43574</v>
      </c>
      <c r="B1424" s="153" t="s">
        <v>4273</v>
      </c>
      <c r="C1424" s="4"/>
      <c r="D1424" s="4" t="s">
        <v>4281</v>
      </c>
      <c r="E1424" s="153" t="s">
        <v>4282</v>
      </c>
      <c r="F1424" s="109"/>
      <c r="G1424" s="109">
        <v>1282</v>
      </c>
      <c r="H1424" s="43">
        <v>3549325.74</v>
      </c>
      <c r="I1424" s="5" t="s">
        <v>40</v>
      </c>
      <c r="J1424" s="153" t="s">
        <v>4283</v>
      </c>
      <c r="K1424" s="95" t="s">
        <v>4284</v>
      </c>
      <c r="L1424" s="96" t="s">
        <v>4285</v>
      </c>
      <c r="M1424" s="4"/>
      <c r="N1424" s="12"/>
      <c r="O1424" s="3">
        <v>43564</v>
      </c>
      <c r="P1424" s="97" t="s">
        <v>4286</v>
      </c>
      <c r="Q1424" s="5">
        <v>386</v>
      </c>
      <c r="R1424" s="5">
        <v>266</v>
      </c>
      <c r="S1424" s="5">
        <v>400</v>
      </c>
      <c r="T1424" s="5">
        <v>230</v>
      </c>
      <c r="U1424" s="153" t="s">
        <v>4287</v>
      </c>
      <c r="V1424" s="153" t="s">
        <v>4288</v>
      </c>
      <c r="W1424" s="153" t="s">
        <v>4288</v>
      </c>
    </row>
    <row r="1425" spans="1:23" ht="27.6" x14ac:dyDescent="0.25">
      <c r="A1425" s="3">
        <v>43574</v>
      </c>
      <c r="B1425" s="153" t="s">
        <v>4273</v>
      </c>
      <c r="C1425" s="4"/>
      <c r="D1425" s="4" t="s">
        <v>4289</v>
      </c>
      <c r="E1425" s="153" t="s">
        <v>4290</v>
      </c>
      <c r="F1425" s="109"/>
      <c r="G1425" s="109">
        <v>1146</v>
      </c>
      <c r="H1425" s="43">
        <v>3548179.74</v>
      </c>
      <c r="I1425" s="5" t="s">
        <v>40</v>
      </c>
      <c r="J1425" s="153" t="s">
        <v>4291</v>
      </c>
      <c r="K1425" s="95" t="s">
        <v>4292</v>
      </c>
      <c r="L1425" s="96" t="s">
        <v>4274</v>
      </c>
      <c r="M1425" s="4"/>
      <c r="N1425" s="12"/>
      <c r="O1425" s="3">
        <v>43558</v>
      </c>
      <c r="P1425" s="97" t="s">
        <v>4293</v>
      </c>
      <c r="Q1425" s="5">
        <v>546</v>
      </c>
      <c r="R1425" s="5">
        <v>600</v>
      </c>
      <c r="S1425" s="5"/>
      <c r="T1425" s="5"/>
      <c r="U1425" s="153" t="s">
        <v>4294</v>
      </c>
      <c r="V1425" s="153" t="s">
        <v>4288</v>
      </c>
      <c r="W1425" s="153" t="s">
        <v>4295</v>
      </c>
    </row>
    <row r="1426" spans="1:23" ht="27.6" x14ac:dyDescent="0.25">
      <c r="A1426" s="3">
        <v>43574</v>
      </c>
      <c r="B1426" s="153" t="s">
        <v>4296</v>
      </c>
      <c r="C1426" s="4"/>
      <c r="D1426" s="153" t="s">
        <v>4346</v>
      </c>
      <c r="E1426" s="153" t="s">
        <v>4297</v>
      </c>
      <c r="F1426" s="109"/>
      <c r="G1426" s="109">
        <v>2239.8000000000002</v>
      </c>
      <c r="H1426" s="54">
        <v>3545939.94</v>
      </c>
      <c r="I1426" s="5" t="s">
        <v>40</v>
      </c>
      <c r="J1426" s="153" t="s">
        <v>4298</v>
      </c>
      <c r="K1426" s="95" t="s">
        <v>4299</v>
      </c>
      <c r="L1426" s="96" t="s">
        <v>4300</v>
      </c>
      <c r="M1426" s="4"/>
      <c r="N1426" s="12"/>
      <c r="O1426" s="3">
        <v>43565</v>
      </c>
      <c r="P1426" s="97" t="s">
        <v>4301</v>
      </c>
      <c r="Q1426" s="5">
        <v>1400</v>
      </c>
      <c r="R1426" s="5">
        <v>900</v>
      </c>
      <c r="S1426" s="5">
        <v>39.799999999999997</v>
      </c>
      <c r="T1426" s="5"/>
      <c r="U1426" s="153" t="s">
        <v>4302</v>
      </c>
      <c r="V1426" s="153" t="s">
        <v>4280</v>
      </c>
      <c r="W1426" s="153" t="s">
        <v>4295</v>
      </c>
    </row>
    <row r="1427" spans="1:23" x14ac:dyDescent="0.25">
      <c r="A1427" s="3">
        <v>43577</v>
      </c>
      <c r="B1427" s="153" t="s">
        <v>4304</v>
      </c>
      <c r="C1427" s="4"/>
      <c r="D1427" s="4" t="s">
        <v>4303</v>
      </c>
      <c r="E1427" s="153" t="s">
        <v>4305</v>
      </c>
      <c r="F1427" s="109"/>
      <c r="G1427" s="109">
        <v>1576</v>
      </c>
      <c r="H1427" s="43">
        <v>3544363.94</v>
      </c>
      <c r="I1427" s="5" t="s">
        <v>40</v>
      </c>
      <c r="J1427" s="153" t="s">
        <v>4306</v>
      </c>
      <c r="K1427" s="95" t="s">
        <v>4307</v>
      </c>
      <c r="L1427" s="96" t="s">
        <v>4308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 x14ac:dyDescent="0.25">
      <c r="A1428" s="3">
        <v>43577</v>
      </c>
      <c r="B1428" s="153" t="s">
        <v>4310</v>
      </c>
      <c r="C1428" s="4"/>
      <c r="D1428" s="4" t="s">
        <v>4309</v>
      </c>
      <c r="E1428" s="153" t="s">
        <v>4311</v>
      </c>
      <c r="F1428" s="109"/>
      <c r="G1428" s="109">
        <v>1239.98</v>
      </c>
      <c r="H1428" s="43">
        <v>3543123.96</v>
      </c>
      <c r="I1428" s="5" t="s">
        <v>40</v>
      </c>
      <c r="J1428" s="153" t="s">
        <v>4308</v>
      </c>
      <c r="K1428" s="95" t="s">
        <v>4312</v>
      </c>
      <c r="L1428" s="96" t="s">
        <v>4313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 x14ac:dyDescent="0.25">
      <c r="A1429" s="3">
        <v>43577</v>
      </c>
      <c r="B1429" s="153" t="s">
        <v>4315</v>
      </c>
      <c r="C1429" s="4"/>
      <c r="D1429" s="4" t="s">
        <v>4314</v>
      </c>
      <c r="E1429" s="153" t="s">
        <v>4316</v>
      </c>
      <c r="F1429" s="109"/>
      <c r="G1429" s="109">
        <v>1268</v>
      </c>
      <c r="H1429" s="43">
        <v>3541855.96</v>
      </c>
      <c r="I1429" s="5" t="s">
        <v>40</v>
      </c>
      <c r="J1429" s="153" t="s">
        <v>4308</v>
      </c>
      <c r="K1429" s="95" t="s">
        <v>4317</v>
      </c>
      <c r="L1429" s="96" t="s">
        <v>4308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 x14ac:dyDescent="0.25">
      <c r="A1430" s="3">
        <v>43577</v>
      </c>
      <c r="B1430" s="153" t="s">
        <v>2876</v>
      </c>
      <c r="C1430" s="4"/>
      <c r="D1430" s="4" t="s">
        <v>4318</v>
      </c>
      <c r="E1430" s="153" t="s">
        <v>4319</v>
      </c>
      <c r="F1430" s="109"/>
      <c r="G1430" s="109">
        <v>2585</v>
      </c>
      <c r="H1430" s="43">
        <v>3539270.96</v>
      </c>
      <c r="I1430" s="5" t="s">
        <v>40</v>
      </c>
      <c r="J1430" s="153" t="s">
        <v>4308</v>
      </c>
      <c r="K1430" s="95" t="s">
        <v>2923</v>
      </c>
      <c r="L1430" s="96" t="s">
        <v>4320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 x14ac:dyDescent="0.25">
      <c r="A1431" s="127">
        <v>43577</v>
      </c>
      <c r="B1431" s="153" t="s">
        <v>2876</v>
      </c>
      <c r="C1431" s="4"/>
      <c r="D1431" s="4" t="s">
        <v>4321</v>
      </c>
      <c r="E1431" s="129" t="s">
        <v>4322</v>
      </c>
      <c r="F1431" s="109"/>
      <c r="G1431" s="109">
        <v>2860</v>
      </c>
      <c r="H1431" s="43">
        <v>3536410.96</v>
      </c>
      <c r="I1431" s="5" t="s">
        <v>40</v>
      </c>
      <c r="J1431" s="153" t="s">
        <v>4313</v>
      </c>
      <c r="K1431" s="95" t="s">
        <v>4323</v>
      </c>
      <c r="L1431" s="96" t="s">
        <v>4308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 x14ac:dyDescent="0.25">
      <c r="A1432" s="3">
        <v>43577</v>
      </c>
      <c r="B1432" s="153" t="s">
        <v>4341</v>
      </c>
      <c r="C1432" s="4"/>
      <c r="D1432" s="4" t="s">
        <v>4324</v>
      </c>
      <c r="E1432" s="153" t="s">
        <v>4325</v>
      </c>
      <c r="F1432" s="109"/>
      <c r="G1432" s="109">
        <v>1000</v>
      </c>
      <c r="H1432" s="43">
        <v>3535410.96</v>
      </c>
      <c r="I1432" s="5" t="s">
        <v>40</v>
      </c>
      <c r="J1432" s="153" t="s">
        <v>4326</v>
      </c>
      <c r="K1432" s="95" t="s">
        <v>4327</v>
      </c>
      <c r="L1432" s="96" t="s">
        <v>4308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 x14ac:dyDescent="0.25">
      <c r="A1433" s="3">
        <v>43577</v>
      </c>
      <c r="B1433" s="153" t="s">
        <v>4329</v>
      </c>
      <c r="C1433" s="4"/>
      <c r="D1433" s="4" t="s">
        <v>4328</v>
      </c>
      <c r="E1433" s="153" t="s">
        <v>4330</v>
      </c>
      <c r="F1433" s="109"/>
      <c r="G1433" s="109">
        <v>950</v>
      </c>
      <c r="H1433" s="43">
        <v>3534460.96</v>
      </c>
      <c r="I1433" s="5" t="s">
        <v>40</v>
      </c>
      <c r="J1433" s="153" t="s">
        <v>4331</v>
      </c>
      <c r="K1433" s="95" t="s">
        <v>4332</v>
      </c>
      <c r="L1433" s="96" t="s">
        <v>4333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 x14ac:dyDescent="0.25">
      <c r="A1434" s="3">
        <v>43577</v>
      </c>
      <c r="B1434" s="153" t="s">
        <v>4335</v>
      </c>
      <c r="C1434" s="4"/>
      <c r="D1434" s="4" t="s">
        <v>4334</v>
      </c>
      <c r="E1434" s="153" t="s">
        <v>4336</v>
      </c>
      <c r="F1434" s="109"/>
      <c r="G1434" s="109">
        <v>6430</v>
      </c>
      <c r="H1434" s="43">
        <v>3528030.96</v>
      </c>
      <c r="I1434" s="5" t="s">
        <v>40</v>
      </c>
      <c r="J1434" s="153" t="s">
        <v>4337</v>
      </c>
      <c r="K1434" s="95" t="s">
        <v>2923</v>
      </c>
      <c r="L1434" s="96" t="s">
        <v>4338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 x14ac:dyDescent="0.25">
      <c r="A1435" s="3">
        <v>43577</v>
      </c>
      <c r="B1435" s="153" t="s">
        <v>4340</v>
      </c>
      <c r="C1435" s="4"/>
      <c r="D1435" s="4" t="s">
        <v>4339</v>
      </c>
      <c r="E1435" s="153" t="s">
        <v>4342</v>
      </c>
      <c r="F1435" s="109"/>
      <c r="G1435" s="109">
        <v>135</v>
      </c>
      <c r="H1435" s="54">
        <v>3527895.96</v>
      </c>
      <c r="I1435" s="5" t="s">
        <v>40</v>
      </c>
      <c r="J1435" s="153" t="s">
        <v>4308</v>
      </c>
      <c r="K1435" s="95" t="s">
        <v>4312</v>
      </c>
      <c r="L1435" s="96" t="s">
        <v>4308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 x14ac:dyDescent="0.25">
      <c r="A1436" s="3">
        <v>43584</v>
      </c>
      <c r="B1436" s="153" t="s">
        <v>4348</v>
      </c>
      <c r="C1436" s="4"/>
      <c r="D1436" s="4" t="s">
        <v>4347</v>
      </c>
      <c r="E1436" s="153" t="s">
        <v>4349</v>
      </c>
      <c r="F1436" s="109"/>
      <c r="G1436" s="109">
        <v>607.65</v>
      </c>
      <c r="H1436" s="43">
        <v>3527288.31</v>
      </c>
      <c r="I1436" s="5" t="s">
        <v>40</v>
      </c>
      <c r="J1436" s="153" t="s">
        <v>4350</v>
      </c>
      <c r="K1436" s="95" t="s">
        <v>4351</v>
      </c>
      <c r="L1436" s="96" t="s">
        <v>4352</v>
      </c>
      <c r="M1436" s="4"/>
      <c r="N1436" s="12"/>
      <c r="O1436" s="3">
        <v>43557</v>
      </c>
      <c r="P1436" s="97" t="s">
        <v>4353</v>
      </c>
      <c r="Q1436" s="5">
        <v>274</v>
      </c>
      <c r="R1436" s="5"/>
      <c r="S1436" s="5">
        <v>200</v>
      </c>
      <c r="T1436" s="5">
        <v>133.65</v>
      </c>
      <c r="U1436" s="153" t="s">
        <v>4354</v>
      </c>
      <c r="V1436" s="153" t="s">
        <v>4355</v>
      </c>
      <c r="W1436" s="4"/>
    </row>
    <row r="1437" spans="1:23" x14ac:dyDescent="0.25">
      <c r="A1437" s="3">
        <v>43584</v>
      </c>
      <c r="B1437" s="153" t="s">
        <v>4357</v>
      </c>
      <c r="C1437" s="4"/>
      <c r="D1437" s="4" t="s">
        <v>4356</v>
      </c>
      <c r="E1437" s="153" t="s">
        <v>4358</v>
      </c>
      <c r="F1437" s="109"/>
      <c r="G1437" s="109">
        <v>35</v>
      </c>
      <c r="H1437" s="43">
        <v>3527253.31</v>
      </c>
      <c r="I1437" s="5" t="s">
        <v>40</v>
      </c>
      <c r="J1437" s="153" t="s">
        <v>4359</v>
      </c>
      <c r="K1437" s="95" t="s">
        <v>4360</v>
      </c>
      <c r="L1437" s="96" t="s">
        <v>4361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 x14ac:dyDescent="0.25">
      <c r="A1438" s="3">
        <v>43584</v>
      </c>
      <c r="B1438" s="153" t="s">
        <v>4363</v>
      </c>
      <c r="C1438" s="4"/>
      <c r="D1438" s="4" t="s">
        <v>4362</v>
      </c>
      <c r="E1438" s="153" t="s">
        <v>4364</v>
      </c>
      <c r="F1438" s="109"/>
      <c r="G1438" s="109">
        <v>100</v>
      </c>
      <c r="H1438" s="43">
        <v>3527153.31</v>
      </c>
      <c r="I1438" s="5" t="s">
        <v>40</v>
      </c>
      <c r="J1438" s="153" t="s">
        <v>4350</v>
      </c>
      <c r="K1438" s="95" t="s">
        <v>4365</v>
      </c>
      <c r="L1438" s="96" t="s">
        <v>4366</v>
      </c>
      <c r="M1438" s="4"/>
      <c r="N1438" s="12"/>
      <c r="O1438" s="3">
        <v>43552</v>
      </c>
      <c r="P1438" s="97" t="s">
        <v>4350</v>
      </c>
      <c r="Q1438" s="5"/>
      <c r="R1438" s="5"/>
      <c r="S1438" s="5">
        <v>100</v>
      </c>
      <c r="T1438" s="5"/>
      <c r="U1438" s="153" t="s">
        <v>4367</v>
      </c>
      <c r="V1438" s="4"/>
      <c r="W1438" s="4"/>
    </row>
    <row r="1439" spans="1:23" x14ac:dyDescent="0.25">
      <c r="A1439" s="3">
        <v>43584</v>
      </c>
      <c r="B1439" s="153" t="s">
        <v>4369</v>
      </c>
      <c r="C1439" s="4"/>
      <c r="D1439" s="4" t="s">
        <v>4368</v>
      </c>
      <c r="E1439" s="153" t="s">
        <v>4370</v>
      </c>
      <c r="F1439" s="109"/>
      <c r="G1439" s="109">
        <v>361.26</v>
      </c>
      <c r="H1439" s="43">
        <v>3526792.05</v>
      </c>
      <c r="I1439" s="5" t="s">
        <v>40</v>
      </c>
      <c r="J1439" s="153" t="s">
        <v>4371</v>
      </c>
      <c r="K1439" s="95" t="s">
        <v>4372</v>
      </c>
      <c r="L1439" s="96" t="s">
        <v>4373</v>
      </c>
      <c r="M1439" s="4"/>
      <c r="N1439" s="12"/>
      <c r="O1439" s="3">
        <v>43558</v>
      </c>
      <c r="P1439" s="97" t="s">
        <v>4374</v>
      </c>
      <c r="Q1439" s="5">
        <v>94</v>
      </c>
      <c r="R1439" s="5"/>
      <c r="S1439" s="5">
        <v>200</v>
      </c>
      <c r="T1439" s="5">
        <v>67.260000000000005</v>
      </c>
      <c r="U1439" s="153" t="s">
        <v>4375</v>
      </c>
      <c r="V1439" s="153" t="s">
        <v>4376</v>
      </c>
      <c r="W1439" s="4"/>
    </row>
    <row r="1440" spans="1:23" x14ac:dyDescent="0.25">
      <c r="A1440" s="3">
        <v>43584</v>
      </c>
      <c r="B1440" s="153" t="s">
        <v>4378</v>
      </c>
      <c r="C1440" s="4"/>
      <c r="D1440" s="4" t="s">
        <v>4377</v>
      </c>
      <c r="E1440" s="153" t="s">
        <v>4379</v>
      </c>
      <c r="F1440" s="109"/>
      <c r="G1440" s="109">
        <v>57.59</v>
      </c>
      <c r="H1440" s="43">
        <v>3526734.46</v>
      </c>
      <c r="I1440" s="5" t="s">
        <v>40</v>
      </c>
      <c r="J1440" s="153" t="s">
        <v>4380</v>
      </c>
      <c r="K1440" s="95" t="s">
        <v>4381</v>
      </c>
      <c r="L1440" s="96" t="s">
        <v>4382</v>
      </c>
      <c r="M1440" s="4"/>
      <c r="N1440" s="12"/>
      <c r="O1440" s="3">
        <v>43564</v>
      </c>
      <c r="P1440" s="97" t="s">
        <v>4383</v>
      </c>
      <c r="Q1440" s="5"/>
      <c r="R1440" s="5"/>
      <c r="S1440" s="5"/>
      <c r="T1440" s="5">
        <v>57.59</v>
      </c>
      <c r="U1440" s="153" t="s">
        <v>4384</v>
      </c>
      <c r="V1440" s="4"/>
      <c r="W1440" s="4"/>
    </row>
    <row r="1441" spans="1:23" x14ac:dyDescent="0.25">
      <c r="A1441" s="3">
        <v>43584</v>
      </c>
      <c r="B1441" s="153" t="s">
        <v>4386</v>
      </c>
      <c r="C1441" s="4"/>
      <c r="D1441" s="4" t="s">
        <v>4385</v>
      </c>
      <c r="E1441" s="153" t="s">
        <v>4372</v>
      </c>
      <c r="F1441" s="109"/>
      <c r="G1441" s="109">
        <v>500</v>
      </c>
      <c r="H1441" s="43">
        <v>3526234.46</v>
      </c>
      <c r="I1441" s="5" t="s">
        <v>40</v>
      </c>
      <c r="J1441" s="153" t="s">
        <v>4387</v>
      </c>
      <c r="K1441" s="95" t="s">
        <v>4372</v>
      </c>
      <c r="L1441" s="96" t="s">
        <v>4388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 x14ac:dyDescent="0.25">
      <c r="A1442" s="3">
        <v>43584</v>
      </c>
      <c r="B1442" s="153" t="s">
        <v>2890</v>
      </c>
      <c r="C1442" s="4"/>
      <c r="D1442" s="4"/>
      <c r="E1442" s="153" t="s">
        <v>4390</v>
      </c>
      <c r="F1442" s="109"/>
      <c r="G1442" s="109">
        <v>13.5</v>
      </c>
      <c r="H1442" s="43">
        <v>3526220.96</v>
      </c>
      <c r="I1442" s="5" t="s">
        <v>40</v>
      </c>
      <c r="J1442" s="153" t="s">
        <v>4389</v>
      </c>
      <c r="K1442" s="95" t="s">
        <v>2893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 x14ac:dyDescent="0.25">
      <c r="A1443" s="3">
        <v>43584</v>
      </c>
      <c r="B1443" s="153" t="s">
        <v>2876</v>
      </c>
      <c r="C1443" s="4"/>
      <c r="D1443" s="4" t="s">
        <v>4391</v>
      </c>
      <c r="E1443" s="153" t="s">
        <v>4392</v>
      </c>
      <c r="F1443" s="109"/>
      <c r="G1443" s="109">
        <v>1472</v>
      </c>
      <c r="H1443" s="43">
        <v>3524748.96</v>
      </c>
      <c r="I1443" s="5" t="s">
        <v>40</v>
      </c>
      <c r="J1443" s="153" t="s">
        <v>4393</v>
      </c>
      <c r="K1443" s="95" t="s">
        <v>4394</v>
      </c>
      <c r="L1443" s="96" t="s">
        <v>4395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 x14ac:dyDescent="0.25">
      <c r="A1444" s="3">
        <v>43584</v>
      </c>
      <c r="B1444" s="153" t="s">
        <v>4396</v>
      </c>
      <c r="C1444" s="4"/>
      <c r="D1444" s="153" t="s">
        <v>4436</v>
      </c>
      <c r="E1444" s="153" t="s">
        <v>4397</v>
      </c>
      <c r="F1444" s="109"/>
      <c r="G1444" s="109">
        <v>1247</v>
      </c>
      <c r="H1444" s="43">
        <v>3523501.96</v>
      </c>
      <c r="I1444" s="5" t="s">
        <v>40</v>
      </c>
      <c r="J1444" s="153" t="s">
        <v>4395</v>
      </c>
      <c r="K1444" s="95" t="s">
        <v>4394</v>
      </c>
      <c r="L1444" s="96" t="s">
        <v>4398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 x14ac:dyDescent="0.25">
      <c r="A1445" s="3">
        <v>43584</v>
      </c>
      <c r="B1445" s="153" t="s">
        <v>4396</v>
      </c>
      <c r="C1445" s="4"/>
      <c r="D1445" s="4" t="s">
        <v>4399</v>
      </c>
      <c r="E1445" s="153" t="s">
        <v>4400</v>
      </c>
      <c r="F1445" s="109"/>
      <c r="G1445" s="109">
        <v>1138</v>
      </c>
      <c r="H1445" s="43">
        <v>3522363.96</v>
      </c>
      <c r="I1445" s="5" t="s">
        <v>40</v>
      </c>
      <c r="J1445" s="153" t="s">
        <v>4401</v>
      </c>
      <c r="K1445" s="95" t="s">
        <v>2847</v>
      </c>
      <c r="L1445" s="96" t="s">
        <v>4402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 x14ac:dyDescent="0.25">
      <c r="A1446" s="3">
        <v>43584</v>
      </c>
      <c r="B1446" s="153" t="s">
        <v>4396</v>
      </c>
      <c r="C1446" s="4"/>
      <c r="D1446" s="4" t="s">
        <v>4403</v>
      </c>
      <c r="E1446" s="153" t="s">
        <v>4404</v>
      </c>
      <c r="F1446" s="109"/>
      <c r="G1446" s="109">
        <v>2132.5</v>
      </c>
      <c r="H1446" s="43">
        <v>3520231.46</v>
      </c>
      <c r="I1446" s="5" t="s">
        <v>40</v>
      </c>
      <c r="J1446" s="153" t="s">
        <v>4405</v>
      </c>
      <c r="K1446" s="95" t="s">
        <v>4406</v>
      </c>
      <c r="L1446" s="96" t="s">
        <v>4407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 x14ac:dyDescent="0.25">
      <c r="A1447" s="3">
        <v>43584</v>
      </c>
      <c r="B1447" s="153" t="s">
        <v>4396</v>
      </c>
      <c r="C1447" s="4"/>
      <c r="D1447" s="4" t="s">
        <v>4408</v>
      </c>
      <c r="E1447" s="153" t="s">
        <v>4409</v>
      </c>
      <c r="F1447" s="109"/>
      <c r="G1447" s="109">
        <v>1430</v>
      </c>
      <c r="H1447" s="43">
        <v>3518801.46</v>
      </c>
      <c r="I1447" s="5" t="s">
        <v>40</v>
      </c>
      <c r="J1447" s="153" t="s">
        <v>4410</v>
      </c>
      <c r="K1447" s="95" t="s">
        <v>4394</v>
      </c>
      <c r="L1447" s="96" t="s">
        <v>4411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 x14ac:dyDescent="0.25">
      <c r="A1448" s="3">
        <v>43584</v>
      </c>
      <c r="B1448" s="153" t="s">
        <v>4396</v>
      </c>
      <c r="C1448" s="4"/>
      <c r="D1448" s="4" t="s">
        <v>4412</v>
      </c>
      <c r="E1448" s="153" t="s">
        <v>4397</v>
      </c>
      <c r="F1448" s="109"/>
      <c r="G1448" s="109">
        <v>514</v>
      </c>
      <c r="H1448" s="43">
        <v>3518287.46</v>
      </c>
      <c r="I1448" s="5" t="s">
        <v>40</v>
      </c>
      <c r="J1448" s="153" t="s">
        <v>4413</v>
      </c>
      <c r="K1448" s="95" t="s">
        <v>4414</v>
      </c>
      <c r="L1448" s="96" t="s">
        <v>4405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 x14ac:dyDescent="0.25">
      <c r="A1449" s="3">
        <v>43584</v>
      </c>
      <c r="B1449" s="153" t="s">
        <v>4416</v>
      </c>
      <c r="C1449" s="4"/>
      <c r="D1449" s="4" t="s">
        <v>4415</v>
      </c>
      <c r="E1449" s="153" t="s">
        <v>4417</v>
      </c>
      <c r="F1449" s="109"/>
      <c r="G1449" s="109">
        <v>4640.08</v>
      </c>
      <c r="H1449" s="43">
        <v>3513647.38</v>
      </c>
      <c r="I1449" s="5" t="s">
        <v>40</v>
      </c>
      <c r="J1449" s="153" t="s">
        <v>4418</v>
      </c>
      <c r="K1449" s="95" t="s">
        <v>4394</v>
      </c>
      <c r="L1449" s="96" t="s">
        <v>4419</v>
      </c>
      <c r="M1449" s="4"/>
      <c r="N1449" s="12"/>
      <c r="O1449" s="3">
        <v>43565</v>
      </c>
      <c r="P1449" s="97" t="s">
        <v>4420</v>
      </c>
      <c r="Q1449" s="5">
        <v>3680</v>
      </c>
      <c r="R1449" s="5"/>
      <c r="S1449" s="5">
        <v>400</v>
      </c>
      <c r="T1449" s="5">
        <v>560.08000000000004</v>
      </c>
      <c r="U1449" s="153" t="s">
        <v>4421</v>
      </c>
      <c r="V1449" s="4"/>
      <c r="W1449" s="4"/>
    </row>
    <row r="1450" spans="1:23" x14ac:dyDescent="0.25">
      <c r="A1450" s="3">
        <v>43584</v>
      </c>
      <c r="B1450" s="153" t="s">
        <v>4422</v>
      </c>
      <c r="C1450" s="4"/>
      <c r="D1450" s="4" t="s">
        <v>4423</v>
      </c>
      <c r="E1450" s="153" t="s">
        <v>4424</v>
      </c>
      <c r="F1450" s="109"/>
      <c r="G1450" s="109">
        <v>1980</v>
      </c>
      <c r="H1450" s="43">
        <v>3511667.38</v>
      </c>
      <c r="I1450" s="5" t="s">
        <v>40</v>
      </c>
      <c r="J1450" s="153" t="s">
        <v>4405</v>
      </c>
      <c r="K1450" s="95" t="s">
        <v>4394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 x14ac:dyDescent="0.25">
      <c r="A1451" s="3">
        <v>43584</v>
      </c>
      <c r="B1451" s="153" t="s">
        <v>4426</v>
      </c>
      <c r="C1451" s="4"/>
      <c r="D1451" s="4" t="s">
        <v>4425</v>
      </c>
      <c r="E1451" s="153" t="s">
        <v>4427</v>
      </c>
      <c r="F1451" s="109"/>
      <c r="G1451" s="109">
        <v>12000</v>
      </c>
      <c r="H1451" s="43">
        <v>3499667.38</v>
      </c>
      <c r="I1451" s="5" t="s">
        <v>40</v>
      </c>
      <c r="J1451" s="153" t="s">
        <v>4428</v>
      </c>
      <c r="K1451" s="95" t="s">
        <v>4429</v>
      </c>
      <c r="L1451" s="96" t="s">
        <v>4430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 x14ac:dyDescent="0.25">
      <c r="A1452" s="3">
        <v>43585</v>
      </c>
      <c r="B1452" s="153" t="s">
        <v>4432</v>
      </c>
      <c r="C1452" s="4"/>
      <c r="D1452" s="4" t="s">
        <v>4431</v>
      </c>
      <c r="E1452" s="153" t="s">
        <v>2847</v>
      </c>
      <c r="F1452" s="109"/>
      <c r="G1452" s="109">
        <v>1396</v>
      </c>
      <c r="H1452" s="43">
        <v>3498271.38</v>
      </c>
      <c r="I1452" s="5" t="s">
        <v>40</v>
      </c>
      <c r="J1452" s="153" t="s">
        <v>4433</v>
      </c>
      <c r="K1452" s="95" t="s">
        <v>4434</v>
      </c>
      <c r="L1452" s="96" t="s">
        <v>4435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 x14ac:dyDescent="0.25">
      <c r="A1453" s="3">
        <v>43585</v>
      </c>
      <c r="B1453" s="153" t="s">
        <v>2854</v>
      </c>
      <c r="C1453" s="4"/>
      <c r="D1453" s="153" t="s">
        <v>4437</v>
      </c>
      <c r="E1453" s="153" t="s">
        <v>4440</v>
      </c>
      <c r="F1453" s="109"/>
      <c r="G1453" s="109">
        <v>100</v>
      </c>
      <c r="H1453" s="116">
        <v>3498171.38</v>
      </c>
      <c r="I1453" s="5" t="s">
        <v>40</v>
      </c>
      <c r="J1453" s="153" t="s">
        <v>4438</v>
      </c>
      <c r="K1453" s="95" t="s">
        <v>4439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 x14ac:dyDescent="0.25">
      <c r="A1454" s="3">
        <v>43590</v>
      </c>
      <c r="B1454" s="4"/>
      <c r="C1454" s="4"/>
      <c r="D1454" s="4"/>
      <c r="E1454" s="153" t="s">
        <v>4441</v>
      </c>
      <c r="F1454" s="109">
        <v>800000</v>
      </c>
      <c r="G1454" s="109"/>
      <c r="H1454" s="43">
        <v>4298171.38</v>
      </c>
      <c r="I1454" s="5" t="s">
        <v>40</v>
      </c>
      <c r="J1454" s="153" t="s">
        <v>4442</v>
      </c>
      <c r="K1454" s="95" t="s">
        <v>4443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 x14ac:dyDescent="0.25">
      <c r="A1455" s="3">
        <v>43592</v>
      </c>
      <c r="B1455" s="153" t="s">
        <v>4444</v>
      </c>
      <c r="C1455" s="4"/>
      <c r="D1455" s="4" t="s">
        <v>4445</v>
      </c>
      <c r="E1455" s="153" t="s">
        <v>4446</v>
      </c>
      <c r="F1455" s="109"/>
      <c r="G1455" s="109">
        <v>1454.5</v>
      </c>
      <c r="H1455" s="43">
        <v>4296716.88</v>
      </c>
      <c r="I1455" s="5" t="s">
        <v>40</v>
      </c>
      <c r="J1455" s="153" t="s">
        <v>4447</v>
      </c>
      <c r="K1455" s="95" t="s">
        <v>2923</v>
      </c>
      <c r="L1455" s="96" t="s">
        <v>4448</v>
      </c>
      <c r="M1455" s="4"/>
      <c r="N1455" s="12"/>
      <c r="O1455" s="3">
        <v>43579</v>
      </c>
      <c r="P1455" s="97" t="s">
        <v>4449</v>
      </c>
      <c r="Q1455" s="5">
        <v>863.5</v>
      </c>
      <c r="R1455" s="5">
        <v>391</v>
      </c>
      <c r="S1455" s="5">
        <v>200</v>
      </c>
      <c r="T1455" s="5"/>
      <c r="U1455" s="153" t="s">
        <v>4450</v>
      </c>
      <c r="V1455" s="153" t="s">
        <v>4451</v>
      </c>
      <c r="W1455" s="153" t="s">
        <v>4452</v>
      </c>
    </row>
    <row r="1456" spans="1:23" x14ac:dyDescent="0.25">
      <c r="A1456" s="3">
        <v>43592</v>
      </c>
      <c r="B1456" s="4" t="s">
        <v>49</v>
      </c>
      <c r="C1456" s="4"/>
      <c r="D1456" s="4"/>
      <c r="E1456" s="153" t="s">
        <v>4630</v>
      </c>
      <c r="F1456" s="109"/>
      <c r="G1456" s="109">
        <v>303898.07</v>
      </c>
      <c r="H1456" s="43">
        <v>3992818.81</v>
      </c>
      <c r="I1456" s="5" t="s">
        <v>40</v>
      </c>
      <c r="J1456" s="153" t="s">
        <v>4453</v>
      </c>
      <c r="K1456" s="95" t="s">
        <v>2893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 x14ac:dyDescent="0.25">
      <c r="A1457" s="3">
        <v>43592</v>
      </c>
      <c r="B1457" s="4" t="s">
        <v>49</v>
      </c>
      <c r="C1457" s="4"/>
      <c r="D1457" s="4"/>
      <c r="E1457" s="153" t="s">
        <v>4631</v>
      </c>
      <c r="F1457" s="109"/>
      <c r="G1457" s="109">
        <v>21272.86</v>
      </c>
      <c r="H1457" s="43">
        <v>3971545.95</v>
      </c>
      <c r="I1457" s="5" t="s">
        <v>40</v>
      </c>
      <c r="J1457" s="153" t="s">
        <v>4453</v>
      </c>
      <c r="K1457" s="95" t="s">
        <v>2893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 x14ac:dyDescent="0.25">
      <c r="A1458" s="3">
        <v>43592</v>
      </c>
      <c r="B1458" s="4" t="s">
        <v>49</v>
      </c>
      <c r="C1458" s="4"/>
      <c r="D1458" s="4"/>
      <c r="E1458" s="153" t="s">
        <v>4631</v>
      </c>
      <c r="F1458" s="109"/>
      <c r="G1458" s="109">
        <v>15194.9</v>
      </c>
      <c r="H1458" s="43">
        <v>3956351.05</v>
      </c>
      <c r="I1458" s="5" t="s">
        <v>40</v>
      </c>
      <c r="J1458" s="153" t="s">
        <v>4453</v>
      </c>
      <c r="K1458" s="95" t="s">
        <v>2893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 x14ac:dyDescent="0.25">
      <c r="A1459" s="3">
        <v>43592</v>
      </c>
      <c r="B1459" s="4" t="s">
        <v>49</v>
      </c>
      <c r="C1459" s="4"/>
      <c r="D1459" s="4"/>
      <c r="E1459" s="153" t="s">
        <v>4631</v>
      </c>
      <c r="F1459" s="109"/>
      <c r="G1459" s="109">
        <v>2029.52</v>
      </c>
      <c r="H1459" s="43">
        <v>3954321.53</v>
      </c>
      <c r="I1459" s="5" t="s">
        <v>40</v>
      </c>
      <c r="J1459" s="153" t="s">
        <v>4453</v>
      </c>
      <c r="K1459" s="95" t="s">
        <v>2893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 x14ac:dyDescent="0.25">
      <c r="A1460" s="3">
        <v>43592</v>
      </c>
      <c r="B1460" s="4" t="s">
        <v>2835</v>
      </c>
      <c r="C1460" s="4"/>
      <c r="D1460" s="4"/>
      <c r="E1460" s="153" t="s">
        <v>4632</v>
      </c>
      <c r="F1460" s="109"/>
      <c r="G1460" s="109">
        <v>480.58</v>
      </c>
      <c r="H1460" s="43">
        <v>3953840.95</v>
      </c>
      <c r="I1460" s="5" t="s">
        <v>40</v>
      </c>
      <c r="J1460" s="153" t="s">
        <v>4453</v>
      </c>
      <c r="K1460" s="95" t="s">
        <v>2893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 x14ac:dyDescent="0.25">
      <c r="A1461" s="3">
        <v>43592</v>
      </c>
      <c r="B1461" s="4" t="s">
        <v>2835</v>
      </c>
      <c r="C1461" s="4"/>
      <c r="D1461" s="4"/>
      <c r="E1461" s="153" t="s">
        <v>4632</v>
      </c>
      <c r="F1461" s="109"/>
      <c r="G1461" s="109">
        <v>7911.81</v>
      </c>
      <c r="H1461" s="54">
        <v>3945929.14</v>
      </c>
      <c r="I1461" s="5" t="s">
        <v>40</v>
      </c>
      <c r="J1461" s="153" t="s">
        <v>4453</v>
      </c>
      <c r="K1461" s="95" t="s">
        <v>2893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 x14ac:dyDescent="0.25">
      <c r="A1462" s="3">
        <v>43598</v>
      </c>
      <c r="B1462" s="153" t="s">
        <v>4454</v>
      </c>
      <c r="C1462" s="4"/>
      <c r="D1462" s="4" t="s">
        <v>4455</v>
      </c>
      <c r="E1462" s="153" t="s">
        <v>4456</v>
      </c>
      <c r="F1462" s="109"/>
      <c r="G1462" s="109">
        <v>1477</v>
      </c>
      <c r="H1462" s="5">
        <v>3944452.14</v>
      </c>
      <c r="I1462" s="5" t="s">
        <v>40</v>
      </c>
      <c r="J1462" s="153" t="s">
        <v>4457</v>
      </c>
      <c r="K1462" s="95" t="s">
        <v>4458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 x14ac:dyDescent="0.25">
      <c r="A1463" s="3">
        <v>43598</v>
      </c>
      <c r="B1463" s="153" t="s">
        <v>2876</v>
      </c>
      <c r="C1463" s="4"/>
      <c r="D1463" s="4" t="s">
        <v>4459</v>
      </c>
      <c r="E1463" s="153" t="s">
        <v>4458</v>
      </c>
      <c r="F1463" s="109"/>
      <c r="G1463" s="109">
        <v>2296.5</v>
      </c>
      <c r="H1463" s="5">
        <v>3942155.64</v>
      </c>
      <c r="I1463" s="5" t="s">
        <v>40</v>
      </c>
      <c r="J1463" s="153" t="s">
        <v>4457</v>
      </c>
      <c r="K1463" s="95" t="s">
        <v>4458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 x14ac:dyDescent="0.25">
      <c r="A1464" s="3">
        <v>43598</v>
      </c>
      <c r="B1464" s="153" t="s">
        <v>4461</v>
      </c>
      <c r="C1464" s="4"/>
      <c r="D1464" s="4" t="s">
        <v>4460</v>
      </c>
      <c r="E1464" s="153" t="s">
        <v>4462</v>
      </c>
      <c r="F1464" s="109"/>
      <c r="G1464" s="109">
        <v>673</v>
      </c>
      <c r="H1464" s="5">
        <v>3941482.64</v>
      </c>
      <c r="I1464" s="5" t="s">
        <v>40</v>
      </c>
      <c r="J1464" s="153" t="s">
        <v>4463</v>
      </c>
      <c r="K1464" s="95" t="s">
        <v>4458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 x14ac:dyDescent="0.25">
      <c r="A1465" s="3">
        <v>43598</v>
      </c>
      <c r="B1465" s="153" t="s">
        <v>4465</v>
      </c>
      <c r="C1465" s="4"/>
      <c r="D1465" s="4" t="s">
        <v>4464</v>
      </c>
      <c r="E1465" s="153" t="s">
        <v>4466</v>
      </c>
      <c r="F1465" s="109"/>
      <c r="G1465" s="109">
        <v>1515</v>
      </c>
      <c r="H1465" s="5">
        <v>3939967.64</v>
      </c>
      <c r="I1465" s="5" t="s">
        <v>40</v>
      </c>
      <c r="J1465" s="153" t="s">
        <v>4467</v>
      </c>
      <c r="K1465" s="95" t="s">
        <v>2893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 x14ac:dyDescent="0.25">
      <c r="A1466" s="3">
        <v>43598</v>
      </c>
      <c r="B1466" s="153" t="s">
        <v>2876</v>
      </c>
      <c r="C1466" s="4"/>
      <c r="D1466" s="4" t="s">
        <v>4468</v>
      </c>
      <c r="E1466" s="153" t="s">
        <v>4466</v>
      </c>
      <c r="F1466" s="109"/>
      <c r="G1466" s="109">
        <v>2347.9299999999998</v>
      </c>
      <c r="H1466" s="5">
        <v>3937619.71</v>
      </c>
      <c r="I1466" s="5" t="s">
        <v>40</v>
      </c>
      <c r="J1466" s="153" t="s">
        <v>4469</v>
      </c>
      <c r="K1466" s="95" t="s">
        <v>4470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 x14ac:dyDescent="0.25">
      <c r="A1467" s="3">
        <v>43598</v>
      </c>
      <c r="B1467" s="153" t="s">
        <v>4472</v>
      </c>
      <c r="C1467" s="4"/>
      <c r="D1467" s="4" t="s">
        <v>4471</v>
      </c>
      <c r="E1467" s="153" t="s">
        <v>4473</v>
      </c>
      <c r="F1467" s="109"/>
      <c r="G1467" s="109">
        <v>1562.28</v>
      </c>
      <c r="H1467" s="5">
        <v>3936057.43</v>
      </c>
      <c r="I1467" s="5" t="s">
        <v>40</v>
      </c>
      <c r="J1467" s="153" t="s">
        <v>4474</v>
      </c>
      <c r="K1467" s="95" t="s">
        <v>4475</v>
      </c>
      <c r="L1467" s="96" t="s">
        <v>4457</v>
      </c>
      <c r="M1467" s="4"/>
      <c r="N1467" s="12"/>
      <c r="O1467" s="3">
        <v>43577</v>
      </c>
      <c r="P1467" s="97" t="s">
        <v>4476</v>
      </c>
      <c r="Q1467" s="5">
        <v>310</v>
      </c>
      <c r="R1467" s="5">
        <v>686</v>
      </c>
      <c r="S1467" s="5">
        <v>400</v>
      </c>
      <c r="T1467" s="5">
        <v>166.28</v>
      </c>
      <c r="U1467" s="153" t="s">
        <v>4477</v>
      </c>
      <c r="V1467" s="153"/>
      <c r="W1467" s="4"/>
    </row>
    <row r="1468" spans="1:23" ht="27.6" x14ac:dyDescent="0.25">
      <c r="A1468" s="3">
        <v>43598</v>
      </c>
      <c r="B1468" s="153" t="s">
        <v>4479</v>
      </c>
      <c r="C1468" s="4"/>
      <c r="D1468" s="4" t="s">
        <v>4478</v>
      </c>
      <c r="E1468" s="153" t="s">
        <v>4480</v>
      </c>
      <c r="F1468" s="109"/>
      <c r="G1468" s="109">
        <v>2061.21</v>
      </c>
      <c r="H1468" s="5">
        <v>3933996.22</v>
      </c>
      <c r="I1468" s="5" t="s">
        <v>40</v>
      </c>
      <c r="J1468" s="153" t="s">
        <v>4481</v>
      </c>
      <c r="K1468" s="95" t="s">
        <v>4482</v>
      </c>
      <c r="L1468" s="96" t="s">
        <v>4481</v>
      </c>
      <c r="M1468" s="4"/>
      <c r="N1468" s="12"/>
      <c r="O1468" s="3">
        <v>43593</v>
      </c>
      <c r="P1468" s="97" t="s">
        <v>4483</v>
      </c>
      <c r="Q1468" s="5"/>
      <c r="R1468" s="5">
        <v>1132</v>
      </c>
      <c r="S1468" s="5">
        <v>800</v>
      </c>
      <c r="T1468" s="5">
        <v>129.21</v>
      </c>
      <c r="U1468" s="153" t="s">
        <v>4477</v>
      </c>
      <c r="V1468" s="4"/>
      <c r="W1468" s="4"/>
    </row>
    <row r="1469" spans="1:23" x14ac:dyDescent="0.25">
      <c r="A1469" s="3">
        <v>43599</v>
      </c>
      <c r="B1469" s="153" t="s">
        <v>4484</v>
      </c>
      <c r="C1469" s="4"/>
      <c r="D1469" s="4" t="s">
        <v>4485</v>
      </c>
      <c r="E1469" s="153" t="s">
        <v>4486</v>
      </c>
      <c r="F1469" s="109"/>
      <c r="G1469" s="109">
        <v>64000</v>
      </c>
      <c r="H1469" s="5">
        <v>3869996.22</v>
      </c>
      <c r="I1469" s="5" t="s">
        <v>40</v>
      </c>
      <c r="J1469" s="153" t="s">
        <v>4487</v>
      </c>
      <c r="K1469" s="95" t="s">
        <v>4488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 x14ac:dyDescent="0.25">
      <c r="A1470" s="3">
        <v>43600</v>
      </c>
      <c r="B1470" s="153" t="s">
        <v>2876</v>
      </c>
      <c r="C1470" s="4"/>
      <c r="D1470" s="4" t="s">
        <v>4489</v>
      </c>
      <c r="E1470" s="153" t="s">
        <v>4490</v>
      </c>
      <c r="F1470" s="109"/>
      <c r="G1470" s="109">
        <v>1589</v>
      </c>
      <c r="H1470" s="5">
        <v>3868407.22</v>
      </c>
      <c r="I1470" s="5" t="s">
        <v>40</v>
      </c>
      <c r="J1470" s="153" t="s">
        <v>4491</v>
      </c>
      <c r="K1470" s="95" t="s">
        <v>4492</v>
      </c>
      <c r="L1470" s="96" t="s">
        <v>4491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 x14ac:dyDescent="0.25">
      <c r="A1471" s="3">
        <v>43600</v>
      </c>
      <c r="B1471" s="153" t="s">
        <v>4494</v>
      </c>
      <c r="C1471" s="4"/>
      <c r="D1471" s="4" t="s">
        <v>4493</v>
      </c>
      <c r="E1471" s="153" t="s">
        <v>4495</v>
      </c>
      <c r="F1471" s="109"/>
      <c r="G1471" s="109">
        <v>607.70000000000005</v>
      </c>
      <c r="H1471" s="5">
        <v>3867799.52</v>
      </c>
      <c r="I1471" s="5" t="s">
        <v>40</v>
      </c>
      <c r="J1471" s="153" t="s">
        <v>4496</v>
      </c>
      <c r="K1471" s="95" t="s">
        <v>4497</v>
      </c>
      <c r="L1471" s="96" t="s">
        <v>4491</v>
      </c>
      <c r="M1471" s="4"/>
      <c r="N1471" s="12"/>
      <c r="O1471" s="3">
        <v>43595</v>
      </c>
      <c r="P1471" s="97" t="s">
        <v>4498</v>
      </c>
      <c r="Q1471" s="5">
        <v>279</v>
      </c>
      <c r="R1471" s="5"/>
      <c r="S1471" s="5">
        <v>200</v>
      </c>
      <c r="T1471" s="5">
        <v>128.69999999999999</v>
      </c>
      <c r="U1471" s="153" t="s">
        <v>4499</v>
      </c>
      <c r="V1471" s="4"/>
      <c r="W1471" s="4"/>
    </row>
    <row r="1472" spans="1:23" x14ac:dyDescent="0.25">
      <c r="A1472" s="3">
        <v>43600</v>
      </c>
      <c r="B1472" s="153" t="s">
        <v>4494</v>
      </c>
      <c r="C1472" s="4"/>
      <c r="D1472" s="4" t="s">
        <v>4500</v>
      </c>
      <c r="E1472" s="153" t="s">
        <v>4495</v>
      </c>
      <c r="F1472" s="109"/>
      <c r="G1472" s="109">
        <v>250.6</v>
      </c>
      <c r="H1472" s="54">
        <v>3867548.92</v>
      </c>
      <c r="I1472" s="5" t="s">
        <v>40</v>
      </c>
      <c r="J1472" s="153" t="s">
        <v>4491</v>
      </c>
      <c r="K1472" s="95" t="s">
        <v>4501</v>
      </c>
      <c r="L1472" s="96" t="s">
        <v>4491</v>
      </c>
      <c r="M1472" s="4"/>
      <c r="N1472" s="12"/>
      <c r="O1472" s="115">
        <v>43594</v>
      </c>
      <c r="P1472" s="97" t="s">
        <v>4491</v>
      </c>
      <c r="Q1472" s="5">
        <v>104</v>
      </c>
      <c r="R1472" s="5"/>
      <c r="S1472" s="5">
        <v>100</v>
      </c>
      <c r="T1472" s="5">
        <v>46.6</v>
      </c>
      <c r="U1472" s="153" t="s">
        <v>4499</v>
      </c>
      <c r="V1472" s="4"/>
      <c r="W1472" s="4"/>
    </row>
    <row r="1473" spans="1:23" x14ac:dyDescent="0.25">
      <c r="A1473" s="3">
        <v>43601</v>
      </c>
      <c r="B1473" s="153" t="s">
        <v>4503</v>
      </c>
      <c r="C1473" s="4"/>
      <c r="D1473" s="4" t="s">
        <v>4502</v>
      </c>
      <c r="E1473" s="153" t="s">
        <v>4504</v>
      </c>
      <c r="F1473" s="109"/>
      <c r="G1473" s="109">
        <v>507.04</v>
      </c>
      <c r="H1473" s="5">
        <v>3867041.88</v>
      </c>
      <c r="I1473" s="5" t="s">
        <v>40</v>
      </c>
      <c r="J1473" s="153" t="s">
        <v>4505</v>
      </c>
      <c r="K1473" s="95" t="s">
        <v>4506</v>
      </c>
      <c r="L1473" s="96" t="s">
        <v>4505</v>
      </c>
      <c r="M1473" s="4"/>
      <c r="N1473" s="12"/>
      <c r="O1473" s="3">
        <v>43573</v>
      </c>
      <c r="P1473" s="97" t="s">
        <v>4507</v>
      </c>
      <c r="Q1473" s="5">
        <v>137</v>
      </c>
      <c r="R1473" s="5"/>
      <c r="S1473" s="5">
        <v>100</v>
      </c>
      <c r="T1473" s="5">
        <v>270.04000000000002</v>
      </c>
      <c r="U1473" s="153" t="s">
        <v>4508</v>
      </c>
      <c r="V1473" s="4"/>
      <c r="W1473" s="4"/>
    </row>
    <row r="1474" spans="1:23" x14ac:dyDescent="0.25">
      <c r="A1474" s="3">
        <v>43601</v>
      </c>
      <c r="B1474" s="153" t="s">
        <v>2876</v>
      </c>
      <c r="C1474" s="4"/>
      <c r="D1474" s="4" t="s">
        <v>4509</v>
      </c>
      <c r="E1474" s="153" t="s">
        <v>4510</v>
      </c>
      <c r="F1474" s="109"/>
      <c r="G1474" s="109">
        <v>321</v>
      </c>
      <c r="H1474" s="5">
        <v>3866720.88</v>
      </c>
      <c r="I1474" s="5" t="s">
        <v>40</v>
      </c>
      <c r="J1474" s="153" t="s">
        <v>4511</v>
      </c>
      <c r="K1474" s="95" t="s">
        <v>4512</v>
      </c>
      <c r="L1474" s="96" t="s">
        <v>4511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 x14ac:dyDescent="0.25">
      <c r="A1475" s="3">
        <v>43601</v>
      </c>
      <c r="B1475" s="153" t="s">
        <v>2876</v>
      </c>
      <c r="C1475" s="4"/>
      <c r="D1475" s="4" t="s">
        <v>4513</v>
      </c>
      <c r="E1475" s="153" t="s">
        <v>4510</v>
      </c>
      <c r="F1475" s="109"/>
      <c r="G1475" s="109">
        <v>2688</v>
      </c>
      <c r="H1475" s="5">
        <v>3864032.88</v>
      </c>
      <c r="I1475" s="5" t="s">
        <v>40</v>
      </c>
      <c r="J1475" s="153" t="s">
        <v>4514</v>
      </c>
      <c r="K1475" s="95" t="s">
        <v>4515</v>
      </c>
      <c r="L1475" s="96" t="s">
        <v>4516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 x14ac:dyDescent="0.25">
      <c r="A1476" s="3">
        <v>43601</v>
      </c>
      <c r="B1476" s="153" t="s">
        <v>2876</v>
      </c>
      <c r="C1476" s="4"/>
      <c r="D1476" s="4" t="s">
        <v>4517</v>
      </c>
      <c r="E1476" s="153" t="s">
        <v>4510</v>
      </c>
      <c r="F1476" s="109"/>
      <c r="G1476" s="109">
        <v>2528</v>
      </c>
      <c r="H1476" s="5">
        <v>3861504.88</v>
      </c>
      <c r="I1476" s="5" t="s">
        <v>40</v>
      </c>
      <c r="J1476" s="153" t="s">
        <v>4518</v>
      </c>
      <c r="K1476" s="95" t="s">
        <v>4510</v>
      </c>
      <c r="L1476" s="96" t="s">
        <v>4519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 x14ac:dyDescent="0.25">
      <c r="A1477" s="3">
        <v>43601</v>
      </c>
      <c r="B1477" s="153" t="s">
        <v>2876</v>
      </c>
      <c r="C1477" s="4"/>
      <c r="D1477" s="4" t="s">
        <v>4520</v>
      </c>
      <c r="E1477" s="153" t="s">
        <v>4510</v>
      </c>
      <c r="F1477" s="109"/>
      <c r="G1477" s="109">
        <v>2506</v>
      </c>
      <c r="H1477" s="54">
        <v>3858998.88</v>
      </c>
      <c r="I1477" s="5" t="s">
        <v>40</v>
      </c>
      <c r="J1477" s="153" t="s">
        <v>4511</v>
      </c>
      <c r="K1477" s="95" t="s">
        <v>4510</v>
      </c>
      <c r="L1477" s="96" t="s">
        <v>4511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 x14ac:dyDescent="0.25">
      <c r="A1478" s="3">
        <v>43609</v>
      </c>
      <c r="B1478" s="153" t="s">
        <v>2929</v>
      </c>
      <c r="C1478" s="4"/>
      <c r="D1478" s="4" t="s">
        <v>4521</v>
      </c>
      <c r="E1478" s="153" t="s">
        <v>4522</v>
      </c>
      <c r="F1478" s="109"/>
      <c r="G1478" s="109">
        <v>3519</v>
      </c>
      <c r="H1478" s="5">
        <v>3855479.88</v>
      </c>
      <c r="I1478" s="5" t="s">
        <v>40</v>
      </c>
      <c r="J1478" s="153" t="s">
        <v>4523</v>
      </c>
      <c r="K1478" s="95" t="s">
        <v>4524</v>
      </c>
      <c r="L1478" s="96" t="s">
        <v>4525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 x14ac:dyDescent="0.25">
      <c r="A1479" s="3">
        <v>43609</v>
      </c>
      <c r="B1479" s="153" t="s">
        <v>2929</v>
      </c>
      <c r="C1479" s="4"/>
      <c r="D1479" s="4" t="s">
        <v>4526</v>
      </c>
      <c r="E1479" s="153" t="s">
        <v>4522</v>
      </c>
      <c r="F1479" s="109"/>
      <c r="G1479" s="109">
        <v>1073</v>
      </c>
      <c r="H1479" s="5">
        <v>3854406.88</v>
      </c>
      <c r="I1479" s="5" t="s">
        <v>40</v>
      </c>
      <c r="J1479" s="153" t="s">
        <v>4523</v>
      </c>
      <c r="K1479" s="95" t="s">
        <v>4524</v>
      </c>
      <c r="L1479" s="96" t="s">
        <v>4525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 x14ac:dyDescent="0.25">
      <c r="A1480" s="3">
        <v>43609</v>
      </c>
      <c r="B1480" s="153" t="s">
        <v>2929</v>
      </c>
      <c r="C1480" s="4"/>
      <c r="D1480" s="4" t="s">
        <v>4527</v>
      </c>
      <c r="E1480" s="153" t="s">
        <v>4522</v>
      </c>
      <c r="F1480" s="109"/>
      <c r="G1480" s="109">
        <v>1794</v>
      </c>
      <c r="H1480" s="5">
        <v>3852612.88</v>
      </c>
      <c r="I1480" s="5" t="s">
        <v>40</v>
      </c>
      <c r="J1480" s="153" t="s">
        <v>4523</v>
      </c>
      <c r="K1480" s="95" t="s">
        <v>4524</v>
      </c>
      <c r="L1480" s="96" t="s">
        <v>4525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 x14ac:dyDescent="0.25">
      <c r="A1481" s="3">
        <v>43609</v>
      </c>
      <c r="B1481" s="153" t="s">
        <v>4529</v>
      </c>
      <c r="C1481" s="4"/>
      <c r="D1481" s="4" t="s">
        <v>4528</v>
      </c>
      <c r="E1481" s="153" t="s">
        <v>4530</v>
      </c>
      <c r="F1481" s="109"/>
      <c r="G1481" s="109">
        <v>4760</v>
      </c>
      <c r="H1481" s="5">
        <v>3847852.88</v>
      </c>
      <c r="I1481" s="5" t="s">
        <v>40</v>
      </c>
      <c r="J1481" s="153" t="s">
        <v>4523</v>
      </c>
      <c r="K1481" s="95" t="s">
        <v>4531</v>
      </c>
      <c r="L1481" s="96" t="s">
        <v>4532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 x14ac:dyDescent="0.25">
      <c r="A1482" s="3">
        <v>43609</v>
      </c>
      <c r="B1482" s="153" t="s">
        <v>4534</v>
      </c>
      <c r="C1482" s="4"/>
      <c r="D1482" s="4" t="s">
        <v>4533</v>
      </c>
      <c r="E1482" s="153" t="s">
        <v>4535</v>
      </c>
      <c r="F1482" s="109"/>
      <c r="G1482" s="109">
        <v>1669</v>
      </c>
      <c r="H1482" s="5">
        <v>3846183.88</v>
      </c>
      <c r="I1482" s="5" t="s">
        <v>40</v>
      </c>
      <c r="J1482" s="153" t="s">
        <v>4523</v>
      </c>
      <c r="K1482" s="95" t="s">
        <v>3035</v>
      </c>
      <c r="L1482" s="96" t="s">
        <v>4536</v>
      </c>
      <c r="M1482" s="4"/>
      <c r="N1482" s="12"/>
      <c r="O1482" s="3">
        <v>43593</v>
      </c>
      <c r="P1482" s="97" t="s">
        <v>4537</v>
      </c>
      <c r="Q1482" s="5">
        <v>1469</v>
      </c>
      <c r="R1482" s="5"/>
      <c r="S1482" s="5">
        <v>200</v>
      </c>
      <c r="T1482" s="5"/>
      <c r="U1482" s="153" t="s">
        <v>4538</v>
      </c>
      <c r="V1482" s="153" t="s">
        <v>4539</v>
      </c>
      <c r="W1482" s="4"/>
    </row>
    <row r="1483" spans="1:23" x14ac:dyDescent="0.25">
      <c r="A1483" s="3">
        <v>43609</v>
      </c>
      <c r="B1483" s="153" t="s">
        <v>4541</v>
      </c>
      <c r="C1483" s="4"/>
      <c r="D1483" s="4" t="s">
        <v>4540</v>
      </c>
      <c r="E1483" s="153" t="s">
        <v>4542</v>
      </c>
      <c r="F1483" s="109"/>
      <c r="G1483" s="109">
        <v>4331</v>
      </c>
      <c r="H1483" s="5">
        <v>3841852.88</v>
      </c>
      <c r="I1483" s="5" t="s">
        <v>40</v>
      </c>
      <c r="J1483" s="153" t="s">
        <v>4543</v>
      </c>
      <c r="K1483" s="95" t="s">
        <v>4544</v>
      </c>
      <c r="L1483" s="96" t="s">
        <v>4545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 x14ac:dyDescent="0.25">
      <c r="A1484" s="3">
        <v>43609</v>
      </c>
      <c r="B1484" s="153" t="s">
        <v>4547</v>
      </c>
      <c r="C1484" s="4"/>
      <c r="D1484" s="4" t="s">
        <v>4546</v>
      </c>
      <c r="E1484" s="153" t="s">
        <v>4548</v>
      </c>
      <c r="F1484" s="109"/>
      <c r="G1484" s="109">
        <v>5536</v>
      </c>
      <c r="H1484" s="5">
        <v>3836316.88</v>
      </c>
      <c r="I1484" s="5" t="s">
        <v>40</v>
      </c>
      <c r="J1484" s="153" t="s">
        <v>4549</v>
      </c>
      <c r="K1484" s="95" t="s">
        <v>3035</v>
      </c>
      <c r="L1484" s="96" t="s">
        <v>4550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 x14ac:dyDescent="0.25">
      <c r="A1485" s="3">
        <v>43609</v>
      </c>
      <c r="B1485" s="153" t="s">
        <v>4547</v>
      </c>
      <c r="C1485" s="4"/>
      <c r="D1485" s="4" t="s">
        <v>4551</v>
      </c>
      <c r="E1485" s="153" t="s">
        <v>4552</v>
      </c>
      <c r="F1485" s="109"/>
      <c r="G1485" s="109">
        <v>7560</v>
      </c>
      <c r="H1485" s="54">
        <v>3828756.88</v>
      </c>
      <c r="I1485" s="5" t="s">
        <v>40</v>
      </c>
      <c r="J1485" s="153" t="s">
        <v>4523</v>
      </c>
      <c r="K1485" s="95" t="s">
        <v>3035</v>
      </c>
      <c r="L1485" s="96" t="s">
        <v>4213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 x14ac:dyDescent="0.25">
      <c r="A1486" s="3">
        <v>43609</v>
      </c>
      <c r="B1486" s="153" t="s">
        <v>4554</v>
      </c>
      <c r="C1486" s="4"/>
      <c r="D1486" s="153" t="s">
        <v>4553</v>
      </c>
      <c r="E1486" s="153" t="s">
        <v>4555</v>
      </c>
      <c r="F1486" s="109"/>
      <c r="G1486" s="109">
        <v>5673.34</v>
      </c>
      <c r="H1486" s="5">
        <v>3823083.54</v>
      </c>
      <c r="I1486" s="5" t="s">
        <v>40</v>
      </c>
      <c r="J1486" s="153" t="s">
        <v>4556</v>
      </c>
      <c r="K1486" s="95" t="s">
        <v>2923</v>
      </c>
      <c r="L1486" s="96" t="s">
        <v>3500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 x14ac:dyDescent="0.25">
      <c r="A1487" s="3">
        <v>43609</v>
      </c>
      <c r="B1487" s="153" t="s">
        <v>4557</v>
      </c>
      <c r="C1487" s="4"/>
      <c r="D1487" s="4"/>
      <c r="E1487" s="153" t="s">
        <v>4558</v>
      </c>
      <c r="F1487" s="109"/>
      <c r="G1487" s="109">
        <v>186702.86</v>
      </c>
      <c r="H1487" s="5">
        <v>3636380.68</v>
      </c>
      <c r="I1487" s="5" t="s">
        <v>40</v>
      </c>
      <c r="J1487" s="153" t="s">
        <v>4559</v>
      </c>
      <c r="K1487" s="95" t="s">
        <v>2923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 x14ac:dyDescent="0.25">
      <c r="A1488" s="3">
        <v>43609</v>
      </c>
      <c r="B1488" s="4" t="s">
        <v>62</v>
      </c>
      <c r="C1488" s="4"/>
      <c r="D1488" s="153"/>
      <c r="E1488" s="153" t="s">
        <v>4560</v>
      </c>
      <c r="F1488" s="109"/>
      <c r="G1488" s="109">
        <v>43944</v>
      </c>
      <c r="H1488" s="5">
        <v>3592436.68</v>
      </c>
      <c r="I1488" s="5" t="s">
        <v>40</v>
      </c>
      <c r="J1488" s="153" t="s">
        <v>4561</v>
      </c>
      <c r="K1488" s="95" t="s">
        <v>2923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 x14ac:dyDescent="0.25">
      <c r="A1489" s="3">
        <v>43609</v>
      </c>
      <c r="B1489" s="4" t="s">
        <v>156</v>
      </c>
      <c r="C1489" s="4"/>
      <c r="D1489" s="153"/>
      <c r="E1489" s="153" t="s">
        <v>4562</v>
      </c>
      <c r="F1489" s="109"/>
      <c r="G1489" s="109">
        <v>2005.8</v>
      </c>
      <c r="H1489" s="5">
        <v>3590430.88</v>
      </c>
      <c r="I1489" s="5" t="s">
        <v>40</v>
      </c>
      <c r="J1489" s="153" t="s">
        <v>4561</v>
      </c>
      <c r="K1489" s="95" t="s">
        <v>2923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 x14ac:dyDescent="0.25">
      <c r="A1490" s="3">
        <v>43609</v>
      </c>
      <c r="B1490" s="4" t="s">
        <v>156</v>
      </c>
      <c r="C1490" s="4"/>
      <c r="D1490" s="153"/>
      <c r="E1490" s="153" t="s">
        <v>4563</v>
      </c>
      <c r="F1490" s="109"/>
      <c r="G1490" s="109">
        <v>128425.84</v>
      </c>
      <c r="H1490" s="5">
        <v>3462005.04</v>
      </c>
      <c r="I1490" s="5" t="s">
        <v>40</v>
      </c>
      <c r="J1490" s="153" t="s">
        <v>4561</v>
      </c>
      <c r="K1490" s="95" t="s">
        <v>2923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 x14ac:dyDescent="0.25">
      <c r="A1491" s="3">
        <v>43609</v>
      </c>
      <c r="B1491" s="153" t="s">
        <v>4255</v>
      </c>
      <c r="C1491" s="4"/>
      <c r="D1491" s="153"/>
      <c r="E1491" s="153" t="s">
        <v>4568</v>
      </c>
      <c r="F1491" s="109"/>
      <c r="G1491" s="109">
        <v>415845.39</v>
      </c>
      <c r="H1491" s="5">
        <v>3046159.65</v>
      </c>
      <c r="I1491" s="5" t="s">
        <v>40</v>
      </c>
      <c r="J1491" s="153" t="s">
        <v>4569</v>
      </c>
      <c r="K1491" s="95" t="s">
        <v>4570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 x14ac:dyDescent="0.25">
      <c r="A1492" s="3">
        <v>43609</v>
      </c>
      <c r="B1492" s="153" t="s">
        <v>4461</v>
      </c>
      <c r="C1492" s="4"/>
      <c r="D1492" s="153"/>
      <c r="E1492" s="153" t="s">
        <v>4571</v>
      </c>
      <c r="F1492" s="109"/>
      <c r="G1492" s="109">
        <v>4636.18</v>
      </c>
      <c r="H1492" s="54">
        <v>3041523.47</v>
      </c>
      <c r="I1492" s="5" t="s">
        <v>40</v>
      </c>
      <c r="J1492" s="153" t="s">
        <v>4572</v>
      </c>
      <c r="K1492" s="95" t="s">
        <v>3111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 x14ac:dyDescent="0.25">
      <c r="A1493" s="3">
        <v>43609</v>
      </c>
      <c r="B1493" s="153" t="s">
        <v>4574</v>
      </c>
      <c r="C1493" s="4"/>
      <c r="D1493" s="153" t="s">
        <v>4573</v>
      </c>
      <c r="E1493" s="153" t="s">
        <v>4575</v>
      </c>
      <c r="F1493" s="109"/>
      <c r="G1493" s="109">
        <v>27300</v>
      </c>
      <c r="H1493" s="5">
        <v>3014223.47</v>
      </c>
      <c r="I1493" s="5" t="s">
        <v>40</v>
      </c>
      <c r="J1493" s="153" t="s">
        <v>4576</v>
      </c>
      <c r="K1493" s="95" t="s">
        <v>3111</v>
      </c>
      <c r="L1493" s="96" t="s">
        <v>4577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 x14ac:dyDescent="0.25">
      <c r="A1494" s="3">
        <v>43609</v>
      </c>
      <c r="B1494" s="153" t="s">
        <v>4578</v>
      </c>
      <c r="C1494" s="4"/>
      <c r="D1494" s="153"/>
      <c r="E1494" s="153" t="s">
        <v>4579</v>
      </c>
      <c r="F1494" s="109"/>
      <c r="G1494" s="109">
        <v>3900</v>
      </c>
      <c r="H1494" s="5">
        <v>3010323.47</v>
      </c>
      <c r="I1494" s="5" t="s">
        <v>40</v>
      </c>
      <c r="J1494" s="153" t="s">
        <v>4576</v>
      </c>
      <c r="K1494" s="95" t="s">
        <v>3111</v>
      </c>
      <c r="L1494" s="96" t="s">
        <v>4577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 x14ac:dyDescent="0.25">
      <c r="A1495" s="3">
        <v>43613</v>
      </c>
      <c r="B1495" s="4" t="s">
        <v>84</v>
      </c>
      <c r="C1495" s="4"/>
      <c r="D1495" s="153"/>
      <c r="E1495" s="153" t="s">
        <v>4581</v>
      </c>
      <c r="F1495" s="109"/>
      <c r="G1495" s="109">
        <v>10.5</v>
      </c>
      <c r="H1495" s="5">
        <v>3010312.97</v>
      </c>
      <c r="I1495" s="5" t="s">
        <v>40</v>
      </c>
      <c r="J1495" s="153" t="s">
        <v>4582</v>
      </c>
      <c r="K1495" s="95" t="s">
        <v>4583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 x14ac:dyDescent="0.25">
      <c r="A1496" s="3">
        <v>43613</v>
      </c>
      <c r="B1496" s="153" t="s">
        <v>4585</v>
      </c>
      <c r="C1496" s="4"/>
      <c r="D1496" s="4" t="s">
        <v>4584</v>
      </c>
      <c r="E1496" s="153" t="s">
        <v>4586</v>
      </c>
      <c r="F1496" s="109"/>
      <c r="G1496" s="109">
        <v>2368</v>
      </c>
      <c r="H1496" s="5">
        <v>3007944.97</v>
      </c>
      <c r="I1496" s="5" t="s">
        <v>40</v>
      </c>
      <c r="J1496" s="153" t="s">
        <v>4587</v>
      </c>
      <c r="K1496" s="95" t="s">
        <v>4586</v>
      </c>
      <c r="L1496" s="96" t="s">
        <v>4587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 x14ac:dyDescent="0.25">
      <c r="A1497" s="3">
        <v>43613</v>
      </c>
      <c r="B1497" s="153" t="s">
        <v>2876</v>
      </c>
      <c r="C1497" s="4"/>
      <c r="D1497" s="4" t="s">
        <v>4588</v>
      </c>
      <c r="E1497" s="153" t="s">
        <v>4589</v>
      </c>
      <c r="F1497" s="109"/>
      <c r="G1497" s="109">
        <v>2420</v>
      </c>
      <c r="H1497" s="5">
        <v>3005524.97</v>
      </c>
      <c r="I1497" s="5" t="s">
        <v>40</v>
      </c>
      <c r="J1497" s="153" t="s">
        <v>4587</v>
      </c>
      <c r="K1497" s="95" t="s">
        <v>4590</v>
      </c>
      <c r="L1497" s="96" t="s">
        <v>4587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 x14ac:dyDescent="0.25">
      <c r="A1498" s="3">
        <v>43613</v>
      </c>
      <c r="B1498" s="153" t="s">
        <v>4592</v>
      </c>
      <c r="C1498" s="4"/>
      <c r="D1498" s="4" t="s">
        <v>4591</v>
      </c>
      <c r="E1498" s="153" t="s">
        <v>4593</v>
      </c>
      <c r="F1498" s="109"/>
      <c r="G1498" s="109">
        <v>569</v>
      </c>
      <c r="H1498" s="5">
        <v>3004955.97</v>
      </c>
      <c r="I1498" s="5" t="s">
        <v>40</v>
      </c>
      <c r="J1498" s="153" t="s">
        <v>4594</v>
      </c>
      <c r="K1498" s="95" t="s">
        <v>4590</v>
      </c>
      <c r="L1498" s="96" t="s">
        <v>4595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 x14ac:dyDescent="0.25">
      <c r="A1499" s="3">
        <v>43613</v>
      </c>
      <c r="B1499" s="153" t="s">
        <v>4597</v>
      </c>
      <c r="C1499" s="4"/>
      <c r="D1499" s="4" t="s">
        <v>4596</v>
      </c>
      <c r="E1499" s="153" t="s">
        <v>4598</v>
      </c>
      <c r="F1499" s="109"/>
      <c r="G1499" s="109">
        <v>1320</v>
      </c>
      <c r="H1499" s="5">
        <v>3003635.97</v>
      </c>
      <c r="I1499" s="5" t="s">
        <v>40</v>
      </c>
      <c r="J1499" s="153" t="s">
        <v>4599</v>
      </c>
      <c r="K1499" s="95" t="s">
        <v>4600</v>
      </c>
      <c r="L1499" s="96" t="s">
        <v>4601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 x14ac:dyDescent="0.25">
      <c r="A1500" s="3">
        <v>43613</v>
      </c>
      <c r="B1500" s="153" t="s">
        <v>4603</v>
      </c>
      <c r="C1500" s="4"/>
      <c r="D1500" s="4" t="s">
        <v>4602</v>
      </c>
      <c r="E1500" s="153" t="s">
        <v>4604</v>
      </c>
      <c r="F1500" s="109"/>
      <c r="G1500" s="109">
        <v>1194</v>
      </c>
      <c r="H1500" s="117">
        <v>3002441.97</v>
      </c>
      <c r="I1500" s="5" t="s">
        <v>40</v>
      </c>
      <c r="J1500" s="153" t="s">
        <v>4587</v>
      </c>
      <c r="K1500" s="95" t="s">
        <v>4605</v>
      </c>
      <c r="L1500" s="96" t="s">
        <v>4587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 x14ac:dyDescent="0.25">
      <c r="A1501" s="3">
        <v>43616</v>
      </c>
      <c r="B1501" s="153" t="s">
        <v>4607</v>
      </c>
      <c r="C1501" s="4"/>
      <c r="D1501" s="4" t="s">
        <v>4606</v>
      </c>
      <c r="E1501" s="153" t="s">
        <v>4608</v>
      </c>
      <c r="F1501" s="109"/>
      <c r="G1501" s="109">
        <v>2456</v>
      </c>
      <c r="H1501" s="5">
        <v>2999985.97</v>
      </c>
      <c r="I1501" s="5" t="s">
        <v>40</v>
      </c>
      <c r="J1501" s="153" t="s">
        <v>4609</v>
      </c>
      <c r="K1501" s="95" t="s">
        <v>4610</v>
      </c>
      <c r="L1501" s="96" t="s">
        <v>4611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 x14ac:dyDescent="0.25">
      <c r="A1502" s="3">
        <v>43616</v>
      </c>
      <c r="B1502" s="153" t="s">
        <v>4613</v>
      </c>
      <c r="C1502" s="4"/>
      <c r="D1502" s="4" t="s">
        <v>4612</v>
      </c>
      <c r="E1502" s="153" t="s">
        <v>4618</v>
      </c>
      <c r="F1502" s="109"/>
      <c r="G1502" s="109">
        <v>1099.6600000000001</v>
      </c>
      <c r="H1502" s="5">
        <v>2998886.31</v>
      </c>
      <c r="I1502" s="5" t="s">
        <v>40</v>
      </c>
      <c r="J1502" s="153" t="s">
        <v>4614</v>
      </c>
      <c r="K1502" s="95" t="s">
        <v>4615</v>
      </c>
      <c r="L1502" s="96" t="s">
        <v>4616</v>
      </c>
      <c r="M1502" s="4"/>
      <c r="N1502" s="12"/>
      <c r="O1502" s="115">
        <v>43569</v>
      </c>
      <c r="P1502" s="97" t="s">
        <v>4617</v>
      </c>
      <c r="Q1502" s="5">
        <v>872</v>
      </c>
      <c r="R1502" s="5"/>
      <c r="S1502" s="5">
        <v>200</v>
      </c>
      <c r="T1502" s="5">
        <v>27.66</v>
      </c>
      <c r="U1502" s="153" t="s">
        <v>4619</v>
      </c>
      <c r="V1502" s="153" t="s">
        <v>4620</v>
      </c>
      <c r="W1502" s="4"/>
    </row>
    <row r="1503" spans="1:23" x14ac:dyDescent="0.25">
      <c r="A1503" s="3">
        <v>43616</v>
      </c>
      <c r="B1503" s="153" t="s">
        <v>4613</v>
      </c>
      <c r="C1503" s="4"/>
      <c r="D1503" s="4" t="s">
        <v>4621</v>
      </c>
      <c r="E1503" s="153" t="s">
        <v>4622</v>
      </c>
      <c r="F1503" s="109"/>
      <c r="G1503" s="109">
        <v>313.89</v>
      </c>
      <c r="H1503" s="5">
        <v>2998572.42</v>
      </c>
      <c r="I1503" s="5" t="s">
        <v>40</v>
      </c>
      <c r="J1503" s="153" t="s">
        <v>4616</v>
      </c>
      <c r="K1503" s="95" t="s">
        <v>2946</v>
      </c>
      <c r="L1503" s="96" t="s">
        <v>4616</v>
      </c>
      <c r="M1503" s="4"/>
      <c r="N1503" s="12"/>
      <c r="O1503" s="3">
        <v>43599</v>
      </c>
      <c r="P1503" s="97" t="s">
        <v>4623</v>
      </c>
      <c r="Q1503" s="5">
        <v>165</v>
      </c>
      <c r="R1503" s="5"/>
      <c r="S1503" s="5">
        <v>100</v>
      </c>
      <c r="T1503" s="5">
        <v>48.89</v>
      </c>
      <c r="U1503" s="153" t="s">
        <v>4624</v>
      </c>
      <c r="V1503" s="153" t="s">
        <v>4625</v>
      </c>
      <c r="W1503" s="4"/>
    </row>
    <row r="1504" spans="1:23" x14ac:dyDescent="0.25">
      <c r="A1504" s="3">
        <v>43620</v>
      </c>
      <c r="B1504" s="4"/>
      <c r="C1504" s="4"/>
      <c r="D1504" s="4"/>
      <c r="E1504" s="153" t="s">
        <v>4634</v>
      </c>
      <c r="F1504" s="109">
        <v>2600000</v>
      </c>
      <c r="G1504" s="109"/>
      <c r="H1504" s="5">
        <v>5598572.4199999999</v>
      </c>
      <c r="I1504" s="5" t="s">
        <v>40</v>
      </c>
      <c r="J1504" s="153" t="s">
        <v>4635</v>
      </c>
      <c r="K1504" s="95" t="s">
        <v>4636</v>
      </c>
      <c r="L1504" s="96" t="s">
        <v>4637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 x14ac:dyDescent="0.25">
      <c r="A1505" s="3">
        <v>43622</v>
      </c>
      <c r="B1505" s="153" t="s">
        <v>3818</v>
      </c>
      <c r="C1505" s="4"/>
      <c r="D1505" s="4" t="s">
        <v>4638</v>
      </c>
      <c r="E1505" s="153" t="s">
        <v>4639</v>
      </c>
      <c r="F1505" s="109"/>
      <c r="G1505" s="109">
        <v>694</v>
      </c>
      <c r="H1505" s="5">
        <v>5597878.4199999999</v>
      </c>
      <c r="I1505" s="5" t="s">
        <v>40</v>
      </c>
      <c r="J1505" s="153" t="s">
        <v>4640</v>
      </c>
      <c r="K1505" s="95" t="s">
        <v>4641</v>
      </c>
      <c r="L1505" s="96" t="s">
        <v>4640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 x14ac:dyDescent="0.25">
      <c r="A1506" s="3">
        <v>43622</v>
      </c>
      <c r="B1506" s="153" t="s">
        <v>4643</v>
      </c>
      <c r="C1506" s="4"/>
      <c r="D1506" s="4" t="s">
        <v>4642</v>
      </c>
      <c r="E1506" s="153" t="s">
        <v>4644</v>
      </c>
      <c r="F1506" s="109"/>
      <c r="G1506" s="109">
        <v>299.05</v>
      </c>
      <c r="H1506" s="5">
        <v>5597579.3700000001</v>
      </c>
      <c r="I1506" s="5" t="s">
        <v>40</v>
      </c>
      <c r="J1506" s="153" t="s">
        <v>4645</v>
      </c>
      <c r="K1506" s="95" t="s">
        <v>4646</v>
      </c>
      <c r="L1506" s="96" t="s">
        <v>4647</v>
      </c>
      <c r="M1506" s="4"/>
      <c r="N1506" s="12"/>
      <c r="O1506" s="3">
        <v>43595</v>
      </c>
      <c r="P1506" s="97" t="s">
        <v>4648</v>
      </c>
      <c r="Q1506" s="5">
        <v>150</v>
      </c>
      <c r="R1506" s="5"/>
      <c r="S1506" s="5">
        <v>100</v>
      </c>
      <c r="T1506" s="5">
        <v>49.05</v>
      </c>
      <c r="U1506" s="153" t="s">
        <v>4649</v>
      </c>
      <c r="V1506" s="153" t="s">
        <v>4650</v>
      </c>
      <c r="W1506" s="4"/>
    </row>
    <row r="1507" spans="1:23" x14ac:dyDescent="0.25">
      <c r="A1507" s="3">
        <v>43622</v>
      </c>
      <c r="B1507" s="153" t="s">
        <v>4652</v>
      </c>
      <c r="C1507" s="4"/>
      <c r="D1507" s="4" t="s">
        <v>4651</v>
      </c>
      <c r="E1507" s="153" t="s">
        <v>4654</v>
      </c>
      <c r="F1507" s="109"/>
      <c r="G1507" s="109">
        <v>2304</v>
      </c>
      <c r="H1507" s="5">
        <v>5595275.3700000001</v>
      </c>
      <c r="I1507" s="5" t="s">
        <v>40</v>
      </c>
      <c r="J1507" s="153" t="s">
        <v>4655</v>
      </c>
      <c r="K1507" s="95" t="s">
        <v>4656</v>
      </c>
      <c r="L1507" s="96" t="s">
        <v>4653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 x14ac:dyDescent="0.25">
      <c r="A1508" s="3">
        <v>43622</v>
      </c>
      <c r="B1508" s="4" t="s">
        <v>130</v>
      </c>
      <c r="C1508" s="4"/>
      <c r="D1508" s="4"/>
      <c r="E1508" s="153" t="s">
        <v>4820</v>
      </c>
      <c r="F1508" s="109"/>
      <c r="G1508" s="109">
        <v>6579.02</v>
      </c>
      <c r="H1508" s="5">
        <v>5588696.3499999996</v>
      </c>
      <c r="I1508" s="5" t="s">
        <v>40</v>
      </c>
      <c r="J1508" s="153" t="s">
        <v>4657</v>
      </c>
      <c r="K1508" s="95" t="s">
        <v>4658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 x14ac:dyDescent="0.25">
      <c r="A1509" s="3">
        <v>43622</v>
      </c>
      <c r="B1509" s="4" t="s">
        <v>2835</v>
      </c>
      <c r="C1509" s="4"/>
      <c r="D1509" s="4"/>
      <c r="E1509" s="153" t="s">
        <v>4821</v>
      </c>
      <c r="F1509" s="109"/>
      <c r="G1509" s="109">
        <v>610.20000000000005</v>
      </c>
      <c r="H1509" s="5">
        <v>5588086.1500000004</v>
      </c>
      <c r="I1509" s="5" t="s">
        <v>40</v>
      </c>
      <c r="J1509" s="153" t="s">
        <v>4657</v>
      </c>
      <c r="K1509" s="95" t="s">
        <v>4658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 x14ac:dyDescent="0.25">
      <c r="A1510" s="3">
        <v>43622</v>
      </c>
      <c r="B1510" s="153" t="s">
        <v>4660</v>
      </c>
      <c r="C1510" s="4"/>
      <c r="D1510" s="4" t="s">
        <v>4659</v>
      </c>
      <c r="E1510" s="153" t="s">
        <v>4661</v>
      </c>
      <c r="F1510" s="109"/>
      <c r="G1510" s="109">
        <v>34.590000000000003</v>
      </c>
      <c r="H1510" s="5">
        <v>5588051.5599999996</v>
      </c>
      <c r="I1510" s="5" t="s">
        <v>40</v>
      </c>
      <c r="J1510" s="153" t="s">
        <v>4662</v>
      </c>
      <c r="K1510" s="95" t="s">
        <v>4663</v>
      </c>
      <c r="L1510" s="96" t="s">
        <v>4662</v>
      </c>
      <c r="M1510" s="4"/>
      <c r="N1510" s="12"/>
      <c r="O1510" s="3">
        <v>43599</v>
      </c>
      <c r="P1510" s="97" t="s">
        <v>4664</v>
      </c>
      <c r="Q1510" s="5"/>
      <c r="R1510" s="5"/>
      <c r="S1510" s="5"/>
      <c r="T1510" s="5">
        <v>34.590000000000003</v>
      </c>
      <c r="U1510" s="153" t="s">
        <v>4665</v>
      </c>
      <c r="V1510" s="153" t="s">
        <v>4666</v>
      </c>
      <c r="W1510" s="4"/>
    </row>
    <row r="1511" spans="1:23" x14ac:dyDescent="0.25">
      <c r="A1511" s="3">
        <v>43622</v>
      </c>
      <c r="B1511" s="153" t="s">
        <v>4668</v>
      </c>
      <c r="C1511" s="4"/>
      <c r="D1511" s="4" t="s">
        <v>4667</v>
      </c>
      <c r="E1511" s="153" t="s">
        <v>4669</v>
      </c>
      <c r="F1511" s="109"/>
      <c r="G1511" s="109">
        <v>397.12</v>
      </c>
      <c r="H1511" s="5">
        <v>5587654.4400000004</v>
      </c>
      <c r="I1511" s="5" t="s">
        <v>40</v>
      </c>
      <c r="J1511" s="153" t="s">
        <v>4670</v>
      </c>
      <c r="K1511" s="95" t="s">
        <v>4671</v>
      </c>
      <c r="L1511" s="96" t="s">
        <v>4672</v>
      </c>
      <c r="M1511" s="4"/>
      <c r="N1511" s="12"/>
      <c r="O1511" s="3">
        <v>43584</v>
      </c>
      <c r="P1511" s="97" t="s">
        <v>4673</v>
      </c>
      <c r="Q1511" s="5">
        <v>47</v>
      </c>
      <c r="R1511" s="5"/>
      <c r="S1511" s="5">
        <v>200</v>
      </c>
      <c r="T1511" s="5">
        <v>150.12</v>
      </c>
      <c r="U1511" s="153" t="s">
        <v>4674</v>
      </c>
      <c r="V1511" s="153" t="s">
        <v>4675</v>
      </c>
      <c r="W1511" s="4"/>
    </row>
    <row r="1512" spans="1:23" x14ac:dyDescent="0.25">
      <c r="A1512" s="3">
        <v>43622</v>
      </c>
      <c r="B1512" s="153" t="s">
        <v>4677</v>
      </c>
      <c r="C1512" s="4"/>
      <c r="D1512" s="4" t="s">
        <v>4678</v>
      </c>
      <c r="E1512" s="153" t="s">
        <v>4679</v>
      </c>
      <c r="F1512" s="109"/>
      <c r="G1512" s="109">
        <v>358.83</v>
      </c>
      <c r="H1512" s="5">
        <v>5587295.6100000003</v>
      </c>
      <c r="I1512" s="5" t="s">
        <v>40</v>
      </c>
      <c r="J1512" s="153" t="s">
        <v>4670</v>
      </c>
      <c r="K1512" s="95" t="s">
        <v>4671</v>
      </c>
      <c r="L1512" s="96" t="s">
        <v>4672</v>
      </c>
      <c r="M1512" s="4"/>
      <c r="N1512" s="12"/>
      <c r="O1512" s="3">
        <v>43607</v>
      </c>
      <c r="P1512" s="97" t="s">
        <v>4680</v>
      </c>
      <c r="Q1512" s="5">
        <v>128</v>
      </c>
      <c r="R1512" s="5"/>
      <c r="S1512" s="5">
        <v>200</v>
      </c>
      <c r="T1512" s="5">
        <v>30.83</v>
      </c>
      <c r="U1512" s="153" t="s">
        <v>4681</v>
      </c>
      <c r="V1512" s="153" t="s">
        <v>4682</v>
      </c>
      <c r="W1512" s="4"/>
    </row>
    <row r="1513" spans="1:23" ht="27.6" x14ac:dyDescent="0.25">
      <c r="A1513" s="3">
        <v>43622</v>
      </c>
      <c r="B1513" s="153" t="s">
        <v>4684</v>
      </c>
      <c r="C1513" s="4"/>
      <c r="D1513" s="4" t="s">
        <v>4683</v>
      </c>
      <c r="E1513" s="153" t="s">
        <v>4685</v>
      </c>
      <c r="F1513" s="109"/>
      <c r="G1513" s="109">
        <v>2092</v>
      </c>
      <c r="H1513" s="5">
        <v>5585203.6100000003</v>
      </c>
      <c r="I1513" s="5" t="s">
        <v>40</v>
      </c>
      <c r="J1513" s="153" t="s">
        <v>4662</v>
      </c>
      <c r="K1513" s="95" t="s">
        <v>4671</v>
      </c>
      <c r="L1513" s="96" t="s">
        <v>4662</v>
      </c>
      <c r="M1513" s="4"/>
      <c r="N1513" s="12"/>
      <c r="O1513" s="3">
        <v>43593</v>
      </c>
      <c r="P1513" s="97" t="s">
        <v>4686</v>
      </c>
      <c r="Q1513" s="5"/>
      <c r="R1513" s="5">
        <v>1192</v>
      </c>
      <c r="S1513" s="5">
        <v>900</v>
      </c>
      <c r="T1513" s="5"/>
      <c r="U1513" s="153" t="s">
        <v>4687</v>
      </c>
      <c r="V1513" s="153" t="s">
        <v>4688</v>
      </c>
      <c r="W1513" s="4"/>
    </row>
    <row r="1514" spans="1:23" x14ac:dyDescent="0.25">
      <c r="A1514" s="3">
        <v>43622</v>
      </c>
      <c r="B1514" s="153" t="s">
        <v>4690</v>
      </c>
      <c r="C1514" s="4"/>
      <c r="D1514" s="4" t="s">
        <v>4689</v>
      </c>
      <c r="E1514" s="153" t="s">
        <v>4671</v>
      </c>
      <c r="F1514" s="109"/>
      <c r="G1514" s="109">
        <v>1522</v>
      </c>
      <c r="H1514" s="5">
        <v>5583681.6100000003</v>
      </c>
      <c r="I1514" s="5" t="s">
        <v>40</v>
      </c>
      <c r="J1514" s="153" t="s">
        <v>4691</v>
      </c>
      <c r="K1514" s="95" t="s">
        <v>4671</v>
      </c>
      <c r="L1514" s="96" t="s">
        <v>4692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 x14ac:dyDescent="0.25">
      <c r="A1515" s="3">
        <v>43622</v>
      </c>
      <c r="B1515" s="153" t="s">
        <v>4694</v>
      </c>
      <c r="C1515" s="4"/>
      <c r="D1515" s="4" t="s">
        <v>4693</v>
      </c>
      <c r="E1515" s="153" t="s">
        <v>4695</v>
      </c>
      <c r="F1515" s="109"/>
      <c r="G1515" s="109">
        <v>2052</v>
      </c>
      <c r="H1515" s="5">
        <v>5581629.6100000003</v>
      </c>
      <c r="I1515" s="5" t="s">
        <v>40</v>
      </c>
      <c r="J1515" s="153" t="s">
        <v>4696</v>
      </c>
      <c r="K1515" s="95" t="s">
        <v>4671</v>
      </c>
      <c r="L1515" s="96" t="s">
        <v>4692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 x14ac:dyDescent="0.25">
      <c r="A1516" s="3">
        <v>43622</v>
      </c>
      <c r="B1516" s="153" t="s">
        <v>4698</v>
      </c>
      <c r="C1516" s="4"/>
      <c r="D1516" s="4" t="s">
        <v>4697</v>
      </c>
      <c r="E1516" s="153" t="s">
        <v>4671</v>
      </c>
      <c r="F1516" s="109"/>
      <c r="G1516" s="109">
        <v>2070</v>
      </c>
      <c r="H1516" s="5">
        <v>5579559.6100000003</v>
      </c>
      <c r="I1516" s="5" t="s">
        <v>40</v>
      </c>
      <c r="J1516" s="153" t="s">
        <v>4699</v>
      </c>
      <c r="K1516" s="95" t="s">
        <v>4700</v>
      </c>
      <c r="L1516" s="96" t="s">
        <v>4701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 x14ac:dyDescent="0.25">
      <c r="A1517" s="3">
        <v>43622</v>
      </c>
      <c r="B1517" s="153" t="s">
        <v>4702</v>
      </c>
      <c r="C1517" s="4"/>
      <c r="D1517" s="4" t="s">
        <v>4703</v>
      </c>
      <c r="E1517" s="153" t="s">
        <v>4704</v>
      </c>
      <c r="F1517" s="109"/>
      <c r="G1517" s="109">
        <v>1500</v>
      </c>
      <c r="H1517" s="5">
        <v>5578059.6100000003</v>
      </c>
      <c r="I1517" s="5" t="s">
        <v>40</v>
      </c>
      <c r="J1517" s="153" t="s">
        <v>4705</v>
      </c>
      <c r="K1517" s="95" t="s">
        <v>4706</v>
      </c>
      <c r="L1517" s="96" t="s">
        <v>4707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 x14ac:dyDescent="0.25">
      <c r="A1518" s="3">
        <v>43622</v>
      </c>
      <c r="B1518" s="153" t="s">
        <v>4709</v>
      </c>
      <c r="C1518" s="4"/>
      <c r="D1518" s="4" t="s">
        <v>4708</v>
      </c>
      <c r="E1518" s="153" t="s">
        <v>4695</v>
      </c>
      <c r="F1518" s="109"/>
      <c r="G1518" s="109">
        <v>849</v>
      </c>
      <c r="H1518" s="5">
        <v>5577210.6100000003</v>
      </c>
      <c r="I1518" s="5" t="s">
        <v>40</v>
      </c>
      <c r="J1518" s="153" t="s">
        <v>4710</v>
      </c>
      <c r="K1518" s="95" t="s">
        <v>4711</v>
      </c>
      <c r="L1518" s="96" t="s">
        <v>4692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 x14ac:dyDescent="0.25">
      <c r="A1519" s="3">
        <v>43622</v>
      </c>
      <c r="B1519" s="153" t="s">
        <v>4713</v>
      </c>
      <c r="C1519" s="4"/>
      <c r="D1519" s="4" t="s">
        <v>4712</v>
      </c>
      <c r="E1519" s="153" t="s">
        <v>4671</v>
      </c>
      <c r="F1519" s="109"/>
      <c r="G1519" s="109">
        <v>285</v>
      </c>
      <c r="H1519" s="5">
        <v>5576925.6100000003</v>
      </c>
      <c r="I1519" s="5" t="s">
        <v>40</v>
      </c>
      <c r="J1519" s="153" t="s">
        <v>4714</v>
      </c>
      <c r="K1519" s="95" t="s">
        <v>4715</v>
      </c>
      <c r="L1519" s="96" t="s">
        <v>4716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 x14ac:dyDescent="0.25">
      <c r="A1520" s="3">
        <v>43622</v>
      </c>
      <c r="B1520" s="153" t="s">
        <v>4702</v>
      </c>
      <c r="C1520" s="4"/>
      <c r="D1520" s="4" t="s">
        <v>4717</v>
      </c>
      <c r="E1520" s="153" t="s">
        <v>4704</v>
      </c>
      <c r="F1520" s="109"/>
      <c r="G1520" s="109">
        <v>121</v>
      </c>
      <c r="H1520" s="5">
        <v>5576804.6100000003</v>
      </c>
      <c r="I1520" s="5" t="s">
        <v>40</v>
      </c>
      <c r="J1520" s="153" t="s">
        <v>4718</v>
      </c>
      <c r="K1520" s="95" t="s">
        <v>4719</v>
      </c>
      <c r="L1520" s="96" t="s">
        <v>4670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 x14ac:dyDescent="0.25">
      <c r="A1521" s="3">
        <v>43622</v>
      </c>
      <c r="B1521" s="153" t="s">
        <v>4721</v>
      </c>
      <c r="C1521" s="4"/>
      <c r="D1521" s="4" t="s">
        <v>4720</v>
      </c>
      <c r="E1521" s="153" t="s">
        <v>4671</v>
      </c>
      <c r="F1521" s="109"/>
      <c r="G1521" s="109">
        <v>2117</v>
      </c>
      <c r="H1521" s="5">
        <v>5574687.6100000003</v>
      </c>
      <c r="I1521" s="5" t="s">
        <v>40</v>
      </c>
      <c r="J1521" s="153" t="s">
        <v>4722</v>
      </c>
      <c r="K1521" s="95" t="s">
        <v>4671</v>
      </c>
      <c r="L1521" s="96" t="s">
        <v>4723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 x14ac:dyDescent="0.25">
      <c r="A1522" s="3">
        <v>43622</v>
      </c>
      <c r="B1522" s="153" t="s">
        <v>4725</v>
      </c>
      <c r="C1522" s="4"/>
      <c r="D1522" s="4" t="s">
        <v>4724</v>
      </c>
      <c r="E1522" s="153" t="s">
        <v>4726</v>
      </c>
      <c r="F1522" s="109"/>
      <c r="G1522" s="109">
        <v>60.76</v>
      </c>
      <c r="H1522" s="5">
        <v>5574626.8499999996</v>
      </c>
      <c r="I1522" s="5" t="s">
        <v>40</v>
      </c>
      <c r="J1522" s="153" t="s">
        <v>4662</v>
      </c>
      <c r="K1522" s="95" t="s">
        <v>4671</v>
      </c>
      <c r="L1522" s="96" t="s">
        <v>4727</v>
      </c>
      <c r="M1522" s="4"/>
      <c r="N1522" s="12"/>
      <c r="O1522" s="3">
        <v>43600</v>
      </c>
      <c r="P1522" s="97" t="s">
        <v>4728</v>
      </c>
      <c r="Q1522" s="5"/>
      <c r="R1522" s="5"/>
      <c r="S1522" s="5"/>
      <c r="T1522" s="5">
        <v>60.76</v>
      </c>
      <c r="U1522" s="153" t="s">
        <v>4729</v>
      </c>
      <c r="V1522" s="153" t="s">
        <v>4730</v>
      </c>
      <c r="W1522" s="4"/>
    </row>
    <row r="1523" spans="1:23" x14ac:dyDescent="0.25">
      <c r="A1523" s="3">
        <v>43622</v>
      </c>
      <c r="B1523" s="4" t="s">
        <v>74</v>
      </c>
      <c r="C1523" s="4"/>
      <c r="D1523" s="4" t="s">
        <v>4676</v>
      </c>
      <c r="E1523" s="153" t="s">
        <v>4731</v>
      </c>
      <c r="F1523" s="109"/>
      <c r="G1523" s="109">
        <v>55.44</v>
      </c>
      <c r="H1523" s="54">
        <v>5574571.4100000001</v>
      </c>
      <c r="I1523" s="5" t="s">
        <v>40</v>
      </c>
      <c r="J1523" s="153" t="s">
        <v>4692</v>
      </c>
      <c r="K1523" s="95" t="s">
        <v>4732</v>
      </c>
      <c r="L1523" s="96" t="s">
        <v>4691</v>
      </c>
      <c r="M1523" s="4"/>
      <c r="N1523" s="12"/>
      <c r="O1523" s="3">
        <v>43580</v>
      </c>
      <c r="P1523" s="97" t="s">
        <v>4733</v>
      </c>
      <c r="Q1523" s="5"/>
      <c r="R1523" s="5"/>
      <c r="S1523" s="5"/>
      <c r="T1523" s="5">
        <v>55.44</v>
      </c>
      <c r="U1523" s="153" t="s">
        <v>4734</v>
      </c>
      <c r="V1523" s="153" t="s">
        <v>4735</v>
      </c>
      <c r="W1523" s="4"/>
    </row>
    <row r="1524" spans="1:23" x14ac:dyDescent="0.25">
      <c r="A1524" s="3">
        <v>43622</v>
      </c>
      <c r="B1524" s="4" t="s">
        <v>110</v>
      </c>
      <c r="C1524" s="4"/>
      <c r="D1524" s="4" t="s">
        <v>4736</v>
      </c>
      <c r="E1524" s="153" t="s">
        <v>4737</v>
      </c>
      <c r="F1524" s="109"/>
      <c r="G1524" s="109">
        <v>88112.22</v>
      </c>
      <c r="H1524" s="5">
        <v>5486459.1900000004</v>
      </c>
      <c r="I1524" s="5" t="s">
        <v>40</v>
      </c>
      <c r="J1524" s="153" t="s">
        <v>4738</v>
      </c>
      <c r="K1524" s="95" t="s">
        <v>4739</v>
      </c>
      <c r="L1524" s="96" t="s">
        <v>4740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 x14ac:dyDescent="0.25">
      <c r="A1525" s="3">
        <v>43622</v>
      </c>
      <c r="B1525" s="153" t="s">
        <v>4742</v>
      </c>
      <c r="C1525" s="4"/>
      <c r="D1525" s="4" t="s">
        <v>4741</v>
      </c>
      <c r="E1525" s="153" t="s">
        <v>4743</v>
      </c>
      <c r="F1525" s="109"/>
      <c r="G1525" s="109">
        <v>1411</v>
      </c>
      <c r="H1525" s="5">
        <v>5485048.1900000004</v>
      </c>
      <c r="I1525" s="5" t="s">
        <v>40</v>
      </c>
      <c r="J1525" s="153" t="s">
        <v>4744</v>
      </c>
      <c r="K1525" s="95" t="s">
        <v>4739</v>
      </c>
      <c r="L1525" s="96" t="s">
        <v>4745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 x14ac:dyDescent="0.25">
      <c r="A1526" s="3">
        <v>43622</v>
      </c>
      <c r="B1526" s="153" t="s">
        <v>4742</v>
      </c>
      <c r="C1526" s="4"/>
      <c r="D1526" s="4" t="s">
        <v>4746</v>
      </c>
      <c r="E1526" s="153" t="s">
        <v>4747</v>
      </c>
      <c r="F1526" s="109"/>
      <c r="G1526" s="109">
        <v>3814</v>
      </c>
      <c r="H1526" s="5">
        <v>5481234.1900000004</v>
      </c>
      <c r="I1526" s="5" t="s">
        <v>40</v>
      </c>
      <c r="J1526" s="153" t="s">
        <v>4745</v>
      </c>
      <c r="K1526" s="95" t="s">
        <v>4748</v>
      </c>
      <c r="L1526" s="96" t="s">
        <v>4745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 x14ac:dyDescent="0.25">
      <c r="A1527" s="3">
        <v>43622</v>
      </c>
      <c r="B1527" s="153" t="s">
        <v>4750</v>
      </c>
      <c r="C1527" s="4"/>
      <c r="D1527" s="4" t="s">
        <v>4749</v>
      </c>
      <c r="E1527" s="153" t="s">
        <v>4751</v>
      </c>
      <c r="F1527" s="109"/>
      <c r="G1527" s="109">
        <v>2512</v>
      </c>
      <c r="H1527" s="5">
        <v>5478722.1900000004</v>
      </c>
      <c r="I1527" s="5" t="s">
        <v>40</v>
      </c>
      <c r="J1527" s="153" t="s">
        <v>4752</v>
      </c>
      <c r="K1527" s="95" t="s">
        <v>4739</v>
      </c>
      <c r="L1527" s="96" t="s">
        <v>4745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 x14ac:dyDescent="0.25">
      <c r="A1528" s="3">
        <v>43622</v>
      </c>
      <c r="B1528" s="153" t="s">
        <v>4754</v>
      </c>
      <c r="C1528" s="4"/>
      <c r="D1528" s="4" t="s">
        <v>4753</v>
      </c>
      <c r="E1528" s="153" t="s">
        <v>4755</v>
      </c>
      <c r="F1528" s="109"/>
      <c r="G1528" s="109">
        <v>1375</v>
      </c>
      <c r="H1528" s="5">
        <v>5477347.1900000004</v>
      </c>
      <c r="I1528" s="5" t="s">
        <v>40</v>
      </c>
      <c r="J1528" s="153" t="s">
        <v>4756</v>
      </c>
      <c r="K1528" s="95" t="s">
        <v>4739</v>
      </c>
      <c r="L1528" s="96" t="s">
        <v>4745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 x14ac:dyDescent="0.25">
      <c r="A1529" s="3">
        <v>43622</v>
      </c>
      <c r="B1529" s="153" t="s">
        <v>4742</v>
      </c>
      <c r="C1529" s="4"/>
      <c r="D1529" s="4" t="s">
        <v>4757</v>
      </c>
      <c r="E1529" s="153" t="s">
        <v>4758</v>
      </c>
      <c r="F1529" s="109"/>
      <c r="G1529" s="109">
        <v>1516</v>
      </c>
      <c r="H1529" s="5">
        <v>5475831.1900000004</v>
      </c>
      <c r="I1529" s="5" t="s">
        <v>40</v>
      </c>
      <c r="J1529" s="153" t="s">
        <v>4759</v>
      </c>
      <c r="K1529" s="95" t="s">
        <v>4739</v>
      </c>
      <c r="L1529" s="96" t="s">
        <v>4745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 x14ac:dyDescent="0.25">
      <c r="A1530" s="3">
        <v>43622</v>
      </c>
      <c r="B1530" s="153" t="s">
        <v>4750</v>
      </c>
      <c r="C1530" s="4"/>
      <c r="D1530" s="4" t="s">
        <v>4760</v>
      </c>
      <c r="E1530" s="153" t="s">
        <v>4761</v>
      </c>
      <c r="F1530" s="109"/>
      <c r="G1530" s="109">
        <v>4806</v>
      </c>
      <c r="H1530" s="5">
        <v>5471025.1900000004</v>
      </c>
      <c r="I1530" s="5" t="s">
        <v>40</v>
      </c>
      <c r="J1530" s="153" t="s">
        <v>4745</v>
      </c>
      <c r="K1530" s="95" t="s">
        <v>4739</v>
      </c>
      <c r="L1530" s="96" t="s">
        <v>4762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 x14ac:dyDescent="0.25">
      <c r="A1531" s="3">
        <v>43622</v>
      </c>
      <c r="B1531" s="153" t="s">
        <v>4764</v>
      </c>
      <c r="C1531" s="4"/>
      <c r="D1531" s="4" t="s">
        <v>4763</v>
      </c>
      <c r="E1531" s="153" t="s">
        <v>4765</v>
      </c>
      <c r="F1531" s="109"/>
      <c r="G1531" s="109">
        <v>4950</v>
      </c>
      <c r="H1531" s="5">
        <v>5466075.1900000004</v>
      </c>
      <c r="I1531" s="5" t="s">
        <v>40</v>
      </c>
      <c r="J1531" s="153" t="s">
        <v>4745</v>
      </c>
      <c r="K1531" s="95" t="s">
        <v>4739</v>
      </c>
      <c r="L1531" s="96" t="s">
        <v>4766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 x14ac:dyDescent="0.25">
      <c r="A1532" s="3">
        <v>43622</v>
      </c>
      <c r="B1532" s="153" t="s">
        <v>4750</v>
      </c>
      <c r="C1532" s="4"/>
      <c r="D1532" s="4" t="s">
        <v>4767</v>
      </c>
      <c r="E1532" s="153" t="s">
        <v>4768</v>
      </c>
      <c r="F1532" s="109"/>
      <c r="G1532" s="109">
        <v>5280</v>
      </c>
      <c r="H1532" s="5">
        <v>5460795.1900000004</v>
      </c>
      <c r="I1532" s="5" t="s">
        <v>40</v>
      </c>
      <c r="J1532" s="153" t="s">
        <v>4769</v>
      </c>
      <c r="K1532" s="95" t="s">
        <v>4770</v>
      </c>
      <c r="L1532" s="96" t="s">
        <v>4771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 x14ac:dyDescent="0.25">
      <c r="A1533" s="3">
        <v>43622</v>
      </c>
      <c r="B1533" s="153" t="s">
        <v>4742</v>
      </c>
      <c r="C1533" s="4"/>
      <c r="D1533" s="4" t="s">
        <v>4772</v>
      </c>
      <c r="E1533" s="153" t="s">
        <v>4773</v>
      </c>
      <c r="F1533" s="109"/>
      <c r="G1533" s="109">
        <v>3420</v>
      </c>
      <c r="H1533" s="5">
        <v>5457375.1900000004</v>
      </c>
      <c r="I1533" s="5" t="s">
        <v>40</v>
      </c>
      <c r="J1533" s="153" t="s">
        <v>4774</v>
      </c>
      <c r="K1533" s="95" t="s">
        <v>4739</v>
      </c>
      <c r="L1533" s="96" t="s">
        <v>4775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 x14ac:dyDescent="0.25">
      <c r="A1534" s="3">
        <v>43622</v>
      </c>
      <c r="B1534" s="153" t="s">
        <v>4742</v>
      </c>
      <c r="C1534" s="4"/>
      <c r="D1534" s="4" t="s">
        <v>4776</v>
      </c>
      <c r="E1534" s="153" t="s">
        <v>4777</v>
      </c>
      <c r="F1534" s="109"/>
      <c r="G1534" s="109">
        <v>2160</v>
      </c>
      <c r="H1534" s="5">
        <v>5455215.1900000004</v>
      </c>
      <c r="I1534" s="5" t="s">
        <v>40</v>
      </c>
      <c r="J1534" s="153" t="s">
        <v>4778</v>
      </c>
      <c r="K1534" s="95" t="s">
        <v>4779</v>
      </c>
      <c r="L1534" s="96" t="s">
        <v>4780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 x14ac:dyDescent="0.25">
      <c r="A1535" s="3">
        <v>43622</v>
      </c>
      <c r="B1535" s="153" t="s">
        <v>4782</v>
      </c>
      <c r="C1535" s="4"/>
      <c r="D1535" s="4" t="s">
        <v>4781</v>
      </c>
      <c r="E1535" s="153" t="s">
        <v>4783</v>
      </c>
      <c r="F1535" s="109"/>
      <c r="G1535" s="109">
        <v>1042.5</v>
      </c>
      <c r="H1535" s="5">
        <v>5454172.6900000004</v>
      </c>
      <c r="I1535" s="5" t="s">
        <v>40</v>
      </c>
      <c r="J1535" s="153" t="s">
        <v>4759</v>
      </c>
      <c r="K1535" s="95" t="s">
        <v>4739</v>
      </c>
      <c r="L1535" s="96" t="s">
        <v>4769</v>
      </c>
      <c r="M1535" s="4"/>
      <c r="N1535" s="12"/>
      <c r="O1535" s="3">
        <v>43602</v>
      </c>
      <c r="P1535" s="97" t="s">
        <v>4784</v>
      </c>
      <c r="Q1535" s="5">
        <v>443.5</v>
      </c>
      <c r="R1535" s="5">
        <v>369</v>
      </c>
      <c r="S1535" s="5">
        <v>200</v>
      </c>
      <c r="T1535" s="5">
        <v>30</v>
      </c>
      <c r="U1535" s="153" t="s">
        <v>4785</v>
      </c>
      <c r="V1535" s="4"/>
      <c r="W1535" s="4"/>
    </row>
    <row r="1536" spans="1:23" x14ac:dyDescent="0.25">
      <c r="A1536" s="3">
        <v>43622</v>
      </c>
      <c r="B1536" s="153" t="s">
        <v>4786</v>
      </c>
      <c r="C1536" s="4"/>
      <c r="D1536" s="4"/>
      <c r="E1536" s="153" t="s">
        <v>4787</v>
      </c>
      <c r="F1536" s="109"/>
      <c r="G1536" s="109">
        <v>1669</v>
      </c>
      <c r="H1536" s="5">
        <v>5452503.6900000004</v>
      </c>
      <c r="I1536" s="5" t="s">
        <v>40</v>
      </c>
      <c r="J1536" s="153" t="s">
        <v>4788</v>
      </c>
      <c r="K1536" s="95" t="s">
        <v>3060</v>
      </c>
      <c r="L1536" s="96" t="s">
        <v>4788</v>
      </c>
      <c r="M1536" s="4"/>
      <c r="N1536" s="12"/>
      <c r="O1536" s="3">
        <v>43593</v>
      </c>
      <c r="P1536" s="97" t="s">
        <v>4789</v>
      </c>
      <c r="Q1536" s="5">
        <v>1469</v>
      </c>
      <c r="R1536" s="5"/>
      <c r="S1536" s="5">
        <v>200</v>
      </c>
      <c r="T1536" s="5"/>
      <c r="U1536" s="153" t="s">
        <v>4790</v>
      </c>
      <c r="V1536" s="153" t="s">
        <v>4791</v>
      </c>
      <c r="W1536" s="4"/>
    </row>
    <row r="1537" spans="1:23" x14ac:dyDescent="0.25">
      <c r="A1537" s="3">
        <v>43622</v>
      </c>
      <c r="B1537" s="153" t="s">
        <v>4792</v>
      </c>
      <c r="C1537" s="4"/>
      <c r="D1537" s="4"/>
      <c r="E1537" s="153" t="s">
        <v>4793</v>
      </c>
      <c r="F1537" s="109"/>
      <c r="G1537" s="109">
        <v>11700</v>
      </c>
      <c r="H1537" s="5">
        <v>5440803.6900000004</v>
      </c>
      <c r="I1537" s="5" t="s">
        <v>40</v>
      </c>
      <c r="J1537" s="153" t="s">
        <v>4794</v>
      </c>
      <c r="K1537" s="95" t="s">
        <v>3060</v>
      </c>
      <c r="L1537" s="96" t="s">
        <v>4795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 x14ac:dyDescent="0.25">
      <c r="A1538" s="3">
        <v>43622</v>
      </c>
      <c r="B1538" s="153" t="s">
        <v>4796</v>
      </c>
      <c r="C1538" s="4"/>
      <c r="D1538" s="4" t="s">
        <v>4797</v>
      </c>
      <c r="E1538" s="153" t="s">
        <v>4798</v>
      </c>
      <c r="F1538" s="109"/>
      <c r="G1538" s="109">
        <v>2607.2800000000002</v>
      </c>
      <c r="H1538" s="5">
        <v>5438196.4100000001</v>
      </c>
      <c r="I1538" s="5" t="s">
        <v>40</v>
      </c>
      <c r="J1538" s="153" t="s">
        <v>4788</v>
      </c>
      <c r="K1538" s="95" t="s">
        <v>3060</v>
      </c>
      <c r="L1538" s="96" t="s">
        <v>4799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 x14ac:dyDescent="0.25">
      <c r="A1539" s="3">
        <v>43622</v>
      </c>
      <c r="B1539" s="153" t="s">
        <v>4801</v>
      </c>
      <c r="C1539" s="4"/>
      <c r="D1539" s="4" t="s">
        <v>4800</v>
      </c>
      <c r="E1539" s="153" t="s">
        <v>4802</v>
      </c>
      <c r="F1539" s="109"/>
      <c r="G1539" s="109">
        <v>865</v>
      </c>
      <c r="H1539" s="5">
        <v>5437331.4100000001</v>
      </c>
      <c r="I1539" s="5" t="s">
        <v>40</v>
      </c>
      <c r="J1539" s="153" t="s">
        <v>4788</v>
      </c>
      <c r="K1539" s="95" t="s">
        <v>4803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 x14ac:dyDescent="0.25">
      <c r="A1540" s="3">
        <v>43622</v>
      </c>
      <c r="B1540" s="153" t="s">
        <v>2876</v>
      </c>
      <c r="C1540" s="4"/>
      <c r="D1540" s="4" t="s">
        <v>4804</v>
      </c>
      <c r="E1540" s="153" t="s">
        <v>4805</v>
      </c>
      <c r="F1540" s="109"/>
      <c r="G1540" s="109">
        <v>1890</v>
      </c>
      <c r="H1540" s="5">
        <v>5435441.4100000001</v>
      </c>
      <c r="I1540" s="5" t="s">
        <v>40</v>
      </c>
      <c r="J1540" s="153" t="s">
        <v>4788</v>
      </c>
      <c r="K1540" s="95" t="s">
        <v>4807</v>
      </c>
      <c r="L1540" s="96" t="s">
        <v>4788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 x14ac:dyDescent="0.25">
      <c r="A1541" s="3">
        <v>43622</v>
      </c>
      <c r="B1541" s="153" t="s">
        <v>4806</v>
      </c>
      <c r="C1541" s="4"/>
      <c r="D1541" s="4" t="s">
        <v>4808</v>
      </c>
      <c r="E1541" s="153" t="s">
        <v>4805</v>
      </c>
      <c r="F1541" s="109"/>
      <c r="G1541" s="109">
        <v>3170</v>
      </c>
      <c r="H1541" s="5">
        <v>5432271.4100000001</v>
      </c>
      <c r="I1541" s="5" t="s">
        <v>40</v>
      </c>
      <c r="J1541" s="153" t="s">
        <v>4809</v>
      </c>
      <c r="K1541" s="95" t="s">
        <v>3060</v>
      </c>
      <c r="L1541" s="96" t="s">
        <v>4810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 x14ac:dyDescent="0.25">
      <c r="A1542" s="3">
        <v>43622</v>
      </c>
      <c r="B1542" s="153" t="s">
        <v>4806</v>
      </c>
      <c r="C1542" s="4"/>
      <c r="D1542" s="4" t="s">
        <v>4811</v>
      </c>
      <c r="E1542" s="153" t="s">
        <v>4805</v>
      </c>
      <c r="F1542" s="109"/>
      <c r="G1542" s="109">
        <v>1702</v>
      </c>
      <c r="H1542" s="5">
        <v>5430569.4100000001</v>
      </c>
      <c r="I1542" s="5" t="s">
        <v>40</v>
      </c>
      <c r="J1542" s="153" t="s">
        <v>4812</v>
      </c>
      <c r="K1542" s="95" t="s">
        <v>4807</v>
      </c>
      <c r="L1542" s="96" t="s">
        <v>4812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 x14ac:dyDescent="0.25">
      <c r="A1543" s="3">
        <v>43622</v>
      </c>
      <c r="B1543" s="153" t="s">
        <v>4814</v>
      </c>
      <c r="C1543" s="4"/>
      <c r="D1543" s="4" t="s">
        <v>4813</v>
      </c>
      <c r="E1543" s="153" t="s">
        <v>4815</v>
      </c>
      <c r="F1543" s="109"/>
      <c r="G1543" s="109">
        <v>200</v>
      </c>
      <c r="H1543" s="54">
        <v>5430369.4100000001</v>
      </c>
      <c r="I1543" s="5" t="s">
        <v>40</v>
      </c>
      <c r="J1543" s="153" t="s">
        <v>4788</v>
      </c>
      <c r="K1543" s="95" t="s">
        <v>4807</v>
      </c>
      <c r="L1543" s="96" t="s">
        <v>4809</v>
      </c>
      <c r="M1543" s="4"/>
      <c r="N1543" s="12"/>
      <c r="O1543" s="3">
        <v>43600</v>
      </c>
      <c r="P1543" s="97" t="s">
        <v>4816</v>
      </c>
      <c r="Q1543" s="5"/>
      <c r="R1543" s="5"/>
      <c r="S1543" s="5">
        <v>200</v>
      </c>
      <c r="T1543" s="5"/>
      <c r="U1543" s="153" t="s">
        <v>4817</v>
      </c>
      <c r="V1543" s="4"/>
      <c r="W1543" s="4"/>
    </row>
    <row r="1544" spans="1:23" x14ac:dyDescent="0.25">
      <c r="A1544" s="3">
        <v>43622</v>
      </c>
      <c r="B1544" s="4" t="s">
        <v>49</v>
      </c>
      <c r="C1544" s="4"/>
      <c r="D1544" s="4"/>
      <c r="E1544" s="153" t="s">
        <v>4825</v>
      </c>
      <c r="F1544" s="109"/>
      <c r="G1544" s="109">
        <v>1115.33</v>
      </c>
      <c r="H1544" s="100">
        <v>5429254.0800000001</v>
      </c>
      <c r="I1544" s="5" t="s">
        <v>40</v>
      </c>
      <c r="J1544" s="153" t="s">
        <v>4818</v>
      </c>
      <c r="K1544" s="95" t="s">
        <v>4819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 x14ac:dyDescent="0.25">
      <c r="A1545" s="3">
        <v>43622</v>
      </c>
      <c r="B1545" s="4" t="s">
        <v>49</v>
      </c>
      <c r="C1545" s="4"/>
      <c r="D1545" s="4"/>
      <c r="E1545" s="153" t="s">
        <v>4825</v>
      </c>
      <c r="F1545" s="109"/>
      <c r="G1545" s="109">
        <v>307.81</v>
      </c>
      <c r="H1545" s="100">
        <v>5428946.2699999996</v>
      </c>
      <c r="I1545" s="5" t="s">
        <v>40</v>
      </c>
      <c r="J1545" s="153" t="s">
        <v>4818</v>
      </c>
      <c r="K1545" s="95" t="s">
        <v>4819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 x14ac:dyDescent="0.25">
      <c r="A1546" s="3">
        <v>43622</v>
      </c>
      <c r="B1546" s="4" t="s">
        <v>49</v>
      </c>
      <c r="C1546" s="4"/>
      <c r="D1546" s="4"/>
      <c r="E1546" s="153" t="s">
        <v>4825</v>
      </c>
      <c r="F1546" s="109"/>
      <c r="G1546" s="109">
        <v>162294.51999999999</v>
      </c>
      <c r="H1546" s="100">
        <v>5266651.75</v>
      </c>
      <c r="I1546" s="5" t="s">
        <v>40</v>
      </c>
      <c r="J1546" s="153" t="s">
        <v>4818</v>
      </c>
      <c r="K1546" s="95" t="s">
        <v>4819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 x14ac:dyDescent="0.25">
      <c r="A1547" s="3">
        <v>43622</v>
      </c>
      <c r="B1547" s="4" t="s">
        <v>49</v>
      </c>
      <c r="C1547" s="4"/>
      <c r="D1547" s="4"/>
      <c r="E1547" s="153" t="s">
        <v>4825</v>
      </c>
      <c r="F1547" s="109"/>
      <c r="G1547" s="109">
        <v>11382.16</v>
      </c>
      <c r="H1547" s="100">
        <v>5255269.59</v>
      </c>
      <c r="I1547" s="5" t="s">
        <v>40</v>
      </c>
      <c r="J1547" s="153" t="s">
        <v>4818</v>
      </c>
      <c r="K1547" s="95" t="s">
        <v>4819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 x14ac:dyDescent="0.25">
      <c r="A1548" s="3">
        <v>43622</v>
      </c>
      <c r="B1548" s="4" t="s">
        <v>49</v>
      </c>
      <c r="C1548" s="4"/>
      <c r="D1548" s="4"/>
      <c r="E1548" s="153" t="s">
        <v>4825</v>
      </c>
      <c r="F1548" s="109"/>
      <c r="G1548" s="109">
        <v>8130.12</v>
      </c>
      <c r="H1548" s="54">
        <v>5247139.47</v>
      </c>
      <c r="I1548" s="5" t="s">
        <v>40</v>
      </c>
      <c r="J1548" s="153" t="s">
        <v>4818</v>
      </c>
      <c r="K1548" s="95" t="s">
        <v>4819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 x14ac:dyDescent="0.25">
      <c r="A1549" s="3">
        <v>43628</v>
      </c>
      <c r="B1549" s="153" t="s">
        <v>2929</v>
      </c>
      <c r="C1549" s="4"/>
      <c r="D1549" s="4" t="s">
        <v>4828</v>
      </c>
      <c r="E1549" s="153" t="s">
        <v>4826</v>
      </c>
      <c r="F1549" s="109"/>
      <c r="G1549" s="109">
        <v>435</v>
      </c>
      <c r="H1549" s="43">
        <v>5246704.47</v>
      </c>
      <c r="I1549" s="5" t="s">
        <v>40</v>
      </c>
      <c r="J1549" s="153" t="s">
        <v>4827</v>
      </c>
      <c r="K1549" s="95" t="s">
        <v>4833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 x14ac:dyDescent="0.25">
      <c r="A1550" s="3">
        <v>43628</v>
      </c>
      <c r="B1550" s="153" t="s">
        <v>4830</v>
      </c>
      <c r="C1550" s="4"/>
      <c r="D1550" s="4" t="s">
        <v>4829</v>
      </c>
      <c r="E1550" s="153" t="s">
        <v>4831</v>
      </c>
      <c r="F1550" s="109"/>
      <c r="G1550" s="109">
        <v>1962</v>
      </c>
      <c r="H1550" s="43">
        <v>5244742.47</v>
      </c>
      <c r="I1550" s="5" t="s">
        <v>40</v>
      </c>
      <c r="J1550" s="153" t="s">
        <v>4832</v>
      </c>
      <c r="K1550" s="95" t="s">
        <v>4834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 x14ac:dyDescent="0.25">
      <c r="A1551" s="3">
        <v>43628</v>
      </c>
      <c r="B1551" s="153" t="s">
        <v>2929</v>
      </c>
      <c r="C1551" s="4"/>
      <c r="D1551" s="4" t="s">
        <v>4835</v>
      </c>
      <c r="E1551" s="153" t="s">
        <v>4833</v>
      </c>
      <c r="F1551" s="109"/>
      <c r="G1551" s="109">
        <v>1416</v>
      </c>
      <c r="H1551" s="43">
        <v>5243326.47</v>
      </c>
      <c r="I1551" s="5" t="s">
        <v>40</v>
      </c>
      <c r="J1551" s="153" t="s">
        <v>4836</v>
      </c>
      <c r="K1551" s="95" t="s">
        <v>4837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 x14ac:dyDescent="0.25">
      <c r="A1552" s="3">
        <v>43628</v>
      </c>
      <c r="B1552" s="153" t="s">
        <v>2929</v>
      </c>
      <c r="C1552" s="4"/>
      <c r="D1552" s="4" t="s">
        <v>4838</v>
      </c>
      <c r="E1552" s="153" t="s">
        <v>4839</v>
      </c>
      <c r="F1552" s="109"/>
      <c r="G1552" s="109">
        <v>1431</v>
      </c>
      <c r="H1552" s="43">
        <v>5241895.47</v>
      </c>
      <c r="I1552" s="5" t="s">
        <v>40</v>
      </c>
      <c r="J1552" s="153" t="s">
        <v>4840</v>
      </c>
      <c r="K1552" s="95" t="s">
        <v>4837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 x14ac:dyDescent="0.25">
      <c r="A1553" s="3">
        <v>43628</v>
      </c>
      <c r="B1553" s="153" t="s">
        <v>65</v>
      </c>
      <c r="C1553" s="4"/>
      <c r="D1553" s="4" t="s">
        <v>4841</v>
      </c>
      <c r="E1553" s="153" t="s">
        <v>4833</v>
      </c>
      <c r="F1553" s="109"/>
      <c r="G1553" s="109">
        <v>194</v>
      </c>
      <c r="H1553" s="43">
        <v>5241701.47</v>
      </c>
      <c r="I1553" s="5" t="s">
        <v>40</v>
      </c>
      <c r="J1553" s="153" t="s">
        <v>4842</v>
      </c>
      <c r="K1553" s="95" t="s">
        <v>4843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 x14ac:dyDescent="0.25">
      <c r="A1554" s="3">
        <v>43628</v>
      </c>
      <c r="B1554" s="153" t="s">
        <v>4845</v>
      </c>
      <c r="C1554" s="4"/>
      <c r="D1554" s="4" t="s">
        <v>4844</v>
      </c>
      <c r="E1554" s="153" t="s">
        <v>4846</v>
      </c>
      <c r="F1554" s="109"/>
      <c r="G1554" s="109">
        <v>1007</v>
      </c>
      <c r="H1554" s="43">
        <v>5240694.47</v>
      </c>
      <c r="I1554" s="5" t="s">
        <v>40</v>
      </c>
      <c r="J1554" s="153" t="s">
        <v>4847</v>
      </c>
      <c r="K1554" s="95" t="s">
        <v>4833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 x14ac:dyDescent="0.25">
      <c r="A1555" s="3">
        <v>43628</v>
      </c>
      <c r="B1555" s="153" t="s">
        <v>4845</v>
      </c>
      <c r="C1555" s="4"/>
      <c r="D1555" s="52" t="s">
        <v>4849</v>
      </c>
      <c r="E1555" s="153" t="s">
        <v>4834</v>
      </c>
      <c r="F1555" s="109"/>
      <c r="G1555" s="109">
        <v>2413</v>
      </c>
      <c r="H1555" s="43">
        <v>5238281.47</v>
      </c>
      <c r="I1555" s="5" t="s">
        <v>40</v>
      </c>
      <c r="J1555" s="153" t="s">
        <v>4850</v>
      </c>
      <c r="K1555" s="95" t="s">
        <v>4833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 x14ac:dyDescent="0.25">
      <c r="A1556" s="3">
        <v>43628</v>
      </c>
      <c r="B1556" s="153" t="s">
        <v>4845</v>
      </c>
      <c r="C1556" s="4"/>
      <c r="D1556" s="4" t="s">
        <v>4848</v>
      </c>
      <c r="E1556" s="153" t="s">
        <v>4851</v>
      </c>
      <c r="F1556" s="109"/>
      <c r="G1556" s="109">
        <v>1420</v>
      </c>
      <c r="H1556" s="43">
        <v>5236861.47</v>
      </c>
      <c r="I1556" s="5" t="s">
        <v>40</v>
      </c>
      <c r="J1556" s="153" t="s">
        <v>4852</v>
      </c>
      <c r="K1556" s="95" t="s">
        <v>4834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 x14ac:dyDescent="0.25">
      <c r="A1557" s="3">
        <v>43628</v>
      </c>
      <c r="B1557" s="153" t="s">
        <v>4845</v>
      </c>
      <c r="C1557" s="4"/>
      <c r="D1557" s="4" t="s">
        <v>4853</v>
      </c>
      <c r="E1557" s="153" t="s">
        <v>4854</v>
      </c>
      <c r="F1557" s="109"/>
      <c r="G1557" s="109">
        <v>1390</v>
      </c>
      <c r="H1557" s="43">
        <v>5235471.47</v>
      </c>
      <c r="I1557" s="5" t="s">
        <v>40</v>
      </c>
      <c r="J1557" s="153" t="s">
        <v>4850</v>
      </c>
      <c r="K1557" s="95" t="s">
        <v>4855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 x14ac:dyDescent="0.25">
      <c r="A1558" s="3">
        <v>43628</v>
      </c>
      <c r="B1558" s="153" t="s">
        <v>4856</v>
      </c>
      <c r="C1558" s="4"/>
      <c r="D1558" s="4" t="s">
        <v>4857</v>
      </c>
      <c r="E1558" s="153" t="s">
        <v>4858</v>
      </c>
      <c r="F1558" s="109"/>
      <c r="G1558" s="109">
        <v>732</v>
      </c>
      <c r="H1558" s="43">
        <v>5234739.47</v>
      </c>
      <c r="I1558" s="5" t="s">
        <v>40</v>
      </c>
      <c r="J1558" s="153" t="s">
        <v>4847</v>
      </c>
      <c r="K1558" s="95" t="s">
        <v>4833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 x14ac:dyDescent="0.25">
      <c r="A1559" s="3">
        <v>43628</v>
      </c>
      <c r="B1559" s="153" t="s">
        <v>4860</v>
      </c>
      <c r="C1559" s="4"/>
      <c r="D1559" s="4" t="s">
        <v>4859</v>
      </c>
      <c r="E1559" s="153" t="s">
        <v>4861</v>
      </c>
      <c r="F1559" s="109"/>
      <c r="G1559" s="109">
        <v>1252.73</v>
      </c>
      <c r="H1559" s="43">
        <v>5233486.74</v>
      </c>
      <c r="I1559" s="5" t="s">
        <v>40</v>
      </c>
      <c r="J1559" s="153" t="s">
        <v>4832</v>
      </c>
      <c r="K1559" s="95" t="s">
        <v>4862</v>
      </c>
      <c r="L1559" s="11"/>
      <c r="M1559" s="4"/>
      <c r="N1559" s="12"/>
      <c r="O1559" s="3">
        <v>43599</v>
      </c>
      <c r="P1559" s="97" t="s">
        <v>4842</v>
      </c>
      <c r="Q1559" s="5">
        <v>198</v>
      </c>
      <c r="R1559" s="5">
        <v>516</v>
      </c>
      <c r="S1559" s="5">
        <v>300</v>
      </c>
      <c r="T1559" s="5">
        <v>238.73</v>
      </c>
      <c r="U1559" s="153" t="s">
        <v>4863</v>
      </c>
      <c r="V1559" s="153" t="s">
        <v>4864</v>
      </c>
      <c r="W1559" s="153" t="s">
        <v>4865</v>
      </c>
    </row>
    <row r="1560" spans="1:23" x14ac:dyDescent="0.25">
      <c r="A1560" s="3">
        <v>43628</v>
      </c>
      <c r="B1560" s="153" t="s">
        <v>4867</v>
      </c>
      <c r="C1560" s="4"/>
      <c r="D1560" s="4" t="s">
        <v>4866</v>
      </c>
      <c r="E1560" s="153" t="s">
        <v>4868</v>
      </c>
      <c r="F1560" s="109"/>
      <c r="G1560" s="109">
        <v>589.66</v>
      </c>
      <c r="H1560" s="43">
        <v>5232897.08</v>
      </c>
      <c r="I1560" s="5" t="s">
        <v>40</v>
      </c>
      <c r="J1560" s="153" t="s">
        <v>4827</v>
      </c>
      <c r="K1560" s="95" t="s">
        <v>4833</v>
      </c>
      <c r="L1560" s="11"/>
      <c r="M1560" s="4"/>
      <c r="N1560" s="12"/>
      <c r="O1560" s="3">
        <v>43608</v>
      </c>
      <c r="P1560" s="97" t="s">
        <v>4869</v>
      </c>
      <c r="Q1560" s="5">
        <v>140</v>
      </c>
      <c r="R1560" s="5">
        <v>218</v>
      </c>
      <c r="S1560" s="5">
        <v>200</v>
      </c>
      <c r="T1560" s="5">
        <v>31.66</v>
      </c>
      <c r="U1560" s="153" t="s">
        <v>4870</v>
      </c>
      <c r="V1560" s="153" t="s">
        <v>4871</v>
      </c>
      <c r="W1560" s="153" t="s">
        <v>4865</v>
      </c>
    </row>
    <row r="1561" spans="1:23" ht="27.6" x14ac:dyDescent="0.25">
      <c r="A1561" s="3">
        <v>43628</v>
      </c>
      <c r="B1561" s="153" t="s">
        <v>4867</v>
      </c>
      <c r="C1561" s="4"/>
      <c r="D1561" s="4" t="s">
        <v>4872</v>
      </c>
      <c r="E1561" s="153" t="s">
        <v>4878</v>
      </c>
      <c r="F1561" s="109"/>
      <c r="G1561" s="109">
        <v>1300</v>
      </c>
      <c r="H1561" s="43">
        <v>5231597.08</v>
      </c>
      <c r="I1561" s="5" t="s">
        <v>40</v>
      </c>
      <c r="J1561" s="153" t="s">
        <v>4873</v>
      </c>
      <c r="K1561" s="95" t="s">
        <v>4833</v>
      </c>
      <c r="L1561" s="11"/>
      <c r="M1561" s="4"/>
      <c r="N1561" s="12"/>
      <c r="O1561" s="3">
        <v>43614</v>
      </c>
      <c r="P1561" s="97" t="s">
        <v>4874</v>
      </c>
      <c r="Q1561" s="5"/>
      <c r="R1561" s="5">
        <v>700</v>
      </c>
      <c r="S1561" s="5">
        <v>600</v>
      </c>
      <c r="T1561" s="5"/>
      <c r="U1561" s="153" t="s">
        <v>4875</v>
      </c>
      <c r="V1561" s="153" t="s">
        <v>4876</v>
      </c>
      <c r="W1561" s="153" t="s">
        <v>4877</v>
      </c>
    </row>
    <row r="1562" spans="1:23" x14ac:dyDescent="0.25">
      <c r="A1562" s="3">
        <v>43628</v>
      </c>
      <c r="B1562" s="153" t="s">
        <v>4880</v>
      </c>
      <c r="C1562" s="4"/>
      <c r="D1562" s="4" t="s">
        <v>4879</v>
      </c>
      <c r="E1562" s="153" t="s">
        <v>4881</v>
      </c>
      <c r="F1562" s="109"/>
      <c r="G1562" s="109">
        <v>690.45</v>
      </c>
      <c r="H1562" s="43">
        <v>5230906.63</v>
      </c>
      <c r="I1562" s="5" t="s">
        <v>40</v>
      </c>
      <c r="J1562" s="153" t="s">
        <v>4882</v>
      </c>
      <c r="K1562" s="95" t="s">
        <v>4833</v>
      </c>
      <c r="L1562" s="11"/>
      <c r="M1562" s="4"/>
      <c r="N1562" s="12"/>
      <c r="O1562" s="3">
        <v>43601</v>
      </c>
      <c r="P1562" s="97" t="s">
        <v>4827</v>
      </c>
      <c r="Q1562" s="5">
        <v>167</v>
      </c>
      <c r="R1562" s="5">
        <v>238</v>
      </c>
      <c r="S1562" s="5">
        <v>200</v>
      </c>
      <c r="T1562" s="5">
        <v>85.45</v>
      </c>
      <c r="U1562" s="153" t="s">
        <v>4883</v>
      </c>
      <c r="V1562" s="153" t="s">
        <v>4865</v>
      </c>
      <c r="W1562" s="153" t="s">
        <v>4884</v>
      </c>
    </row>
    <row r="1563" spans="1:23" x14ac:dyDescent="0.25">
      <c r="A1563" s="3">
        <v>43630</v>
      </c>
      <c r="B1563" s="153" t="s">
        <v>4887</v>
      </c>
      <c r="C1563" s="4"/>
      <c r="D1563" s="4" t="s">
        <v>4886</v>
      </c>
      <c r="E1563" s="153" t="s">
        <v>4888</v>
      </c>
      <c r="F1563" s="109"/>
      <c r="G1563" s="109">
        <v>1959</v>
      </c>
      <c r="H1563" s="43">
        <v>5228947.63</v>
      </c>
      <c r="I1563" s="5" t="s">
        <v>40</v>
      </c>
      <c r="J1563" s="153" t="s">
        <v>4889</v>
      </c>
      <c r="K1563" s="95" t="s">
        <v>4890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 x14ac:dyDescent="0.25">
      <c r="A1564" s="3">
        <v>43630</v>
      </c>
      <c r="B1564" s="153" t="s">
        <v>4892</v>
      </c>
      <c r="C1564" s="4"/>
      <c r="D1564" s="4" t="s">
        <v>4891</v>
      </c>
      <c r="E1564" s="153" t="s">
        <v>4893</v>
      </c>
      <c r="F1564" s="109"/>
      <c r="G1564" s="109">
        <v>1080</v>
      </c>
      <c r="H1564" s="54">
        <v>5227867.63</v>
      </c>
      <c r="I1564" s="5" t="s">
        <v>40</v>
      </c>
      <c r="J1564" s="153" t="s">
        <v>4894</v>
      </c>
      <c r="K1564" s="95" t="s">
        <v>4895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 x14ac:dyDescent="0.25">
      <c r="A1565" s="3">
        <v>43634</v>
      </c>
      <c r="B1565" s="4" t="s">
        <v>62</v>
      </c>
      <c r="C1565" s="4"/>
      <c r="D1565" s="4"/>
      <c r="E1565" s="153" t="s">
        <v>4896</v>
      </c>
      <c r="F1565" s="109"/>
      <c r="G1565" s="109">
        <v>191048.65</v>
      </c>
      <c r="H1565" s="43">
        <v>5036818.9800000004</v>
      </c>
      <c r="I1565" s="5" t="s">
        <v>40</v>
      </c>
      <c r="J1565" s="153" t="s">
        <v>4897</v>
      </c>
      <c r="K1565" s="95" t="s">
        <v>4898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 x14ac:dyDescent="0.25">
      <c r="A1566" s="3">
        <v>43634</v>
      </c>
      <c r="B1566" s="153" t="s">
        <v>4899</v>
      </c>
      <c r="C1566" s="4"/>
      <c r="D1566" s="4"/>
      <c r="E1566" s="153" t="s">
        <v>4900</v>
      </c>
      <c r="F1566" s="109"/>
      <c r="G1566" s="109">
        <v>43944</v>
      </c>
      <c r="H1566" s="43">
        <v>4992874.9800000004</v>
      </c>
      <c r="I1566" s="5" t="s">
        <v>40</v>
      </c>
      <c r="J1566" s="153" t="s">
        <v>4901</v>
      </c>
      <c r="K1566" s="95" t="s">
        <v>2923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 x14ac:dyDescent="0.25">
      <c r="A1567" s="3">
        <v>43634</v>
      </c>
      <c r="B1567" s="4" t="s">
        <v>156</v>
      </c>
      <c r="C1567" s="4"/>
      <c r="D1567" s="4"/>
      <c r="E1567" s="153" t="s">
        <v>4902</v>
      </c>
      <c r="F1567" s="109"/>
      <c r="G1567" s="109">
        <v>122751.99</v>
      </c>
      <c r="H1567" s="43">
        <v>4870122.99</v>
      </c>
      <c r="I1567" s="5" t="s">
        <v>40</v>
      </c>
      <c r="J1567" s="153" t="s">
        <v>2922</v>
      </c>
      <c r="K1567" s="95" t="s">
        <v>2923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 x14ac:dyDescent="0.25">
      <c r="A1568" s="3">
        <v>43634</v>
      </c>
      <c r="B1568" s="153" t="s">
        <v>4903</v>
      </c>
      <c r="C1568" s="4"/>
      <c r="D1568" s="4"/>
      <c r="E1568" s="153" t="s">
        <v>4904</v>
      </c>
      <c r="F1568" s="109"/>
      <c r="G1568" s="109">
        <v>2005.8</v>
      </c>
      <c r="H1568" s="43">
        <v>4868117.1900000004</v>
      </c>
      <c r="I1568" s="5" t="s">
        <v>40</v>
      </c>
      <c r="J1568" s="153" t="s">
        <v>2922</v>
      </c>
      <c r="K1568" s="95" t="s">
        <v>2923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 x14ac:dyDescent="0.25">
      <c r="A1569" s="3">
        <v>43634</v>
      </c>
      <c r="B1569" s="4" t="s">
        <v>51</v>
      </c>
      <c r="C1569" s="4"/>
      <c r="D1569" s="4" t="s">
        <v>4905</v>
      </c>
      <c r="E1569" s="153" t="s">
        <v>4906</v>
      </c>
      <c r="F1569" s="109"/>
      <c r="G1569" s="109">
        <v>6533.07</v>
      </c>
      <c r="H1569" s="43">
        <v>4861584.12</v>
      </c>
      <c r="I1569" s="5" t="s">
        <v>40</v>
      </c>
      <c r="J1569" s="153" t="s">
        <v>4907</v>
      </c>
      <c r="K1569" s="95" t="s">
        <v>2923</v>
      </c>
      <c r="L1569" s="96" t="s">
        <v>3125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 x14ac:dyDescent="0.25">
      <c r="A1570" s="3">
        <v>43634</v>
      </c>
      <c r="B1570" s="153" t="s">
        <v>2876</v>
      </c>
      <c r="C1570" s="4"/>
      <c r="D1570" s="4" t="s">
        <v>4908</v>
      </c>
      <c r="E1570" s="153" t="s">
        <v>4909</v>
      </c>
      <c r="F1570" s="109"/>
      <c r="G1570" s="109">
        <v>560</v>
      </c>
      <c r="H1570" s="43">
        <v>4861024.12</v>
      </c>
      <c r="I1570" s="5" t="s">
        <v>40</v>
      </c>
      <c r="J1570" s="153" t="s">
        <v>4910</v>
      </c>
      <c r="K1570" s="95" t="s">
        <v>2893</v>
      </c>
      <c r="L1570" s="96" t="s">
        <v>4911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 x14ac:dyDescent="0.25">
      <c r="A1571" s="3">
        <v>43634</v>
      </c>
      <c r="B1571" s="153" t="s">
        <v>2876</v>
      </c>
      <c r="C1571" s="4"/>
      <c r="D1571" s="4" t="s">
        <v>4912</v>
      </c>
      <c r="E1571" s="153" t="s">
        <v>4909</v>
      </c>
      <c r="F1571" s="109"/>
      <c r="G1571" s="109">
        <v>1077</v>
      </c>
      <c r="H1571" s="43">
        <v>4859947.12</v>
      </c>
      <c r="I1571" s="5" t="s">
        <v>40</v>
      </c>
      <c r="J1571" s="153" t="s">
        <v>4910</v>
      </c>
      <c r="K1571" s="95" t="s">
        <v>2893</v>
      </c>
      <c r="L1571" s="96" t="s">
        <v>4911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 x14ac:dyDescent="0.25">
      <c r="A1572" s="3">
        <v>43634</v>
      </c>
      <c r="B1572" s="153" t="s">
        <v>2876</v>
      </c>
      <c r="C1572" s="4"/>
      <c r="D1572" s="4" t="s">
        <v>4913</v>
      </c>
      <c r="E1572" s="153" t="s">
        <v>4909</v>
      </c>
      <c r="F1572" s="109"/>
      <c r="G1572" s="109">
        <v>1708</v>
      </c>
      <c r="H1572" s="54">
        <v>4858239.12</v>
      </c>
      <c r="I1572" s="5" t="s">
        <v>40</v>
      </c>
      <c r="J1572" s="153" t="s">
        <v>4910</v>
      </c>
      <c r="K1572" s="95" t="s">
        <v>2893</v>
      </c>
      <c r="L1572" s="96" t="s">
        <v>4911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 x14ac:dyDescent="0.25">
      <c r="A1573" s="3">
        <v>43636</v>
      </c>
      <c r="B1573" s="4" t="s">
        <v>459</v>
      </c>
      <c r="C1573" s="4"/>
      <c r="D1573" s="4" t="s">
        <v>4914</v>
      </c>
      <c r="E1573" s="153" t="s">
        <v>4915</v>
      </c>
      <c r="F1573" s="109"/>
      <c r="G1573" s="109">
        <v>30000</v>
      </c>
      <c r="H1573" s="43">
        <v>4828239.12</v>
      </c>
      <c r="I1573" s="5" t="s">
        <v>40</v>
      </c>
      <c r="J1573" s="153" t="s">
        <v>4916</v>
      </c>
      <c r="K1573" s="95" t="s">
        <v>4332</v>
      </c>
      <c r="L1573" s="96" t="s">
        <v>4917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 x14ac:dyDescent="0.25">
      <c r="A1574" s="3">
        <v>43636</v>
      </c>
      <c r="B1574" s="4" t="s">
        <v>629</v>
      </c>
      <c r="C1574" s="4"/>
      <c r="D1574" s="4" t="s">
        <v>4918</v>
      </c>
      <c r="E1574" s="153" t="s">
        <v>4919</v>
      </c>
      <c r="F1574" s="109"/>
      <c r="G1574" s="109">
        <v>33895.9</v>
      </c>
      <c r="H1574" s="43">
        <v>4794343.22</v>
      </c>
      <c r="I1574" s="5" t="s">
        <v>40</v>
      </c>
      <c r="J1574" s="153" t="s">
        <v>4920</v>
      </c>
      <c r="K1574" s="95" t="s">
        <v>4332</v>
      </c>
      <c r="L1574" s="96" t="s">
        <v>4921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 x14ac:dyDescent="0.25">
      <c r="A1575" s="3">
        <v>43636</v>
      </c>
      <c r="B1575" s="4" t="s">
        <v>625</v>
      </c>
      <c r="C1575" s="4"/>
      <c r="D1575" s="153" t="s">
        <v>4922</v>
      </c>
      <c r="E1575" s="153" t="s">
        <v>4923</v>
      </c>
      <c r="F1575" s="109"/>
      <c r="G1575" s="109">
        <v>16301.4</v>
      </c>
      <c r="H1575" s="43">
        <v>4778041.82</v>
      </c>
      <c r="I1575" s="5" t="s">
        <v>40</v>
      </c>
      <c r="J1575" s="153" t="s">
        <v>4920</v>
      </c>
      <c r="K1575" s="95" t="s">
        <v>4332</v>
      </c>
      <c r="L1575" s="96" t="s">
        <v>4924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 x14ac:dyDescent="0.25">
      <c r="A1576" s="3">
        <v>43636</v>
      </c>
      <c r="B1576" s="153" t="s">
        <v>2963</v>
      </c>
      <c r="C1576" s="4"/>
      <c r="D1576" s="4" t="s">
        <v>4925</v>
      </c>
      <c r="E1576" s="153" t="s">
        <v>4929</v>
      </c>
      <c r="F1576" s="109"/>
      <c r="G1576" s="109">
        <v>2384</v>
      </c>
      <c r="H1576" s="43">
        <v>4775657.82</v>
      </c>
      <c r="I1576" s="5" t="s">
        <v>40</v>
      </c>
      <c r="J1576" s="153" t="s">
        <v>4926</v>
      </c>
      <c r="K1576" s="95" t="s">
        <v>4927</v>
      </c>
      <c r="L1576" s="96" t="s">
        <v>4926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 x14ac:dyDescent="0.25">
      <c r="A1577" s="3">
        <v>43636</v>
      </c>
      <c r="B1577" s="153" t="s">
        <v>4930</v>
      </c>
      <c r="C1577" s="4"/>
      <c r="D1577" s="4" t="s">
        <v>4928</v>
      </c>
      <c r="E1577" s="153" t="s">
        <v>4931</v>
      </c>
      <c r="F1577" s="109"/>
      <c r="G1577" s="109">
        <v>586</v>
      </c>
      <c r="H1577" s="43">
        <v>4775071.82</v>
      </c>
      <c r="I1577" s="5" t="s">
        <v>40</v>
      </c>
      <c r="J1577" s="153" t="s">
        <v>4932</v>
      </c>
      <c r="K1577" s="95" t="s">
        <v>4933</v>
      </c>
      <c r="L1577" s="96" t="s">
        <v>4934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 x14ac:dyDescent="0.25">
      <c r="A1578" s="3">
        <v>43636</v>
      </c>
      <c r="B1578" s="153" t="s">
        <v>2963</v>
      </c>
      <c r="C1578" s="4"/>
      <c r="D1578" s="4" t="s">
        <v>4935</v>
      </c>
      <c r="E1578" s="121" t="s">
        <v>4936</v>
      </c>
      <c r="F1578" s="109"/>
      <c r="G1578" s="109">
        <v>2234</v>
      </c>
      <c r="H1578" s="43">
        <v>4772837.82</v>
      </c>
      <c r="I1578" s="5" t="s">
        <v>40</v>
      </c>
      <c r="J1578" s="153" t="s">
        <v>4934</v>
      </c>
      <c r="K1578" s="95" t="s">
        <v>4937</v>
      </c>
      <c r="L1578" s="96" t="s">
        <v>4934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 x14ac:dyDescent="0.25">
      <c r="A1579" s="3">
        <v>43636</v>
      </c>
      <c r="B1579" s="4" t="s">
        <v>538</v>
      </c>
      <c r="C1579" s="4"/>
      <c r="D1579" s="4" t="s">
        <v>4938</v>
      </c>
      <c r="E1579" s="153" t="s">
        <v>4929</v>
      </c>
      <c r="F1579" s="109"/>
      <c r="G1579" s="109">
        <v>186</v>
      </c>
      <c r="H1579" s="43">
        <v>4772651.82</v>
      </c>
      <c r="I1579" s="5" t="s">
        <v>40</v>
      </c>
      <c r="J1579" s="153" t="s">
        <v>4939</v>
      </c>
      <c r="K1579" s="95" t="s">
        <v>4933</v>
      </c>
      <c r="L1579" s="96" t="s">
        <v>4940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 x14ac:dyDescent="0.25">
      <c r="A1580" s="3">
        <v>43636</v>
      </c>
      <c r="B1580" s="153" t="s">
        <v>4942</v>
      </c>
      <c r="C1580" s="4"/>
      <c r="D1580" s="4" t="s">
        <v>4941</v>
      </c>
      <c r="E1580" s="153" t="s">
        <v>4943</v>
      </c>
      <c r="F1580" s="109"/>
      <c r="G1580" s="109">
        <v>1055.3</v>
      </c>
      <c r="H1580" s="43">
        <v>4771596.5199999996</v>
      </c>
      <c r="I1580" s="5" t="s">
        <v>40</v>
      </c>
      <c r="J1580" s="153" t="s">
        <v>4934</v>
      </c>
      <c r="K1580" s="95" t="s">
        <v>4944</v>
      </c>
      <c r="L1580" s="96" t="s">
        <v>4945</v>
      </c>
      <c r="M1580" s="4"/>
      <c r="N1580" s="12"/>
      <c r="O1580" s="3">
        <v>43620</v>
      </c>
      <c r="P1580" s="97" t="s">
        <v>4940</v>
      </c>
      <c r="Q1580" s="5">
        <v>872</v>
      </c>
      <c r="R1580" s="5"/>
      <c r="S1580" s="5">
        <v>100</v>
      </c>
      <c r="T1580" s="5">
        <v>83.3</v>
      </c>
      <c r="U1580" s="153" t="s">
        <v>4946</v>
      </c>
      <c r="V1580" s="153" t="s">
        <v>4947</v>
      </c>
      <c r="W1580" s="153" t="s">
        <v>4947</v>
      </c>
    </row>
    <row r="1581" spans="1:23" x14ac:dyDescent="0.25">
      <c r="A1581" s="3">
        <v>43636</v>
      </c>
      <c r="B1581" s="153" t="s">
        <v>4942</v>
      </c>
      <c r="C1581" s="4"/>
      <c r="D1581" s="4" t="s">
        <v>4948</v>
      </c>
      <c r="E1581" s="153" t="s">
        <v>4949</v>
      </c>
      <c r="F1581" s="109"/>
      <c r="G1581" s="109">
        <v>549.9</v>
      </c>
      <c r="H1581" s="43">
        <v>4771046.62</v>
      </c>
      <c r="I1581" s="5" t="s">
        <v>40</v>
      </c>
      <c r="J1581" s="153" t="s">
        <v>4950</v>
      </c>
      <c r="K1581" s="95" t="s">
        <v>4937</v>
      </c>
      <c r="L1581" s="96" t="s">
        <v>4939</v>
      </c>
      <c r="M1581" s="4"/>
      <c r="N1581" s="12"/>
      <c r="O1581" s="3">
        <v>43601</v>
      </c>
      <c r="P1581" s="97" t="s">
        <v>4951</v>
      </c>
      <c r="Q1581" s="5">
        <v>78</v>
      </c>
      <c r="R1581" s="5">
        <v>249</v>
      </c>
      <c r="S1581" s="5">
        <v>200</v>
      </c>
      <c r="T1581" s="5">
        <v>22.9</v>
      </c>
      <c r="U1581" s="153" t="s">
        <v>4952</v>
      </c>
      <c r="V1581" s="153" t="s">
        <v>4953</v>
      </c>
      <c r="W1581" s="153" t="s">
        <v>4954</v>
      </c>
    </row>
    <row r="1582" spans="1:23" x14ac:dyDescent="0.25">
      <c r="A1582" s="3">
        <v>43637</v>
      </c>
      <c r="B1582" s="4" t="s">
        <v>280</v>
      </c>
      <c r="C1582" s="4"/>
      <c r="D1582" s="4"/>
      <c r="E1582" s="153" t="s">
        <v>4955</v>
      </c>
      <c r="F1582" s="109">
        <v>2859.47</v>
      </c>
      <c r="G1582" s="109"/>
      <c r="H1582" s="43">
        <v>4773906.09</v>
      </c>
      <c r="I1582" s="5" t="s">
        <v>40</v>
      </c>
      <c r="J1582" s="153" t="s">
        <v>4956</v>
      </c>
      <c r="K1582" s="95" t="s">
        <v>2893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 x14ac:dyDescent="0.25">
      <c r="A1583" s="3">
        <v>43637</v>
      </c>
      <c r="B1583" s="4" t="s">
        <v>475</v>
      </c>
      <c r="C1583" s="4"/>
      <c r="D1583" s="4"/>
      <c r="E1583" s="153" t="s">
        <v>4957</v>
      </c>
      <c r="F1583" s="109"/>
      <c r="G1583" s="109">
        <v>28105.360000000001</v>
      </c>
      <c r="H1583" s="43">
        <v>4745800.7300000004</v>
      </c>
      <c r="I1583" s="5" t="s">
        <v>40</v>
      </c>
      <c r="J1583" s="153" t="s">
        <v>4958</v>
      </c>
      <c r="K1583" s="95" t="s">
        <v>4959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 x14ac:dyDescent="0.25">
      <c r="A1584" s="3">
        <v>43637</v>
      </c>
      <c r="B1584" s="153" t="s">
        <v>4961</v>
      </c>
      <c r="C1584" s="4"/>
      <c r="D1584" s="4" t="s">
        <v>4960</v>
      </c>
      <c r="E1584" s="153" t="s">
        <v>4962</v>
      </c>
      <c r="F1584" s="109"/>
      <c r="G1584" s="109">
        <v>684</v>
      </c>
      <c r="H1584" s="43">
        <v>4745116.7300000004</v>
      </c>
      <c r="I1584" s="5" t="s">
        <v>40</v>
      </c>
      <c r="J1584" s="153" t="s">
        <v>4963</v>
      </c>
      <c r="K1584" s="95" t="s">
        <v>4964</v>
      </c>
      <c r="L1584" s="96" t="s">
        <v>4965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 x14ac:dyDescent="0.25">
      <c r="A1585" s="3">
        <v>43637</v>
      </c>
      <c r="B1585" s="153" t="s">
        <v>4961</v>
      </c>
      <c r="C1585" s="4"/>
      <c r="D1585" s="4" t="s">
        <v>4966</v>
      </c>
      <c r="E1585" s="153" t="s">
        <v>4967</v>
      </c>
      <c r="F1585" s="109"/>
      <c r="G1585" s="109">
        <v>1320</v>
      </c>
      <c r="H1585" s="43">
        <v>4743796.7300000004</v>
      </c>
      <c r="I1585" s="5" t="s">
        <v>40</v>
      </c>
      <c r="J1585" s="153" t="s">
        <v>4968</v>
      </c>
      <c r="K1585" s="95" t="s">
        <v>4969</v>
      </c>
      <c r="L1585" s="96" t="s">
        <v>4965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 x14ac:dyDescent="0.25">
      <c r="A1586" s="3">
        <v>43637</v>
      </c>
      <c r="B1586" s="153" t="s">
        <v>4961</v>
      </c>
      <c r="C1586" s="4"/>
      <c r="D1586" s="4" t="s">
        <v>4970</v>
      </c>
      <c r="E1586" s="153" t="s">
        <v>4971</v>
      </c>
      <c r="F1586" s="109"/>
      <c r="G1586" s="109">
        <v>1495</v>
      </c>
      <c r="H1586" s="43">
        <v>4742301.7300000004</v>
      </c>
      <c r="I1586" s="5" t="s">
        <v>40</v>
      </c>
      <c r="J1586" s="153" t="s">
        <v>4972</v>
      </c>
      <c r="K1586" s="95" t="s">
        <v>4973</v>
      </c>
      <c r="L1586" s="96" t="s">
        <v>4974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 x14ac:dyDescent="0.25">
      <c r="A1587" s="3">
        <v>43637</v>
      </c>
      <c r="B1587" s="153" t="s">
        <v>4961</v>
      </c>
      <c r="C1587" s="4"/>
      <c r="D1587" s="4" t="s">
        <v>4975</v>
      </c>
      <c r="E1587" s="153" t="s">
        <v>4976</v>
      </c>
      <c r="F1587" s="109"/>
      <c r="G1587" s="109">
        <v>1194</v>
      </c>
      <c r="H1587" s="43">
        <v>4741107.7300000004</v>
      </c>
      <c r="I1587" s="5" t="s">
        <v>40</v>
      </c>
      <c r="J1587" s="153" t="s">
        <v>4974</v>
      </c>
      <c r="K1587" s="95" t="s">
        <v>4977</v>
      </c>
      <c r="L1587" s="96" t="s">
        <v>4978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 x14ac:dyDescent="0.25">
      <c r="A1588" s="3">
        <v>43640</v>
      </c>
      <c r="B1588" s="4" t="s">
        <v>538</v>
      </c>
      <c r="C1588" s="4"/>
      <c r="D1588" s="4"/>
      <c r="E1588" s="153" t="s">
        <v>4979</v>
      </c>
      <c r="F1588" s="109"/>
      <c r="G1588" s="109">
        <v>4668.25</v>
      </c>
      <c r="H1588" s="43">
        <v>4736439.4800000004</v>
      </c>
      <c r="I1588" s="5" t="s">
        <v>40</v>
      </c>
      <c r="J1588" s="153" t="s">
        <v>4980</v>
      </c>
      <c r="K1588" s="95" t="s">
        <v>2923</v>
      </c>
      <c r="L1588" s="96" t="s">
        <v>4981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 x14ac:dyDescent="0.25">
      <c r="A1589" s="3">
        <v>43640</v>
      </c>
      <c r="B1589" s="153" t="s">
        <v>4983</v>
      </c>
      <c r="C1589" s="4"/>
      <c r="D1589" s="4" t="s">
        <v>4982</v>
      </c>
      <c r="E1589" s="153" t="s">
        <v>4984</v>
      </c>
      <c r="F1589" s="109"/>
      <c r="G1589" s="109">
        <v>1391.36</v>
      </c>
      <c r="H1589" s="43">
        <v>4735048.12</v>
      </c>
      <c r="I1589" s="5" t="s">
        <v>40</v>
      </c>
      <c r="J1589" s="153" t="s">
        <v>4985</v>
      </c>
      <c r="K1589" s="95" t="s">
        <v>4986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 x14ac:dyDescent="0.25">
      <c r="A1590" s="3">
        <v>43640</v>
      </c>
      <c r="B1590" s="153" t="s">
        <v>2906</v>
      </c>
      <c r="C1590" s="4"/>
      <c r="D1590" s="4" t="s">
        <v>4988</v>
      </c>
      <c r="E1590" s="153" t="s">
        <v>4989</v>
      </c>
      <c r="F1590" s="109"/>
      <c r="G1590" s="109">
        <v>356</v>
      </c>
      <c r="H1590" s="43">
        <v>4734692.12</v>
      </c>
      <c r="I1590" s="5" t="s">
        <v>40</v>
      </c>
      <c r="J1590" s="153" t="s">
        <v>4990</v>
      </c>
      <c r="K1590" s="95" t="s">
        <v>4991</v>
      </c>
      <c r="L1590" s="96" t="s">
        <v>4992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 x14ac:dyDescent="0.25">
      <c r="A1591" s="3">
        <v>43640</v>
      </c>
      <c r="B1591" s="153" t="s">
        <v>4994</v>
      </c>
      <c r="C1591" s="4"/>
      <c r="D1591" s="4" t="s">
        <v>4993</v>
      </c>
      <c r="E1591" s="153" t="s">
        <v>4995</v>
      </c>
      <c r="F1591" s="109"/>
      <c r="G1591" s="109">
        <v>4702.1000000000004</v>
      </c>
      <c r="H1591" s="54">
        <v>4729990.0199999996</v>
      </c>
      <c r="I1591" s="5" t="s">
        <v>40</v>
      </c>
      <c r="J1591" s="153" t="s">
        <v>4996</v>
      </c>
      <c r="K1591" s="95" t="s">
        <v>3102</v>
      </c>
      <c r="L1591" s="96" t="s">
        <v>4997</v>
      </c>
      <c r="M1591" s="4"/>
      <c r="N1591" s="12"/>
      <c r="O1591" s="3">
        <v>43626</v>
      </c>
      <c r="P1591" s="97" t="s">
        <v>4998</v>
      </c>
      <c r="Q1591" s="5">
        <v>4030</v>
      </c>
      <c r="R1591" s="5"/>
      <c r="S1591" s="5">
        <v>400</v>
      </c>
      <c r="T1591" s="5">
        <v>272.10000000000002</v>
      </c>
      <c r="U1591" s="153" t="s">
        <v>4999</v>
      </c>
      <c r="V1591" s="4"/>
      <c r="W1591" s="4"/>
    </row>
    <row r="1592" spans="1:23" x14ac:dyDescent="0.25">
      <c r="A1592" s="3">
        <v>43642</v>
      </c>
      <c r="B1592" s="153" t="s">
        <v>4694</v>
      </c>
      <c r="C1592" s="4"/>
      <c r="D1592" s="4" t="s">
        <v>5000</v>
      </c>
      <c r="E1592" s="153" t="s">
        <v>5001</v>
      </c>
      <c r="F1592" s="109"/>
      <c r="G1592" s="109">
        <v>2980</v>
      </c>
      <c r="H1592" s="43">
        <v>4727010.0199999996</v>
      </c>
      <c r="I1592" s="5" t="s">
        <v>40</v>
      </c>
      <c r="J1592" s="153" t="s">
        <v>5002</v>
      </c>
      <c r="K1592" s="95" t="s">
        <v>5003</v>
      </c>
      <c r="L1592" s="96" t="s">
        <v>5004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 x14ac:dyDescent="0.25">
      <c r="A1593" s="3">
        <v>43642</v>
      </c>
      <c r="B1593" s="153" t="s">
        <v>4694</v>
      </c>
      <c r="C1593" s="4"/>
      <c r="D1593" s="4" t="s">
        <v>5005</v>
      </c>
      <c r="E1593" s="153" t="s">
        <v>5006</v>
      </c>
      <c r="F1593" s="109"/>
      <c r="G1593" s="109">
        <v>1450</v>
      </c>
      <c r="H1593" s="43">
        <v>4725560.0199999996</v>
      </c>
      <c r="I1593" s="5" t="s">
        <v>40</v>
      </c>
      <c r="J1593" s="153" t="s">
        <v>5004</v>
      </c>
      <c r="K1593" s="95" t="s">
        <v>5007</v>
      </c>
      <c r="L1593" s="96" t="s">
        <v>5008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 x14ac:dyDescent="0.25">
      <c r="A1594" s="3">
        <v>43642</v>
      </c>
      <c r="B1594" s="153" t="s">
        <v>4694</v>
      </c>
      <c r="C1594" s="4"/>
      <c r="D1594" s="4" t="s">
        <v>5009</v>
      </c>
      <c r="E1594" s="153" t="s">
        <v>5010</v>
      </c>
      <c r="F1594" s="109"/>
      <c r="G1594" s="109">
        <v>1926</v>
      </c>
      <c r="H1594" s="43">
        <v>4723634.0199999996</v>
      </c>
      <c r="I1594" s="5" t="s">
        <v>40</v>
      </c>
      <c r="J1594" s="153" t="s">
        <v>5011</v>
      </c>
      <c r="K1594" s="95" t="s">
        <v>5003</v>
      </c>
      <c r="L1594" s="96" t="s">
        <v>5012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 x14ac:dyDescent="0.25">
      <c r="A1595" s="3">
        <v>43642</v>
      </c>
      <c r="B1595" s="153" t="s">
        <v>4694</v>
      </c>
      <c r="C1595" s="4"/>
      <c r="D1595" s="4" t="s">
        <v>5013</v>
      </c>
      <c r="E1595" s="153" t="s">
        <v>5010</v>
      </c>
      <c r="F1595" s="109"/>
      <c r="G1595" s="109">
        <v>2850</v>
      </c>
      <c r="H1595" s="43">
        <v>4720784.0199999996</v>
      </c>
      <c r="I1595" s="5" t="s">
        <v>40</v>
      </c>
      <c r="J1595" s="153" t="s">
        <v>5014</v>
      </c>
      <c r="K1595" s="95" t="s">
        <v>5015</v>
      </c>
      <c r="L1595" s="96" t="s">
        <v>5016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 x14ac:dyDescent="0.25">
      <c r="A1596" s="3">
        <v>43642</v>
      </c>
      <c r="B1596" s="153" t="s">
        <v>4694</v>
      </c>
      <c r="C1596" s="4"/>
      <c r="D1596" s="4" t="s">
        <v>5017</v>
      </c>
      <c r="E1596" s="153" t="s">
        <v>5018</v>
      </c>
      <c r="F1596" s="109"/>
      <c r="G1596" s="109">
        <v>1657</v>
      </c>
      <c r="H1596" s="43">
        <v>4719127.0199999996</v>
      </c>
      <c r="I1596" s="5" t="s">
        <v>40</v>
      </c>
      <c r="J1596" s="153" t="s">
        <v>5004</v>
      </c>
      <c r="K1596" s="95" t="s">
        <v>5019</v>
      </c>
      <c r="L1596" s="96" t="s">
        <v>5008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 x14ac:dyDescent="0.25">
      <c r="A1597" s="3">
        <v>43642</v>
      </c>
      <c r="B1597" s="153" t="s">
        <v>5021</v>
      </c>
      <c r="C1597" s="4"/>
      <c r="D1597" s="4" t="s">
        <v>5020</v>
      </c>
      <c r="E1597" s="153" t="s">
        <v>5022</v>
      </c>
      <c r="F1597" s="109"/>
      <c r="G1597" s="109">
        <v>1999</v>
      </c>
      <c r="H1597" s="43">
        <v>4717128.0199999996</v>
      </c>
      <c r="I1597" s="5" t="s">
        <v>40</v>
      </c>
      <c r="J1597" s="153" t="s">
        <v>5023</v>
      </c>
      <c r="K1597" s="95" t="s">
        <v>5018</v>
      </c>
      <c r="L1597" s="96" t="s">
        <v>5024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 x14ac:dyDescent="0.25">
      <c r="A1598" s="3">
        <v>43642</v>
      </c>
      <c r="B1598" s="153" t="s">
        <v>5026</v>
      </c>
      <c r="C1598" s="4"/>
      <c r="D1598" s="4" t="s">
        <v>5025</v>
      </c>
      <c r="E1598" s="153" t="s">
        <v>5031</v>
      </c>
      <c r="F1598" s="109"/>
      <c r="G1598" s="109">
        <v>282.89999999999998</v>
      </c>
      <c r="H1598" s="43">
        <v>4716845.12</v>
      </c>
      <c r="I1598" s="5" t="s">
        <v>40</v>
      </c>
      <c r="J1598" s="153" t="s">
        <v>5004</v>
      </c>
      <c r="K1598" s="95" t="s">
        <v>5003</v>
      </c>
      <c r="L1598" s="96" t="s">
        <v>5027</v>
      </c>
      <c r="M1598" s="4"/>
      <c r="N1598" s="12"/>
      <c r="O1598" s="3">
        <v>43628</v>
      </c>
      <c r="P1598" s="97" t="s">
        <v>5027</v>
      </c>
      <c r="Q1598" s="5">
        <v>103.5</v>
      </c>
      <c r="R1598" s="5"/>
      <c r="S1598" s="5">
        <v>100</v>
      </c>
      <c r="T1598" s="5">
        <v>79.400000000000006</v>
      </c>
      <c r="U1598" s="153" t="s">
        <v>5028</v>
      </c>
      <c r="V1598" s="153" t="s">
        <v>5029</v>
      </c>
      <c r="W1598" s="153" t="s">
        <v>5030</v>
      </c>
    </row>
    <row r="1599" spans="1:23" x14ac:dyDescent="0.25">
      <c r="A1599" s="3">
        <v>43642</v>
      </c>
      <c r="B1599" s="153" t="s">
        <v>5026</v>
      </c>
      <c r="C1599" s="4"/>
      <c r="D1599" s="4" t="s">
        <v>5032</v>
      </c>
      <c r="E1599" s="153" t="s">
        <v>5033</v>
      </c>
      <c r="F1599" s="109"/>
      <c r="G1599" s="109">
        <v>978</v>
      </c>
      <c r="H1599" s="43">
        <v>4715867.12</v>
      </c>
      <c r="I1599" s="5" t="s">
        <v>40</v>
      </c>
      <c r="J1599" s="153" t="s">
        <v>5034</v>
      </c>
      <c r="K1599" s="95" t="s">
        <v>5035</v>
      </c>
      <c r="L1599" s="96" t="s">
        <v>5036</v>
      </c>
      <c r="M1599" s="4"/>
      <c r="N1599" s="12"/>
      <c r="O1599" s="3">
        <v>43261</v>
      </c>
      <c r="P1599" s="97" t="s">
        <v>5037</v>
      </c>
      <c r="Q1599" s="5"/>
      <c r="R1599" s="5">
        <v>578</v>
      </c>
      <c r="S1599" s="5">
        <v>400</v>
      </c>
      <c r="T1599" s="5"/>
      <c r="U1599" s="153" t="s">
        <v>5038</v>
      </c>
      <c r="V1599" s="153" t="s">
        <v>5039</v>
      </c>
      <c r="W1599" s="153" t="s">
        <v>5030</v>
      </c>
    </row>
    <row r="1600" spans="1:23" x14ac:dyDescent="0.25">
      <c r="A1600" s="3">
        <v>43642</v>
      </c>
      <c r="B1600" s="153" t="s">
        <v>5021</v>
      </c>
      <c r="C1600" s="4"/>
      <c r="D1600" s="4" t="s">
        <v>5040</v>
      </c>
      <c r="E1600" s="153" t="s">
        <v>5041</v>
      </c>
      <c r="F1600" s="109"/>
      <c r="G1600" s="109">
        <v>1188</v>
      </c>
      <c r="H1600" s="43">
        <v>4714679.12</v>
      </c>
      <c r="I1600" s="5" t="s">
        <v>40</v>
      </c>
      <c r="J1600" s="153" t="s">
        <v>5004</v>
      </c>
      <c r="K1600" s="95" t="s">
        <v>5018</v>
      </c>
      <c r="L1600" s="96" t="s">
        <v>5004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 x14ac:dyDescent="0.25">
      <c r="A1601" s="3">
        <v>43642</v>
      </c>
      <c r="B1601" s="153" t="s">
        <v>5045</v>
      </c>
      <c r="C1601" s="4"/>
      <c r="D1601" s="4" t="s">
        <v>5042</v>
      </c>
      <c r="E1601" s="153" t="s">
        <v>5043</v>
      </c>
      <c r="F1601" s="109"/>
      <c r="G1601" s="109">
        <v>1320</v>
      </c>
      <c r="H1601" s="43">
        <v>4713359.12</v>
      </c>
      <c r="I1601" s="5" t="s">
        <v>40</v>
      </c>
      <c r="J1601" s="153" t="s">
        <v>5011</v>
      </c>
      <c r="K1601" s="95" t="s">
        <v>5018</v>
      </c>
      <c r="L1601" s="96" t="s">
        <v>5008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 x14ac:dyDescent="0.25">
      <c r="A1602" s="3">
        <v>43642</v>
      </c>
      <c r="B1602" s="153" t="s">
        <v>5021</v>
      </c>
      <c r="C1602" s="4"/>
      <c r="D1602" s="4" t="s">
        <v>5044</v>
      </c>
      <c r="E1602" s="153" t="s">
        <v>5046</v>
      </c>
      <c r="F1602" s="109"/>
      <c r="G1602" s="109">
        <v>912</v>
      </c>
      <c r="H1602" s="43">
        <v>4712447.12</v>
      </c>
      <c r="I1602" s="5" t="s">
        <v>40</v>
      </c>
      <c r="J1602" s="153" t="s">
        <v>5004</v>
      </c>
      <c r="K1602" s="95" t="s">
        <v>5019</v>
      </c>
      <c r="L1602" s="96" t="s">
        <v>5008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 x14ac:dyDescent="0.25">
      <c r="A1603" s="3">
        <v>43642</v>
      </c>
      <c r="B1603" s="153" t="s">
        <v>5021</v>
      </c>
      <c r="C1603" s="4"/>
      <c r="D1603" s="4" t="s">
        <v>5047</v>
      </c>
      <c r="E1603" s="153" t="s">
        <v>5048</v>
      </c>
      <c r="F1603" s="109"/>
      <c r="G1603" s="109">
        <v>1999</v>
      </c>
      <c r="H1603" s="43">
        <v>4710448.12</v>
      </c>
      <c r="I1603" s="5" t="s">
        <v>40</v>
      </c>
      <c r="J1603" s="153" t="s">
        <v>5049</v>
      </c>
      <c r="K1603" s="95" t="s">
        <v>5003</v>
      </c>
      <c r="L1603" s="96" t="s">
        <v>5008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 x14ac:dyDescent="0.25">
      <c r="A1604" s="3">
        <v>43642</v>
      </c>
      <c r="B1604" s="153" t="s">
        <v>5021</v>
      </c>
      <c r="C1604" s="4"/>
      <c r="D1604" s="4" t="s">
        <v>5069</v>
      </c>
      <c r="E1604" s="153" t="s">
        <v>5041</v>
      </c>
      <c r="F1604" s="109"/>
      <c r="G1604" s="109">
        <v>1188</v>
      </c>
      <c r="H1604" s="43">
        <v>4709260.12</v>
      </c>
      <c r="I1604" s="5" t="s">
        <v>40</v>
      </c>
      <c r="J1604" s="153" t="s">
        <v>5008</v>
      </c>
      <c r="K1604" s="95" t="s">
        <v>5010</v>
      </c>
      <c r="L1604" s="96" t="s">
        <v>5008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 x14ac:dyDescent="0.25">
      <c r="A1605" s="3">
        <v>43642</v>
      </c>
      <c r="B1605" s="153" t="s">
        <v>5051</v>
      </c>
      <c r="C1605" s="4"/>
      <c r="D1605" s="4" t="s">
        <v>5050</v>
      </c>
      <c r="E1605" s="153" t="s">
        <v>5052</v>
      </c>
      <c r="F1605" s="109"/>
      <c r="G1605" s="109">
        <v>1080</v>
      </c>
      <c r="H1605" s="43">
        <v>4708180.12</v>
      </c>
      <c r="I1605" s="5" t="s">
        <v>40</v>
      </c>
      <c r="J1605" s="153" t="s">
        <v>5053</v>
      </c>
      <c r="K1605" s="95" t="s">
        <v>5054</v>
      </c>
      <c r="L1605" s="96" t="s">
        <v>5055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 x14ac:dyDescent="0.25">
      <c r="A1606" s="3">
        <v>43642</v>
      </c>
      <c r="B1606" s="153" t="s">
        <v>5057</v>
      </c>
      <c r="C1606" s="4"/>
      <c r="D1606" s="4" t="s">
        <v>5056</v>
      </c>
      <c r="E1606" s="153" t="s">
        <v>5058</v>
      </c>
      <c r="F1606" s="109"/>
      <c r="G1606" s="109">
        <v>1072</v>
      </c>
      <c r="H1606" s="43">
        <v>4707108.12</v>
      </c>
      <c r="I1606" s="5" t="s">
        <v>40</v>
      </c>
      <c r="J1606" s="153" t="s">
        <v>5053</v>
      </c>
      <c r="K1606" s="95" t="s">
        <v>5054</v>
      </c>
      <c r="L1606" s="96" t="s">
        <v>5059</v>
      </c>
      <c r="M1606" s="4"/>
      <c r="N1606" s="12"/>
      <c r="O1606" s="3">
        <v>43569</v>
      </c>
      <c r="P1606" s="97" t="s">
        <v>5059</v>
      </c>
      <c r="Q1606" s="5">
        <v>872</v>
      </c>
      <c r="R1606" s="5"/>
      <c r="S1606" s="5">
        <v>200</v>
      </c>
      <c r="T1606" s="5"/>
      <c r="U1606" s="153" t="s">
        <v>5060</v>
      </c>
      <c r="V1606" s="153" t="s">
        <v>5061</v>
      </c>
      <c r="W1606" s="153" t="s">
        <v>5062</v>
      </c>
    </row>
    <row r="1607" spans="1:23" x14ac:dyDescent="0.25">
      <c r="A1607" s="3">
        <v>43642</v>
      </c>
      <c r="B1607" s="153" t="s">
        <v>5064</v>
      </c>
      <c r="C1607" s="4"/>
      <c r="D1607" s="4" t="s">
        <v>5063</v>
      </c>
      <c r="E1607" s="153" t="s">
        <v>5043</v>
      </c>
      <c r="F1607" s="109"/>
      <c r="G1607" s="109">
        <v>1320</v>
      </c>
      <c r="H1607" s="43">
        <v>4705788.12</v>
      </c>
      <c r="I1607" s="5" t="s">
        <v>40</v>
      </c>
      <c r="J1607" s="153" t="s">
        <v>5065</v>
      </c>
      <c r="K1607" s="95" t="s">
        <v>5066</v>
      </c>
      <c r="L1607" s="96" t="s">
        <v>5059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 x14ac:dyDescent="0.25">
      <c r="A1608" s="3">
        <v>43642</v>
      </c>
      <c r="B1608" s="153" t="s">
        <v>5064</v>
      </c>
      <c r="C1608" s="4"/>
      <c r="D1608" s="4" t="s">
        <v>5067</v>
      </c>
      <c r="E1608" s="153" t="s">
        <v>5068</v>
      </c>
      <c r="F1608" s="109"/>
      <c r="G1608" s="109">
        <v>1180</v>
      </c>
      <c r="H1608" s="43">
        <v>4704608.12</v>
      </c>
      <c r="I1608" s="5" t="s">
        <v>40</v>
      </c>
      <c r="J1608" s="153" t="s">
        <v>5059</v>
      </c>
      <c r="K1608" s="95" t="s">
        <v>5054</v>
      </c>
      <c r="L1608" s="96" t="s">
        <v>5059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 x14ac:dyDescent="0.25">
      <c r="A1609" s="3">
        <v>43642</v>
      </c>
      <c r="B1609" s="153" t="s">
        <v>5071</v>
      </c>
      <c r="C1609" s="4"/>
      <c r="D1609" s="4" t="s">
        <v>5070</v>
      </c>
      <c r="E1609" s="153" t="s">
        <v>5072</v>
      </c>
      <c r="F1609" s="109"/>
      <c r="G1609" s="109">
        <v>597523.12</v>
      </c>
      <c r="H1609" s="43">
        <v>4107085</v>
      </c>
      <c r="I1609" s="5" t="s">
        <v>40</v>
      </c>
      <c r="J1609" s="153" t="s">
        <v>5073</v>
      </c>
      <c r="K1609" s="95" t="s">
        <v>5074</v>
      </c>
      <c r="L1609" s="96" t="s">
        <v>5075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 x14ac:dyDescent="0.25">
      <c r="A1610" s="3">
        <v>43642</v>
      </c>
      <c r="B1610" s="153" t="s">
        <v>5077</v>
      </c>
      <c r="C1610" s="4"/>
      <c r="D1610" s="4" t="s">
        <v>5076</v>
      </c>
      <c r="E1610" s="153" t="s">
        <v>5078</v>
      </c>
      <c r="F1610" s="109"/>
      <c r="G1610" s="109">
        <v>1499</v>
      </c>
      <c r="H1610" s="43">
        <v>4105586</v>
      </c>
      <c r="I1610" s="5" t="s">
        <v>40</v>
      </c>
      <c r="J1610" s="153" t="s">
        <v>5079</v>
      </c>
      <c r="K1610" s="95" t="s">
        <v>3315</v>
      </c>
      <c r="L1610" s="96" t="s">
        <v>5079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 x14ac:dyDescent="0.25">
      <c r="A1611" s="3">
        <v>43642</v>
      </c>
      <c r="B1611" s="153" t="s">
        <v>5081</v>
      </c>
      <c r="C1611" s="4"/>
      <c r="D1611" s="4" t="s">
        <v>5080</v>
      </c>
      <c r="E1611" s="153" t="s">
        <v>5082</v>
      </c>
      <c r="F1611" s="109"/>
      <c r="G1611" s="109">
        <v>4493.37</v>
      </c>
      <c r="H1611" s="43">
        <v>4101092.63</v>
      </c>
      <c r="I1611" s="5" t="s">
        <v>40</v>
      </c>
      <c r="J1611" s="153" t="s">
        <v>5083</v>
      </c>
      <c r="K1611" s="95" t="s">
        <v>5084</v>
      </c>
      <c r="L1611" s="96" t="s">
        <v>5085</v>
      </c>
      <c r="M1611" s="4"/>
      <c r="N1611" s="12"/>
      <c r="O1611" s="3">
        <v>43613</v>
      </c>
      <c r="P1611" s="97" t="s">
        <v>5086</v>
      </c>
      <c r="Q1611" s="5">
        <v>3786.6</v>
      </c>
      <c r="R1611" s="5"/>
      <c r="S1611" s="5">
        <v>600</v>
      </c>
      <c r="T1611" s="5">
        <v>106.87</v>
      </c>
      <c r="U1611" s="153" t="s">
        <v>5087</v>
      </c>
      <c r="V1611" s="153" t="s">
        <v>5088</v>
      </c>
      <c r="W1611" s="4"/>
    </row>
    <row r="1612" spans="1:23" x14ac:dyDescent="0.25">
      <c r="A1612" s="3">
        <v>43642</v>
      </c>
      <c r="B1612" s="153" t="s">
        <v>5090</v>
      </c>
      <c r="C1612" s="4"/>
      <c r="D1612" s="4" t="s">
        <v>5089</v>
      </c>
      <c r="E1612" s="153" t="s">
        <v>5041</v>
      </c>
      <c r="F1612" s="109"/>
      <c r="G1612" s="109">
        <v>1188</v>
      </c>
      <c r="H1612" s="43">
        <v>4099904.63</v>
      </c>
      <c r="I1612" s="5" t="s">
        <v>40</v>
      </c>
      <c r="J1612" s="153" t="s">
        <v>5073</v>
      </c>
      <c r="K1612" s="95" t="s">
        <v>5091</v>
      </c>
      <c r="L1612" s="96" t="s">
        <v>5092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 x14ac:dyDescent="0.25">
      <c r="A1613" s="3">
        <v>43642</v>
      </c>
      <c r="B1613" s="153" t="s">
        <v>5094</v>
      </c>
      <c r="C1613" s="4"/>
      <c r="D1613" s="4" t="s">
        <v>5093</v>
      </c>
      <c r="E1613" s="153" t="s">
        <v>5095</v>
      </c>
      <c r="F1613" s="109"/>
      <c r="G1613" s="109">
        <v>1980</v>
      </c>
      <c r="H1613" s="43">
        <v>4097924.63</v>
      </c>
      <c r="I1613" s="5" t="s">
        <v>40</v>
      </c>
      <c r="J1613" s="153" t="s">
        <v>5096</v>
      </c>
      <c r="K1613" s="95" t="s">
        <v>5097</v>
      </c>
      <c r="L1613" s="96" t="s">
        <v>5098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 x14ac:dyDescent="0.25">
      <c r="A1614" s="3">
        <v>43642</v>
      </c>
      <c r="B1614" s="153" t="s">
        <v>5094</v>
      </c>
      <c r="C1614" s="4"/>
      <c r="D1614" s="4" t="s">
        <v>5099</v>
      </c>
      <c r="E1614" s="153" t="s">
        <v>5100</v>
      </c>
      <c r="F1614" s="109"/>
      <c r="G1614" s="109">
        <v>684</v>
      </c>
      <c r="H1614" s="43">
        <v>4097240.63</v>
      </c>
      <c r="I1614" s="5" t="s">
        <v>40</v>
      </c>
      <c r="J1614" s="153" t="s">
        <v>5073</v>
      </c>
      <c r="K1614" s="95" t="s">
        <v>5101</v>
      </c>
      <c r="L1614" s="96" t="s">
        <v>5102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 x14ac:dyDescent="0.25">
      <c r="A1615" s="3">
        <v>43642</v>
      </c>
      <c r="B1615" s="153" t="s">
        <v>5081</v>
      </c>
      <c r="C1615" s="4"/>
      <c r="D1615" s="4" t="s">
        <v>5103</v>
      </c>
      <c r="E1615" s="153" t="s">
        <v>5104</v>
      </c>
      <c r="F1615" s="109"/>
      <c r="G1615" s="109">
        <v>628.28</v>
      </c>
      <c r="H1615" s="43">
        <v>4096612.35</v>
      </c>
      <c r="I1615" s="5" t="s">
        <v>40</v>
      </c>
      <c r="J1615" s="153" t="s">
        <v>5083</v>
      </c>
      <c r="K1615" s="95" t="s">
        <v>5105</v>
      </c>
      <c r="L1615" s="96" t="s">
        <v>5083</v>
      </c>
      <c r="M1615" s="4"/>
      <c r="N1615" s="12"/>
      <c r="O1615" s="3">
        <v>43579</v>
      </c>
      <c r="P1615" s="97" t="s">
        <v>5106</v>
      </c>
      <c r="Q1615" s="5">
        <v>356</v>
      </c>
      <c r="R1615" s="5"/>
      <c r="S1615" s="5">
        <v>200</v>
      </c>
      <c r="T1615" s="5">
        <v>72.28</v>
      </c>
      <c r="U1615" s="153" t="s">
        <v>5107</v>
      </c>
      <c r="V1615" s="153" t="s">
        <v>5108</v>
      </c>
      <c r="W1615" s="4"/>
    </row>
    <row r="1616" spans="1:23" x14ac:dyDescent="0.25">
      <c r="A1616" s="3">
        <v>43642</v>
      </c>
      <c r="B1616" s="153" t="s">
        <v>5081</v>
      </c>
      <c r="C1616" s="4"/>
      <c r="D1616" s="4" t="s">
        <v>5109</v>
      </c>
      <c r="E1616" s="153" t="s">
        <v>5110</v>
      </c>
      <c r="F1616" s="109"/>
      <c r="G1616" s="109">
        <v>42.34</v>
      </c>
      <c r="H1616" s="43">
        <v>4096570.01</v>
      </c>
      <c r="I1616" s="5" t="s">
        <v>40</v>
      </c>
      <c r="J1616" s="153" t="s">
        <v>5111</v>
      </c>
      <c r="K1616" s="95" t="s">
        <v>5074</v>
      </c>
      <c r="L1616" s="96" t="s">
        <v>5112</v>
      </c>
      <c r="M1616" s="4"/>
      <c r="N1616" s="12"/>
      <c r="O1616" s="3">
        <v>43636</v>
      </c>
      <c r="P1616" s="97" t="s">
        <v>5113</v>
      </c>
      <c r="Q1616" s="5"/>
      <c r="R1616" s="5"/>
      <c r="S1616" s="5"/>
      <c r="T1616" s="5">
        <v>42.34</v>
      </c>
      <c r="U1616" s="153" t="s">
        <v>5114</v>
      </c>
      <c r="V1616" s="153" t="s">
        <v>5115</v>
      </c>
      <c r="W1616" s="4"/>
    </row>
    <row r="1617" spans="1:23" x14ac:dyDescent="0.25">
      <c r="A1617" s="3">
        <v>43642</v>
      </c>
      <c r="B1617" s="153" t="s">
        <v>5081</v>
      </c>
      <c r="C1617" s="4"/>
      <c r="D1617" s="4" t="s">
        <v>5116</v>
      </c>
      <c r="E1617" s="153" t="s">
        <v>5117</v>
      </c>
      <c r="F1617" s="109"/>
      <c r="G1617" s="109">
        <v>996</v>
      </c>
      <c r="H1617" s="43">
        <v>4095574.01</v>
      </c>
      <c r="I1617" s="5" t="s">
        <v>40</v>
      </c>
      <c r="J1617" s="153" t="s">
        <v>5118</v>
      </c>
      <c r="K1617" s="95" t="s">
        <v>5074</v>
      </c>
      <c r="L1617" s="96" t="s">
        <v>5119</v>
      </c>
      <c r="M1617" s="4"/>
      <c r="N1617" s="12"/>
      <c r="O1617" s="3">
        <v>43628</v>
      </c>
      <c r="P1617" s="97" t="s">
        <v>5120</v>
      </c>
      <c r="Q1617" s="5"/>
      <c r="R1617" s="5">
        <v>596</v>
      </c>
      <c r="S1617" s="5">
        <v>400</v>
      </c>
      <c r="T1617" s="5"/>
      <c r="U1617" s="153" t="s">
        <v>5121</v>
      </c>
      <c r="V1617" s="153" t="s">
        <v>5122</v>
      </c>
      <c r="W1617" s="4"/>
    </row>
    <row r="1618" spans="1:23" x14ac:dyDescent="0.25">
      <c r="A1618" s="3">
        <v>43642</v>
      </c>
      <c r="B1618" s="153" t="s">
        <v>5123</v>
      </c>
      <c r="C1618" s="4"/>
      <c r="D1618" s="4" t="s">
        <v>5124</v>
      </c>
      <c r="E1618" s="153" t="s">
        <v>5125</v>
      </c>
      <c r="F1618" s="109"/>
      <c r="G1618" s="109">
        <v>214.2</v>
      </c>
      <c r="H1618" s="43">
        <v>4095359.81</v>
      </c>
      <c r="I1618" s="5" t="s">
        <v>40</v>
      </c>
      <c r="J1618" s="153" t="s">
        <v>5126</v>
      </c>
      <c r="K1618" s="95" t="s">
        <v>5127</v>
      </c>
      <c r="L1618" s="96" t="s">
        <v>5128</v>
      </c>
      <c r="M1618" s="4"/>
      <c r="N1618" s="12"/>
      <c r="O1618" s="3">
        <v>43629</v>
      </c>
      <c r="P1618" s="97" t="s">
        <v>5129</v>
      </c>
      <c r="Q1618" s="5">
        <v>64</v>
      </c>
      <c r="R1618" s="5"/>
      <c r="S1618" s="5">
        <v>100</v>
      </c>
      <c r="T1618" s="5">
        <v>50.2</v>
      </c>
      <c r="U1618" s="153" t="s">
        <v>5130</v>
      </c>
      <c r="V1618" s="153" t="s">
        <v>5122</v>
      </c>
      <c r="W1618" s="4"/>
    </row>
    <row r="1619" spans="1:23" x14ac:dyDescent="0.25">
      <c r="A1619" s="3">
        <v>43642</v>
      </c>
      <c r="B1619" s="153" t="s">
        <v>5132</v>
      </c>
      <c r="C1619" s="4"/>
      <c r="D1619" s="4" t="s">
        <v>5131</v>
      </c>
      <c r="E1619" s="153" t="s">
        <v>5133</v>
      </c>
      <c r="F1619" s="109"/>
      <c r="G1619" s="109">
        <v>278</v>
      </c>
      <c r="H1619" s="43">
        <v>4095081.81</v>
      </c>
      <c r="I1619" s="5" t="s">
        <v>40</v>
      </c>
      <c r="J1619" s="153" t="s">
        <v>5134</v>
      </c>
      <c r="K1619" s="95" t="s">
        <v>5135</v>
      </c>
      <c r="L1619" s="96" t="s">
        <v>5083</v>
      </c>
      <c r="M1619" s="4"/>
      <c r="N1619" s="12"/>
      <c r="O1619" s="3">
        <v>43599</v>
      </c>
      <c r="P1619" s="97" t="s">
        <v>5096</v>
      </c>
      <c r="Q1619" s="5">
        <v>165</v>
      </c>
      <c r="R1619" s="5"/>
      <c r="S1619" s="5">
        <v>100</v>
      </c>
      <c r="T1619" s="5">
        <v>13</v>
      </c>
      <c r="U1619" s="153" t="s">
        <v>5136</v>
      </c>
      <c r="V1619" s="153" t="s">
        <v>5137</v>
      </c>
      <c r="W1619" s="4"/>
    </row>
    <row r="1620" spans="1:23" x14ac:dyDescent="0.25">
      <c r="A1620" s="3">
        <v>43642</v>
      </c>
      <c r="B1620" s="153" t="s">
        <v>5081</v>
      </c>
      <c r="C1620" s="4"/>
      <c r="D1620" s="4" t="s">
        <v>5138</v>
      </c>
      <c r="E1620" s="153" t="s">
        <v>5139</v>
      </c>
      <c r="F1620" s="109"/>
      <c r="G1620" s="109">
        <v>563.03</v>
      </c>
      <c r="H1620" s="43">
        <v>4094518.78</v>
      </c>
      <c r="I1620" s="5" t="s">
        <v>40</v>
      </c>
      <c r="J1620" s="153" t="s">
        <v>5083</v>
      </c>
      <c r="K1620" s="95" t="s">
        <v>5074</v>
      </c>
      <c r="L1620" s="96" t="s">
        <v>5140</v>
      </c>
      <c r="M1620" s="4"/>
      <c r="N1620" s="12"/>
      <c r="O1620" s="3">
        <v>43636</v>
      </c>
      <c r="P1620" s="97" t="s">
        <v>5141</v>
      </c>
      <c r="Q1620" s="5">
        <v>255</v>
      </c>
      <c r="R1620" s="5"/>
      <c r="S1620" s="5">
        <v>200</v>
      </c>
      <c r="T1620" s="5">
        <v>108.03</v>
      </c>
      <c r="U1620" s="153" t="s">
        <v>5142</v>
      </c>
      <c r="V1620" s="153" t="s">
        <v>5122</v>
      </c>
      <c r="W1620" s="4"/>
    </row>
    <row r="1621" spans="1:23" x14ac:dyDescent="0.25">
      <c r="A1621" s="3">
        <v>43642</v>
      </c>
      <c r="B1621" s="153" t="s">
        <v>538</v>
      </c>
      <c r="C1621" s="4"/>
      <c r="D1621" s="4" t="s">
        <v>5143</v>
      </c>
      <c r="E1621" s="153" t="s">
        <v>5091</v>
      </c>
      <c r="F1621" s="109"/>
      <c r="G1621" s="109">
        <v>425</v>
      </c>
      <c r="H1621" s="43">
        <v>4094093.78</v>
      </c>
      <c r="I1621" s="5" t="s">
        <v>40</v>
      </c>
      <c r="J1621" s="153" t="s">
        <v>5119</v>
      </c>
      <c r="K1621" s="95" t="s">
        <v>5074</v>
      </c>
      <c r="L1621" s="96" t="s">
        <v>5144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 x14ac:dyDescent="0.25">
      <c r="A1622" s="3">
        <v>43642</v>
      </c>
      <c r="B1622" s="153" t="s">
        <v>5146</v>
      </c>
      <c r="C1622" s="4"/>
      <c r="D1622" s="4" t="s">
        <v>5145</v>
      </c>
      <c r="E1622" s="153" t="s">
        <v>5147</v>
      </c>
      <c r="F1622" s="109"/>
      <c r="G1622" s="109">
        <v>2723</v>
      </c>
      <c r="H1622" s="43">
        <v>4091370.78</v>
      </c>
      <c r="I1622" s="5" t="s">
        <v>40</v>
      </c>
      <c r="J1622" s="153" t="s">
        <v>5079</v>
      </c>
      <c r="K1622" s="95" t="s">
        <v>3315</v>
      </c>
      <c r="L1622" s="96" t="s">
        <v>5079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 x14ac:dyDescent="0.25">
      <c r="A1623" s="3">
        <v>43642</v>
      </c>
      <c r="B1623" s="153" t="s">
        <v>3319</v>
      </c>
      <c r="C1623" s="4"/>
      <c r="D1623" s="4" t="s">
        <v>5148</v>
      </c>
      <c r="E1623" s="153" t="s">
        <v>5149</v>
      </c>
      <c r="F1623" s="109"/>
      <c r="G1623" s="109">
        <v>1055</v>
      </c>
      <c r="H1623" s="54">
        <v>4090315.78</v>
      </c>
      <c r="I1623" s="5" t="s">
        <v>40</v>
      </c>
      <c r="J1623" s="153" t="s">
        <v>5150</v>
      </c>
      <c r="K1623" s="95" t="s">
        <v>5151</v>
      </c>
      <c r="L1623" s="96" t="s">
        <v>5152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 x14ac:dyDescent="0.25">
      <c r="A1624" s="3">
        <v>43643</v>
      </c>
      <c r="B1624" s="153" t="s">
        <v>2876</v>
      </c>
      <c r="C1624" s="4"/>
      <c r="D1624" s="4" t="s">
        <v>5153</v>
      </c>
      <c r="E1624" s="153" t="s">
        <v>5154</v>
      </c>
      <c r="F1624" s="109"/>
      <c r="G1624" s="109">
        <v>1900</v>
      </c>
      <c r="H1624" s="43">
        <v>4088415.78</v>
      </c>
      <c r="I1624" s="5" t="s">
        <v>40</v>
      </c>
      <c r="J1624" s="153" t="s">
        <v>5155</v>
      </c>
      <c r="K1624" s="95" t="s">
        <v>5156</v>
      </c>
      <c r="L1624" s="96" t="s">
        <v>5155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 x14ac:dyDescent="0.25">
      <c r="A1625" s="3">
        <v>43643</v>
      </c>
      <c r="B1625" s="153" t="s">
        <v>2876</v>
      </c>
      <c r="C1625" s="4"/>
      <c r="D1625" s="4" t="s">
        <v>5157</v>
      </c>
      <c r="E1625" s="153" t="s">
        <v>5158</v>
      </c>
      <c r="F1625" s="109"/>
      <c r="G1625" s="109">
        <v>1485</v>
      </c>
      <c r="H1625" s="43">
        <v>4086930.78</v>
      </c>
      <c r="I1625" s="5" t="s">
        <v>40</v>
      </c>
      <c r="J1625" s="153" t="s">
        <v>5159</v>
      </c>
      <c r="K1625" s="95" t="s">
        <v>5160</v>
      </c>
      <c r="L1625" s="96" t="s">
        <v>5159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 x14ac:dyDescent="0.25">
      <c r="A1626" s="3">
        <v>43643</v>
      </c>
      <c r="B1626" s="153" t="s">
        <v>2876</v>
      </c>
      <c r="C1626" s="4"/>
      <c r="D1626" s="4" t="s">
        <v>5161</v>
      </c>
      <c r="E1626" s="153" t="s">
        <v>5162</v>
      </c>
      <c r="F1626" s="109"/>
      <c r="G1626" s="109">
        <v>1990</v>
      </c>
      <c r="H1626" s="43">
        <v>4084940.78</v>
      </c>
      <c r="I1626" s="5" t="s">
        <v>40</v>
      </c>
      <c r="J1626" s="153" t="s">
        <v>5163</v>
      </c>
      <c r="K1626" s="95" t="s">
        <v>5164</v>
      </c>
      <c r="L1626" s="96" t="s">
        <v>5155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 x14ac:dyDescent="0.25">
      <c r="A1627" s="3">
        <v>43643</v>
      </c>
      <c r="B1627" s="153" t="s">
        <v>2876</v>
      </c>
      <c r="C1627" s="4"/>
      <c r="D1627" s="4" t="s">
        <v>5165</v>
      </c>
      <c r="E1627" s="153" t="s">
        <v>5166</v>
      </c>
      <c r="F1627" s="109"/>
      <c r="G1627" s="109">
        <v>2845</v>
      </c>
      <c r="H1627" s="43">
        <v>4082095.78</v>
      </c>
      <c r="I1627" s="5" t="s">
        <v>40</v>
      </c>
      <c r="J1627" s="153" t="s">
        <v>5167</v>
      </c>
      <c r="K1627" s="95" t="s">
        <v>5160</v>
      </c>
      <c r="L1627" s="96" t="s">
        <v>5168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 x14ac:dyDescent="0.25">
      <c r="A1628" s="3">
        <v>43643</v>
      </c>
      <c r="B1628" s="153" t="s">
        <v>2876</v>
      </c>
      <c r="C1628" s="4"/>
      <c r="D1628" s="4" t="s">
        <v>5169</v>
      </c>
      <c r="E1628" s="153" t="s">
        <v>5170</v>
      </c>
      <c r="F1628" s="109"/>
      <c r="G1628" s="109">
        <v>1415</v>
      </c>
      <c r="H1628" s="43">
        <v>4080680.78</v>
      </c>
      <c r="I1628" s="5" t="s">
        <v>40</v>
      </c>
      <c r="J1628" s="153" t="s">
        <v>5171</v>
      </c>
      <c r="K1628" s="95" t="s">
        <v>5172</v>
      </c>
      <c r="L1628" s="96" t="s">
        <v>5173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 x14ac:dyDescent="0.25">
      <c r="A1629" s="3">
        <v>43643</v>
      </c>
      <c r="B1629" s="153" t="s">
        <v>2876</v>
      </c>
      <c r="C1629" s="4"/>
      <c r="D1629" s="4" t="s">
        <v>5174</v>
      </c>
      <c r="E1629" s="153" t="s">
        <v>5175</v>
      </c>
      <c r="F1629" s="109"/>
      <c r="G1629" s="109">
        <v>1585</v>
      </c>
      <c r="H1629" s="43">
        <v>4079095.78</v>
      </c>
      <c r="I1629" s="5" t="s">
        <v>40</v>
      </c>
      <c r="J1629" s="153" t="s">
        <v>5171</v>
      </c>
      <c r="K1629" s="95" t="s">
        <v>5160</v>
      </c>
      <c r="L1629" s="96" t="s">
        <v>5171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 x14ac:dyDescent="0.25">
      <c r="A1630" s="3">
        <v>43643</v>
      </c>
      <c r="B1630" s="153" t="s">
        <v>2876</v>
      </c>
      <c r="C1630" s="4"/>
      <c r="D1630" s="4" t="s">
        <v>5176</v>
      </c>
      <c r="E1630" s="153" t="s">
        <v>5177</v>
      </c>
      <c r="F1630" s="109"/>
      <c r="G1630" s="109">
        <v>1320</v>
      </c>
      <c r="H1630" s="43">
        <v>4077775.78</v>
      </c>
      <c r="I1630" s="5" t="s">
        <v>40</v>
      </c>
      <c r="J1630" s="153" t="s">
        <v>5178</v>
      </c>
      <c r="K1630" s="95" t="s">
        <v>5160</v>
      </c>
      <c r="L1630" s="96" t="s">
        <v>5179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 x14ac:dyDescent="0.25">
      <c r="A1631" s="3">
        <v>43643</v>
      </c>
      <c r="B1631" s="153" t="s">
        <v>2876</v>
      </c>
      <c r="C1631" s="4"/>
      <c r="D1631" s="4" t="s">
        <v>5180</v>
      </c>
      <c r="E1631" s="153" t="s">
        <v>5181</v>
      </c>
      <c r="F1631" s="109"/>
      <c r="G1631" s="109">
        <v>1845</v>
      </c>
      <c r="H1631" s="43">
        <v>4075930.78</v>
      </c>
      <c r="I1631" s="5" t="s">
        <v>40</v>
      </c>
      <c r="J1631" s="153" t="s">
        <v>5182</v>
      </c>
      <c r="K1631" s="95" t="s">
        <v>5183</v>
      </c>
      <c r="L1631" s="96" t="s">
        <v>5184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 x14ac:dyDescent="0.25">
      <c r="A1632" s="3">
        <v>43643</v>
      </c>
      <c r="B1632" s="153" t="s">
        <v>2876</v>
      </c>
      <c r="C1632" s="4"/>
      <c r="D1632" s="4" t="s">
        <v>5185</v>
      </c>
      <c r="E1632" s="153" t="s">
        <v>5186</v>
      </c>
      <c r="F1632" s="109"/>
      <c r="G1632" s="109">
        <v>1060</v>
      </c>
      <c r="H1632" s="43">
        <v>4074870.78</v>
      </c>
      <c r="I1632" s="5" t="s">
        <v>40</v>
      </c>
      <c r="J1632" s="153" t="s">
        <v>5187</v>
      </c>
      <c r="K1632" s="95" t="s">
        <v>5172</v>
      </c>
      <c r="L1632" s="96" t="s">
        <v>5188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 x14ac:dyDescent="0.25">
      <c r="A1633" s="3">
        <v>43643</v>
      </c>
      <c r="B1633" s="153" t="s">
        <v>2876</v>
      </c>
      <c r="C1633" s="4"/>
      <c r="D1633" s="4" t="s">
        <v>5189</v>
      </c>
      <c r="E1633" s="153" t="s">
        <v>5190</v>
      </c>
      <c r="F1633" s="109"/>
      <c r="G1633" s="109">
        <v>1616</v>
      </c>
      <c r="H1633" s="43">
        <v>4073254.78</v>
      </c>
      <c r="I1633" s="5" t="s">
        <v>40</v>
      </c>
      <c r="J1633" s="153" t="s">
        <v>5191</v>
      </c>
      <c r="K1633" s="95" t="s">
        <v>5160</v>
      </c>
      <c r="L1633" s="96" t="s">
        <v>5192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 x14ac:dyDescent="0.25">
      <c r="A1634" s="3">
        <v>43643</v>
      </c>
      <c r="B1634" s="153" t="s">
        <v>2876</v>
      </c>
      <c r="C1634" s="4"/>
      <c r="D1634" s="153" t="s">
        <v>5240</v>
      </c>
      <c r="E1634" s="153" t="s">
        <v>5194</v>
      </c>
      <c r="F1634" s="109"/>
      <c r="G1634" s="109">
        <v>1442</v>
      </c>
      <c r="H1634" s="43">
        <v>4071812.78</v>
      </c>
      <c r="I1634" s="5" t="s">
        <v>40</v>
      </c>
      <c r="J1634" s="153" t="s">
        <v>5155</v>
      </c>
      <c r="K1634" s="95" t="s">
        <v>5195</v>
      </c>
      <c r="L1634" s="96" t="s">
        <v>5196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 x14ac:dyDescent="0.25">
      <c r="A1635" s="3">
        <v>43643</v>
      </c>
      <c r="B1635" s="153" t="s">
        <v>2876</v>
      </c>
      <c r="C1635" s="4"/>
      <c r="D1635" s="4" t="s">
        <v>5197</v>
      </c>
      <c r="E1635" s="153" t="s">
        <v>5198</v>
      </c>
      <c r="F1635" s="109"/>
      <c r="G1635" s="109">
        <v>1980</v>
      </c>
      <c r="H1635" s="43">
        <v>4069832.78</v>
      </c>
      <c r="I1635" s="5" t="s">
        <v>40</v>
      </c>
      <c r="J1635" s="153" t="s">
        <v>5199</v>
      </c>
      <c r="K1635" s="95" t="s">
        <v>5160</v>
      </c>
      <c r="L1635" s="96" t="s">
        <v>5187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 x14ac:dyDescent="0.25">
      <c r="A1636" s="3">
        <v>43643</v>
      </c>
      <c r="B1636" s="153" t="s">
        <v>2876</v>
      </c>
      <c r="C1636" s="4"/>
      <c r="D1636" s="4" t="s">
        <v>5200</v>
      </c>
      <c r="E1636" s="153" t="s">
        <v>5160</v>
      </c>
      <c r="F1636" s="109"/>
      <c r="G1636" s="109">
        <v>1669</v>
      </c>
      <c r="H1636" s="43">
        <v>4068163.78</v>
      </c>
      <c r="I1636" s="5" t="s">
        <v>40</v>
      </c>
      <c r="J1636" s="153" t="s">
        <v>5201</v>
      </c>
      <c r="K1636" s="95" t="s">
        <v>5195</v>
      </c>
      <c r="L1636" s="96" t="s">
        <v>5191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 x14ac:dyDescent="0.25">
      <c r="A1637" s="3">
        <v>43643</v>
      </c>
      <c r="B1637" s="153" t="s">
        <v>2876</v>
      </c>
      <c r="C1637" s="4"/>
      <c r="D1637" s="4" t="s">
        <v>5202</v>
      </c>
      <c r="E1637" s="153" t="s">
        <v>5194</v>
      </c>
      <c r="F1637" s="109"/>
      <c r="G1637" s="109">
        <v>2735</v>
      </c>
      <c r="H1637" s="43">
        <v>4065428.78</v>
      </c>
      <c r="I1637" s="5" t="s">
        <v>40</v>
      </c>
      <c r="J1637" s="153" t="s">
        <v>5155</v>
      </c>
      <c r="K1637" s="95" t="s">
        <v>5160</v>
      </c>
      <c r="L1637" s="96" t="s">
        <v>5203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 x14ac:dyDescent="0.25">
      <c r="A1638" s="3">
        <v>43643</v>
      </c>
      <c r="B1638" s="153" t="s">
        <v>2876</v>
      </c>
      <c r="C1638" s="4"/>
      <c r="D1638" s="4" t="s">
        <v>5204</v>
      </c>
      <c r="E1638" s="153" t="s">
        <v>5205</v>
      </c>
      <c r="F1638" s="109"/>
      <c r="G1638" s="109">
        <v>1200</v>
      </c>
      <c r="H1638" s="43">
        <v>4064228.78</v>
      </c>
      <c r="I1638" s="5" t="s">
        <v>40</v>
      </c>
      <c r="J1638" s="153" t="s">
        <v>5206</v>
      </c>
      <c r="K1638" s="95" t="s">
        <v>5194</v>
      </c>
      <c r="L1638" s="96" t="s">
        <v>5159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 x14ac:dyDescent="0.25">
      <c r="A1639" s="3">
        <v>43643</v>
      </c>
      <c r="B1639" s="153" t="s">
        <v>2876</v>
      </c>
      <c r="C1639" s="4"/>
      <c r="D1639" s="4" t="s">
        <v>5207</v>
      </c>
      <c r="E1639" s="153" t="s">
        <v>5205</v>
      </c>
      <c r="F1639" s="109"/>
      <c r="G1639" s="109">
        <v>1975</v>
      </c>
      <c r="H1639" s="43">
        <v>4062253.78</v>
      </c>
      <c r="I1639" s="5" t="s">
        <v>40</v>
      </c>
      <c r="J1639" s="153" t="s">
        <v>5159</v>
      </c>
      <c r="K1639" s="95" t="s">
        <v>5208</v>
      </c>
      <c r="L1639" s="96" t="s">
        <v>5209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 x14ac:dyDescent="0.25">
      <c r="A1640" s="3">
        <v>43643</v>
      </c>
      <c r="B1640" s="153" t="s">
        <v>2876</v>
      </c>
      <c r="C1640" s="4"/>
      <c r="D1640" s="4" t="s">
        <v>5211</v>
      </c>
      <c r="E1640" s="153" t="s">
        <v>5205</v>
      </c>
      <c r="F1640" s="109"/>
      <c r="G1640" s="109">
        <v>1800</v>
      </c>
      <c r="H1640" s="43">
        <v>4060453.78</v>
      </c>
      <c r="I1640" s="5" t="s">
        <v>40</v>
      </c>
      <c r="J1640" s="153" t="s">
        <v>5159</v>
      </c>
      <c r="K1640" s="95" t="s">
        <v>5208</v>
      </c>
      <c r="L1640" s="96" t="s">
        <v>5159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 x14ac:dyDescent="0.25">
      <c r="A1641" s="3">
        <v>43643</v>
      </c>
      <c r="B1641" s="153" t="s">
        <v>2876</v>
      </c>
      <c r="C1641" s="4"/>
      <c r="D1641" s="4" t="s">
        <v>5212</v>
      </c>
      <c r="E1641" s="153" t="s">
        <v>5205</v>
      </c>
      <c r="F1641" s="109"/>
      <c r="G1641" s="109">
        <v>700</v>
      </c>
      <c r="H1641" s="43">
        <v>4059753.78</v>
      </c>
      <c r="I1641" s="5" t="s">
        <v>40</v>
      </c>
      <c r="J1641" s="153" t="s">
        <v>5159</v>
      </c>
      <c r="K1641" s="95" t="s">
        <v>5160</v>
      </c>
      <c r="L1641" s="96" t="s">
        <v>5210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 x14ac:dyDescent="0.25">
      <c r="A1642" s="3">
        <v>43643</v>
      </c>
      <c r="B1642" s="153" t="s">
        <v>2876</v>
      </c>
      <c r="C1642" s="4"/>
      <c r="D1642" s="4" t="s">
        <v>5213</v>
      </c>
      <c r="E1642" s="153" t="s">
        <v>5205</v>
      </c>
      <c r="F1642" s="109"/>
      <c r="G1642" s="109">
        <v>1473</v>
      </c>
      <c r="H1642" s="43">
        <v>4058280.78</v>
      </c>
      <c r="I1642" s="5" t="s">
        <v>40</v>
      </c>
      <c r="J1642" s="153" t="s">
        <v>5159</v>
      </c>
      <c r="K1642" s="95" t="s">
        <v>5214</v>
      </c>
      <c r="L1642" s="96" t="s">
        <v>5215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 x14ac:dyDescent="0.25">
      <c r="A1643" s="3">
        <v>43643</v>
      </c>
      <c r="B1643" s="153" t="s">
        <v>2876</v>
      </c>
      <c r="C1643" s="4"/>
      <c r="D1643" s="4" t="s">
        <v>5216</v>
      </c>
      <c r="E1643" s="153" t="s">
        <v>5217</v>
      </c>
      <c r="F1643" s="109"/>
      <c r="G1643" s="109">
        <v>1342</v>
      </c>
      <c r="H1643" s="43">
        <v>4056938.78</v>
      </c>
      <c r="I1643" s="5" t="s">
        <v>40</v>
      </c>
      <c r="J1643" s="153" t="s">
        <v>5218</v>
      </c>
      <c r="K1643" s="95" t="s">
        <v>5160</v>
      </c>
      <c r="L1643" s="96" t="s">
        <v>5219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 x14ac:dyDescent="0.25">
      <c r="A1644" s="3">
        <v>43643</v>
      </c>
      <c r="B1644" s="153" t="s">
        <v>2876</v>
      </c>
      <c r="C1644" s="4"/>
      <c r="D1644" s="4" t="s">
        <v>5220</v>
      </c>
      <c r="E1644" s="153" t="s">
        <v>5221</v>
      </c>
      <c r="F1644" s="109"/>
      <c r="G1644" s="109">
        <v>1167.2</v>
      </c>
      <c r="H1644" s="43">
        <v>4055771.58</v>
      </c>
      <c r="I1644" s="5" t="s">
        <v>40</v>
      </c>
      <c r="J1644" s="153" t="s">
        <v>5222</v>
      </c>
      <c r="K1644" s="95" t="s">
        <v>5160</v>
      </c>
      <c r="L1644" s="96" t="s">
        <v>5223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 x14ac:dyDescent="0.25">
      <c r="A1645" s="3">
        <v>43643</v>
      </c>
      <c r="B1645" s="153" t="s">
        <v>2876</v>
      </c>
      <c r="C1645" s="4"/>
      <c r="D1645" s="4" t="s">
        <v>5224</v>
      </c>
      <c r="E1645" s="153" t="s">
        <v>5225</v>
      </c>
      <c r="F1645" s="109"/>
      <c r="G1645" s="109">
        <v>2157</v>
      </c>
      <c r="H1645" s="43">
        <v>4053614.58</v>
      </c>
      <c r="I1645" s="5" t="s">
        <v>40</v>
      </c>
      <c r="J1645" s="153" t="s">
        <v>5218</v>
      </c>
      <c r="K1645" s="95" t="s">
        <v>5226</v>
      </c>
      <c r="L1645" s="96" t="s">
        <v>5218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 x14ac:dyDescent="0.25">
      <c r="A1646" s="3">
        <v>43643</v>
      </c>
      <c r="B1646" s="153" t="s">
        <v>2876</v>
      </c>
      <c r="C1646" s="4"/>
      <c r="D1646" s="4" t="s">
        <v>5227</v>
      </c>
      <c r="E1646" s="153" t="s">
        <v>5228</v>
      </c>
      <c r="F1646" s="109"/>
      <c r="G1646" s="109">
        <v>572</v>
      </c>
      <c r="H1646" s="43">
        <v>4053042.58</v>
      </c>
      <c r="I1646" s="5" t="s">
        <v>40</v>
      </c>
      <c r="J1646" s="153" t="s">
        <v>5223</v>
      </c>
      <c r="K1646" s="95" t="s">
        <v>5226</v>
      </c>
      <c r="L1646" s="96" t="s">
        <v>5218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 x14ac:dyDescent="0.25">
      <c r="A1647" s="3">
        <v>43643</v>
      </c>
      <c r="B1647" s="153" t="s">
        <v>2876</v>
      </c>
      <c r="C1647" s="4"/>
      <c r="D1647" s="4" t="s">
        <v>5229</v>
      </c>
      <c r="E1647" s="153" t="s">
        <v>5230</v>
      </c>
      <c r="F1647" s="109"/>
      <c r="G1647" s="109">
        <v>792</v>
      </c>
      <c r="H1647" s="43">
        <v>4052250.58</v>
      </c>
      <c r="I1647" s="5" t="s">
        <v>40</v>
      </c>
      <c r="J1647" s="153" t="s">
        <v>5223</v>
      </c>
      <c r="K1647" s="95" t="s">
        <v>5172</v>
      </c>
      <c r="L1647" s="96" t="s">
        <v>5231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 x14ac:dyDescent="0.25">
      <c r="A1648" s="3">
        <v>43643</v>
      </c>
      <c r="B1648" s="153" t="s">
        <v>2876</v>
      </c>
      <c r="C1648" s="4"/>
      <c r="D1648" s="4" t="s">
        <v>5232</v>
      </c>
      <c r="E1648" s="153" t="s">
        <v>5194</v>
      </c>
      <c r="F1648" s="109"/>
      <c r="G1648" s="109">
        <v>1663</v>
      </c>
      <c r="H1648" s="43">
        <v>4050587.58</v>
      </c>
      <c r="I1648" s="5" t="s">
        <v>40</v>
      </c>
      <c r="J1648" s="153" t="s">
        <v>5155</v>
      </c>
      <c r="K1648" s="95" t="s">
        <v>5160</v>
      </c>
      <c r="L1648" s="96" t="s">
        <v>5233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 x14ac:dyDescent="0.25">
      <c r="A1649" s="3">
        <v>43643</v>
      </c>
      <c r="B1649" s="153" t="s">
        <v>2876</v>
      </c>
      <c r="C1649" s="4"/>
      <c r="D1649" s="4" t="s">
        <v>5234</v>
      </c>
      <c r="E1649" s="153" t="s">
        <v>5235</v>
      </c>
      <c r="F1649" s="109"/>
      <c r="G1649" s="109">
        <v>711</v>
      </c>
      <c r="H1649" s="43">
        <v>4049876.58</v>
      </c>
      <c r="I1649" s="5" t="s">
        <v>40</v>
      </c>
      <c r="J1649" s="153" t="s">
        <v>5238</v>
      </c>
      <c r="K1649" s="95" t="s">
        <v>2946</v>
      </c>
      <c r="L1649" s="96" t="s">
        <v>5239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 x14ac:dyDescent="0.25">
      <c r="A1650" s="3">
        <v>43643</v>
      </c>
      <c r="B1650" s="153" t="s">
        <v>2876</v>
      </c>
      <c r="C1650" s="4"/>
      <c r="D1650" s="4" t="s">
        <v>5236</v>
      </c>
      <c r="E1650" s="153" t="s">
        <v>5237</v>
      </c>
      <c r="F1650" s="109"/>
      <c r="G1650" s="109">
        <v>963</v>
      </c>
      <c r="H1650" s="43">
        <v>4048913.58</v>
      </c>
      <c r="I1650" s="5" t="s">
        <v>40</v>
      </c>
      <c r="J1650" s="153" t="s">
        <v>5238</v>
      </c>
      <c r="K1650" s="95" t="s">
        <v>2946</v>
      </c>
      <c r="L1650" s="96" t="s">
        <v>5239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 x14ac:dyDescent="0.25">
      <c r="A1651" s="3">
        <v>43643</v>
      </c>
      <c r="B1651" s="153" t="s">
        <v>2876</v>
      </c>
      <c r="C1651" s="4"/>
      <c r="D1651" s="4" t="s">
        <v>5193</v>
      </c>
      <c r="E1651" s="153" t="s">
        <v>5241</v>
      </c>
      <c r="F1651" s="109"/>
      <c r="G1651" s="109">
        <v>1442</v>
      </c>
      <c r="H1651" s="43">
        <v>4047471.58</v>
      </c>
      <c r="I1651" s="5" t="s">
        <v>40</v>
      </c>
      <c r="J1651" s="153" t="s">
        <v>5219</v>
      </c>
      <c r="K1651" s="95" t="s">
        <v>5160</v>
      </c>
      <c r="L1651" s="96" t="s">
        <v>5219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 x14ac:dyDescent="0.25">
      <c r="A1652" s="3">
        <v>43643</v>
      </c>
      <c r="B1652" s="153" t="s">
        <v>5243</v>
      </c>
      <c r="C1652" s="4"/>
      <c r="D1652" s="4" t="s">
        <v>5242</v>
      </c>
      <c r="E1652" s="153" t="s">
        <v>5244</v>
      </c>
      <c r="F1652" s="109"/>
      <c r="G1652" s="109">
        <v>9951</v>
      </c>
      <c r="H1652" s="43">
        <v>4037520.58</v>
      </c>
      <c r="I1652" s="5" t="s">
        <v>40</v>
      </c>
      <c r="J1652" s="153" t="s">
        <v>5245</v>
      </c>
      <c r="K1652" s="95" t="s">
        <v>5251</v>
      </c>
      <c r="L1652" s="96" t="s">
        <v>5252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 x14ac:dyDescent="0.25">
      <c r="A1653" s="3">
        <v>43643</v>
      </c>
      <c r="B1653" s="153" t="s">
        <v>5247</v>
      </c>
      <c r="C1653" s="4"/>
      <c r="D1653" s="4" t="s">
        <v>5246</v>
      </c>
      <c r="E1653" s="153" t="s">
        <v>5248</v>
      </c>
      <c r="F1653" s="109"/>
      <c r="G1653" s="109">
        <v>530.13</v>
      </c>
      <c r="H1653" s="43">
        <v>4036990.45</v>
      </c>
      <c r="I1653" s="5" t="s">
        <v>40</v>
      </c>
      <c r="J1653" s="153" t="s">
        <v>5249</v>
      </c>
      <c r="K1653" s="95" t="s">
        <v>5250</v>
      </c>
      <c r="L1653" s="96" t="s">
        <v>5253</v>
      </c>
      <c r="M1653" s="4"/>
      <c r="N1653" s="12"/>
      <c r="O1653" s="3">
        <v>43641</v>
      </c>
      <c r="P1653" s="97" t="s">
        <v>5254</v>
      </c>
      <c r="Q1653" s="5">
        <v>204</v>
      </c>
      <c r="R1653" s="5"/>
      <c r="S1653" s="5">
        <v>200</v>
      </c>
      <c r="T1653" s="5">
        <v>126.13</v>
      </c>
      <c r="U1653" s="153" t="s">
        <v>5255</v>
      </c>
      <c r="V1653" s="153" t="s">
        <v>5256</v>
      </c>
      <c r="W1653" s="4"/>
    </row>
    <row r="1654" spans="1:23" ht="41.4" x14ac:dyDescent="0.25">
      <c r="A1654" s="3">
        <v>43643</v>
      </c>
      <c r="B1654" s="153" t="s">
        <v>5258</v>
      </c>
      <c r="C1654" s="4"/>
      <c r="D1654" s="4" t="s">
        <v>5257</v>
      </c>
      <c r="E1654" s="153" t="s">
        <v>5259</v>
      </c>
      <c r="F1654" s="109"/>
      <c r="G1654" s="109">
        <v>2667.69</v>
      </c>
      <c r="H1654" s="43">
        <v>4034322.76</v>
      </c>
      <c r="I1654" s="5" t="s">
        <v>40</v>
      </c>
      <c r="J1654" s="153" t="s">
        <v>5260</v>
      </c>
      <c r="K1654" s="95" t="s">
        <v>5261</v>
      </c>
      <c r="L1654" s="96" t="s">
        <v>5249</v>
      </c>
      <c r="M1654" s="4"/>
      <c r="N1654" s="12"/>
      <c r="O1654" s="3">
        <v>43636</v>
      </c>
      <c r="P1654" s="97" t="s">
        <v>5262</v>
      </c>
      <c r="Q1654" s="5"/>
      <c r="R1654" s="5">
        <v>1645</v>
      </c>
      <c r="S1654" s="5">
        <v>1000</v>
      </c>
      <c r="T1654" s="5">
        <v>22.69</v>
      </c>
      <c r="U1654" s="153" t="s">
        <v>5263</v>
      </c>
      <c r="V1654" s="153" t="s">
        <v>5264</v>
      </c>
      <c r="W1654" s="4"/>
    </row>
    <row r="1655" spans="1:23" x14ac:dyDescent="0.25">
      <c r="A1655" s="3">
        <v>43643</v>
      </c>
      <c r="B1655" s="153" t="s">
        <v>5266</v>
      </c>
      <c r="C1655" s="4"/>
      <c r="D1655" s="4" t="s">
        <v>5265</v>
      </c>
      <c r="E1655" s="153" t="s">
        <v>5267</v>
      </c>
      <c r="F1655" s="109"/>
      <c r="G1655" s="109">
        <v>575.78</v>
      </c>
      <c r="H1655" s="43">
        <v>4033746.98</v>
      </c>
      <c r="I1655" s="5" t="s">
        <v>40</v>
      </c>
      <c r="J1655" s="153" t="s">
        <v>5249</v>
      </c>
      <c r="K1655" s="95" t="s">
        <v>5251</v>
      </c>
      <c r="L1655" s="96" t="s">
        <v>5268</v>
      </c>
      <c r="M1655" s="4"/>
      <c r="N1655" s="12"/>
      <c r="O1655" s="3">
        <v>43637</v>
      </c>
      <c r="P1655" s="97" t="s">
        <v>5269</v>
      </c>
      <c r="Q1655" s="5">
        <v>338</v>
      </c>
      <c r="R1655" s="5"/>
      <c r="S1655" s="5">
        <v>200</v>
      </c>
      <c r="T1655" s="5">
        <v>37.78</v>
      </c>
      <c r="U1655" s="153" t="s">
        <v>5270</v>
      </c>
      <c r="V1655" s="153" t="s">
        <v>5271</v>
      </c>
      <c r="W1655" s="4"/>
    </row>
    <row r="1656" spans="1:23" x14ac:dyDescent="0.25">
      <c r="A1656" s="3">
        <v>43643</v>
      </c>
      <c r="B1656" s="153" t="s">
        <v>5247</v>
      </c>
      <c r="C1656" s="4"/>
      <c r="D1656" s="4" t="s">
        <v>5272</v>
      </c>
      <c r="E1656" s="153" t="s">
        <v>5273</v>
      </c>
      <c r="F1656" s="109"/>
      <c r="G1656" s="109">
        <v>1113.77</v>
      </c>
      <c r="H1656" s="43">
        <v>4032633.21</v>
      </c>
      <c r="I1656" s="5" t="s">
        <v>40</v>
      </c>
      <c r="J1656" s="153" t="s">
        <v>5274</v>
      </c>
      <c r="K1656" s="95" t="s">
        <v>5275</v>
      </c>
      <c r="L1656" s="96" t="s">
        <v>5260</v>
      </c>
      <c r="M1656" s="4"/>
      <c r="N1656" s="12"/>
      <c r="O1656" s="3">
        <v>43635</v>
      </c>
      <c r="P1656" s="97" t="s">
        <v>5276</v>
      </c>
      <c r="Q1656" s="5">
        <v>710</v>
      </c>
      <c r="R1656" s="5"/>
      <c r="S1656" s="5">
        <v>200</v>
      </c>
      <c r="T1656" s="5">
        <v>203.77</v>
      </c>
      <c r="U1656" s="153" t="s">
        <v>5277</v>
      </c>
      <c r="V1656" s="153" t="s">
        <v>5278</v>
      </c>
      <c r="W1656" s="4"/>
    </row>
    <row r="1657" spans="1:23" x14ac:dyDescent="0.25">
      <c r="A1657" s="3">
        <v>43643</v>
      </c>
      <c r="B1657" s="4" t="s">
        <v>1104</v>
      </c>
      <c r="C1657" s="4"/>
      <c r="D1657" s="4" t="s">
        <v>5279</v>
      </c>
      <c r="E1657" s="153" t="s">
        <v>5280</v>
      </c>
      <c r="F1657" s="109"/>
      <c r="G1657" s="109">
        <v>500</v>
      </c>
      <c r="H1657" s="54">
        <v>4032133.21</v>
      </c>
      <c r="I1657" s="5" t="s">
        <v>40</v>
      </c>
      <c r="J1657" s="153" t="s">
        <v>5249</v>
      </c>
      <c r="K1657" s="95" t="s">
        <v>5281</v>
      </c>
      <c r="L1657" s="96" t="s">
        <v>5282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 x14ac:dyDescent="0.25">
      <c r="A1658" s="3">
        <v>43643</v>
      </c>
      <c r="B1658" s="153" t="s">
        <v>5283</v>
      </c>
      <c r="C1658" s="4"/>
      <c r="D1658" s="4" t="s">
        <v>5284</v>
      </c>
      <c r="E1658" s="153" t="s">
        <v>5285</v>
      </c>
      <c r="F1658" s="109"/>
      <c r="G1658" s="109">
        <v>3056</v>
      </c>
      <c r="H1658" s="43">
        <v>4029077.21</v>
      </c>
      <c r="I1658" s="5" t="s">
        <v>40</v>
      </c>
      <c r="J1658" s="153" t="s">
        <v>5286</v>
      </c>
      <c r="K1658" s="95" t="s">
        <v>5287</v>
      </c>
      <c r="L1658" s="96" t="s">
        <v>5288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 x14ac:dyDescent="0.25">
      <c r="A1659" s="3">
        <v>43643</v>
      </c>
      <c r="B1659" s="153" t="s">
        <v>5283</v>
      </c>
      <c r="C1659" s="4"/>
      <c r="D1659" s="4" t="s">
        <v>5289</v>
      </c>
      <c r="E1659" s="153" t="s">
        <v>5290</v>
      </c>
      <c r="F1659" s="109"/>
      <c r="G1659" s="109">
        <v>2683</v>
      </c>
      <c r="H1659" s="43">
        <v>4026394.21</v>
      </c>
      <c r="I1659" s="5" t="s">
        <v>40</v>
      </c>
      <c r="J1659" s="153" t="s">
        <v>5286</v>
      </c>
      <c r="K1659" s="95" t="s">
        <v>2843</v>
      </c>
      <c r="L1659" s="96" t="s">
        <v>5291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 x14ac:dyDescent="0.25">
      <c r="A1660" s="3">
        <v>43643</v>
      </c>
      <c r="B1660" s="153" t="s">
        <v>5283</v>
      </c>
      <c r="C1660" s="4"/>
      <c r="D1660" s="4" t="s">
        <v>5292</v>
      </c>
      <c r="E1660" s="153" t="s">
        <v>5293</v>
      </c>
      <c r="F1660" s="109"/>
      <c r="G1660" s="109">
        <v>2734</v>
      </c>
      <c r="H1660" s="43">
        <v>4023660.21</v>
      </c>
      <c r="I1660" s="5" t="s">
        <v>40</v>
      </c>
      <c r="J1660" s="153" t="s">
        <v>5288</v>
      </c>
      <c r="K1660" s="95" t="s">
        <v>2843</v>
      </c>
      <c r="L1660" s="96" t="s">
        <v>5294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 x14ac:dyDescent="0.25">
      <c r="A1661" s="3">
        <v>43643</v>
      </c>
      <c r="B1661" s="153" t="s">
        <v>5283</v>
      </c>
      <c r="C1661" s="4"/>
      <c r="D1661" s="4" t="s">
        <v>5295</v>
      </c>
      <c r="E1661" s="153" t="s">
        <v>5296</v>
      </c>
      <c r="F1661" s="109"/>
      <c r="G1661" s="109">
        <v>1900</v>
      </c>
      <c r="H1661" s="43">
        <v>4021760.21</v>
      </c>
      <c r="I1661" s="5" t="s">
        <v>40</v>
      </c>
      <c r="J1661" s="153" t="s">
        <v>5297</v>
      </c>
      <c r="K1661" s="95" t="s">
        <v>2843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 x14ac:dyDescent="0.25">
      <c r="A1662" s="3">
        <v>43643</v>
      </c>
      <c r="B1662" s="153" t="s">
        <v>5283</v>
      </c>
      <c r="C1662" s="4"/>
      <c r="D1662" s="4" t="s">
        <v>5298</v>
      </c>
      <c r="E1662" s="153" t="s">
        <v>5299</v>
      </c>
      <c r="F1662" s="109"/>
      <c r="G1662" s="109">
        <v>2341</v>
      </c>
      <c r="H1662" s="43">
        <v>4019419.21</v>
      </c>
      <c r="I1662" s="5" t="s">
        <v>40</v>
      </c>
      <c r="J1662" s="153" t="s">
        <v>5297</v>
      </c>
      <c r="K1662" s="95" t="s">
        <v>2843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 x14ac:dyDescent="0.25">
      <c r="A1663" s="3">
        <v>43643</v>
      </c>
      <c r="B1663" s="153" t="s">
        <v>84</v>
      </c>
      <c r="C1663" s="4"/>
      <c r="D1663" s="4"/>
      <c r="E1663" s="153" t="s">
        <v>5300</v>
      </c>
      <c r="F1663" s="109"/>
      <c r="G1663" s="109">
        <v>20</v>
      </c>
      <c r="H1663" s="54">
        <v>4019399.21</v>
      </c>
      <c r="I1663" s="5" t="s">
        <v>40</v>
      </c>
      <c r="J1663" s="153" t="s">
        <v>5301</v>
      </c>
      <c r="K1663" s="95" t="s">
        <v>2893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 x14ac:dyDescent="0.25">
      <c r="A1664" s="3">
        <v>43644</v>
      </c>
      <c r="B1664" s="153" t="s">
        <v>5303</v>
      </c>
      <c r="C1664" s="4"/>
      <c r="D1664" s="52" t="s">
        <v>5302</v>
      </c>
      <c r="E1664" s="153" t="s">
        <v>5304</v>
      </c>
      <c r="F1664" s="109"/>
      <c r="G1664" s="109">
        <v>2511</v>
      </c>
      <c r="H1664" s="43">
        <v>4016888.21</v>
      </c>
      <c r="I1664" s="5" t="s">
        <v>40</v>
      </c>
      <c r="J1664" s="153" t="s">
        <v>5305</v>
      </c>
      <c r="K1664" s="95" t="s">
        <v>5306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 x14ac:dyDescent="0.25">
      <c r="A1665" s="3">
        <v>43644</v>
      </c>
      <c r="B1665" s="153" t="s">
        <v>2906</v>
      </c>
      <c r="C1665" s="4"/>
      <c r="D1665" s="4" t="s">
        <v>5307</v>
      </c>
      <c r="E1665" s="153" t="s">
        <v>5304</v>
      </c>
      <c r="F1665" s="109"/>
      <c r="G1665" s="109">
        <v>2969.78</v>
      </c>
      <c r="H1665" s="43">
        <v>4013918.43</v>
      </c>
      <c r="I1665" s="5" t="s">
        <v>40</v>
      </c>
      <c r="J1665" s="153" t="s">
        <v>5308</v>
      </c>
      <c r="K1665" s="95" t="s">
        <v>5309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 x14ac:dyDescent="0.25">
      <c r="A1666" s="3">
        <v>43644</v>
      </c>
      <c r="B1666" s="153" t="s">
        <v>5311</v>
      </c>
      <c r="C1666" s="4"/>
      <c r="D1666" s="4" t="s">
        <v>5310</v>
      </c>
      <c r="E1666" s="153" t="s">
        <v>5312</v>
      </c>
      <c r="F1666" s="109"/>
      <c r="G1666" s="109">
        <v>7169</v>
      </c>
      <c r="H1666" s="43">
        <v>4006749.43</v>
      </c>
      <c r="I1666" s="5" t="s">
        <v>40</v>
      </c>
      <c r="J1666" s="153" t="s">
        <v>5305</v>
      </c>
      <c r="K1666" s="95" t="s">
        <v>5313</v>
      </c>
      <c r="L1666" s="11"/>
      <c r="M1666" s="4"/>
      <c r="N1666" s="12"/>
      <c r="O1666" s="3">
        <v>43604</v>
      </c>
      <c r="P1666" s="97" t="s">
        <v>5314</v>
      </c>
      <c r="Q1666" s="5">
        <v>2616</v>
      </c>
      <c r="R1666" s="5">
        <v>3300</v>
      </c>
      <c r="S1666" s="5">
        <v>1200</v>
      </c>
      <c r="T1666" s="5">
        <v>53</v>
      </c>
      <c r="U1666" s="153" t="s">
        <v>5315</v>
      </c>
      <c r="V1666" s="153" t="s">
        <v>5316</v>
      </c>
      <c r="W1666" s="4"/>
    </row>
    <row r="1667" spans="1:23" x14ac:dyDescent="0.25">
      <c r="A1667" s="3">
        <v>43644</v>
      </c>
      <c r="B1667" s="153" t="s">
        <v>2906</v>
      </c>
      <c r="C1667" s="4"/>
      <c r="D1667" s="4" t="s">
        <v>5317</v>
      </c>
      <c r="E1667" s="153" t="s">
        <v>5430</v>
      </c>
      <c r="F1667" s="109"/>
      <c r="G1667" s="109">
        <v>2387</v>
      </c>
      <c r="H1667" s="43">
        <v>4004362.43</v>
      </c>
      <c r="I1667" s="5" t="s">
        <v>40</v>
      </c>
      <c r="J1667" s="153" t="s">
        <v>5318</v>
      </c>
      <c r="K1667" s="95" t="s">
        <v>5319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 x14ac:dyDescent="0.25">
      <c r="A1668" s="3">
        <v>43644</v>
      </c>
      <c r="B1668" s="153" t="s">
        <v>5330</v>
      </c>
      <c r="C1668" s="4"/>
      <c r="D1668" s="4" t="s">
        <v>5326</v>
      </c>
      <c r="E1668" s="153" t="s">
        <v>5327</v>
      </c>
      <c r="F1668" s="109"/>
      <c r="G1668" s="109">
        <v>2058</v>
      </c>
      <c r="H1668" s="43">
        <v>4002304.43</v>
      </c>
      <c r="I1668" s="5" t="s">
        <v>40</v>
      </c>
      <c r="J1668" s="153" t="s">
        <v>5328</v>
      </c>
      <c r="K1668" s="95" t="s">
        <v>2923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 x14ac:dyDescent="0.25">
      <c r="A1669" s="3">
        <v>43644</v>
      </c>
      <c r="B1669" s="153" t="s">
        <v>5331</v>
      </c>
      <c r="C1669" s="4"/>
      <c r="D1669" s="4" t="s">
        <v>5329</v>
      </c>
      <c r="E1669" s="153" t="s">
        <v>5332</v>
      </c>
      <c r="F1669" s="109"/>
      <c r="G1669" s="109">
        <v>2283</v>
      </c>
      <c r="H1669" s="43">
        <v>4000021.43</v>
      </c>
      <c r="I1669" s="5" t="s">
        <v>40</v>
      </c>
      <c r="J1669" s="153" t="s">
        <v>5328</v>
      </c>
      <c r="K1669" s="95" t="s">
        <v>2923</v>
      </c>
      <c r="L1669" s="11"/>
      <c r="M1669" s="4"/>
      <c r="N1669" s="12"/>
      <c r="O1669" s="3">
        <v>43625</v>
      </c>
      <c r="P1669" s="97" t="s">
        <v>5333</v>
      </c>
      <c r="Q1669" s="5">
        <v>1483</v>
      </c>
      <c r="R1669" s="5">
        <v>600</v>
      </c>
      <c r="S1669" s="5">
        <v>200</v>
      </c>
      <c r="T1669" s="5"/>
      <c r="U1669" s="153" t="s">
        <v>5334</v>
      </c>
      <c r="V1669" s="153" t="s">
        <v>5335</v>
      </c>
      <c r="W1669" s="4"/>
    </row>
    <row r="1670" spans="1:23" x14ac:dyDescent="0.25">
      <c r="A1670" s="3">
        <v>43644</v>
      </c>
      <c r="B1670" s="153" t="s">
        <v>2876</v>
      </c>
      <c r="C1670" s="4"/>
      <c r="D1670" s="4" t="s">
        <v>5336</v>
      </c>
      <c r="E1670" s="153" t="s">
        <v>5327</v>
      </c>
      <c r="F1670" s="109"/>
      <c r="G1670" s="109">
        <v>1114.8800000000001</v>
      </c>
      <c r="H1670" s="43">
        <v>3998906.55</v>
      </c>
      <c r="I1670" s="5" t="s">
        <v>40</v>
      </c>
      <c r="J1670" s="153" t="s">
        <v>5328</v>
      </c>
      <c r="K1670" s="95" t="s">
        <v>2923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 x14ac:dyDescent="0.25">
      <c r="A1671" s="3">
        <v>43644</v>
      </c>
      <c r="B1671" s="153" t="s">
        <v>2876</v>
      </c>
      <c r="C1671" s="4"/>
      <c r="D1671" s="4" t="s">
        <v>5337</v>
      </c>
      <c r="E1671" s="153" t="s">
        <v>5327</v>
      </c>
      <c r="F1671" s="109"/>
      <c r="G1671" s="109">
        <v>1914</v>
      </c>
      <c r="H1671" s="43">
        <v>3996992.55</v>
      </c>
      <c r="I1671" s="5" t="s">
        <v>40</v>
      </c>
      <c r="J1671" s="153" t="s">
        <v>5328</v>
      </c>
      <c r="K1671" s="95" t="s">
        <v>5338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 x14ac:dyDescent="0.25">
      <c r="A1672" s="3">
        <v>43644</v>
      </c>
      <c r="B1672" s="153" t="s">
        <v>2876</v>
      </c>
      <c r="C1672" s="4"/>
      <c r="D1672" s="4" t="s">
        <v>5339</v>
      </c>
      <c r="E1672" s="153" t="s">
        <v>5327</v>
      </c>
      <c r="F1672" s="109"/>
      <c r="G1672" s="109">
        <v>1789.5</v>
      </c>
      <c r="H1672" s="43">
        <v>3995203.05</v>
      </c>
      <c r="I1672" s="5" t="s">
        <v>40</v>
      </c>
      <c r="J1672" s="153" t="s">
        <v>5328</v>
      </c>
      <c r="K1672" s="95" t="s">
        <v>2923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 x14ac:dyDescent="0.25">
      <c r="A1673" s="3">
        <v>43644</v>
      </c>
      <c r="B1673" s="153" t="s">
        <v>2876</v>
      </c>
      <c r="C1673" s="4"/>
      <c r="D1673" s="4" t="s">
        <v>5340</v>
      </c>
      <c r="E1673" s="153" t="s">
        <v>5327</v>
      </c>
      <c r="F1673" s="109"/>
      <c r="G1673" s="109">
        <v>2144</v>
      </c>
      <c r="H1673" s="43">
        <v>3993059.05</v>
      </c>
      <c r="I1673" s="5" t="s">
        <v>40</v>
      </c>
      <c r="J1673" s="153" t="s">
        <v>5341</v>
      </c>
      <c r="K1673" s="95" t="s">
        <v>2923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 x14ac:dyDescent="0.25">
      <c r="A1674" s="3">
        <v>43644</v>
      </c>
      <c r="B1674" s="153" t="s">
        <v>2876</v>
      </c>
      <c r="C1674" s="4"/>
      <c r="D1674" s="4" t="s">
        <v>5342</v>
      </c>
      <c r="E1674" s="153" t="s">
        <v>5343</v>
      </c>
      <c r="F1674" s="109"/>
      <c r="G1674" s="109">
        <v>1492</v>
      </c>
      <c r="H1674" s="43">
        <v>3991567.05</v>
      </c>
      <c r="I1674" s="5" t="s">
        <v>40</v>
      </c>
      <c r="J1674" s="153" t="s">
        <v>5344</v>
      </c>
      <c r="K1674" s="95" t="s">
        <v>2923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 x14ac:dyDescent="0.25">
      <c r="A1675" s="3">
        <v>43644</v>
      </c>
      <c r="B1675" s="153" t="s">
        <v>2876</v>
      </c>
      <c r="C1675" s="4"/>
      <c r="D1675" s="4" t="s">
        <v>5345</v>
      </c>
      <c r="E1675" s="153" t="s">
        <v>5343</v>
      </c>
      <c r="F1675" s="109"/>
      <c r="G1675" s="109">
        <v>1698</v>
      </c>
      <c r="H1675" s="43">
        <v>3989869.05</v>
      </c>
      <c r="I1675" s="5" t="s">
        <v>40</v>
      </c>
      <c r="J1675" s="153" t="s">
        <v>5346</v>
      </c>
      <c r="K1675" s="95" t="s">
        <v>5347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 x14ac:dyDescent="0.25">
      <c r="A1676" s="3">
        <v>43644</v>
      </c>
      <c r="B1676" s="153" t="s">
        <v>2876</v>
      </c>
      <c r="C1676" s="4"/>
      <c r="D1676" s="4" t="s">
        <v>5348</v>
      </c>
      <c r="E1676" s="153" t="s">
        <v>5349</v>
      </c>
      <c r="F1676" s="109"/>
      <c r="G1676" s="109">
        <v>1692</v>
      </c>
      <c r="H1676" s="43">
        <v>3988177.05</v>
      </c>
      <c r="I1676" s="5" t="s">
        <v>40</v>
      </c>
      <c r="J1676" s="153" t="s">
        <v>5350</v>
      </c>
      <c r="K1676" s="95" t="s">
        <v>2923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 x14ac:dyDescent="0.25">
      <c r="A1677" s="3">
        <v>43644</v>
      </c>
      <c r="B1677" s="153" t="s">
        <v>2876</v>
      </c>
      <c r="C1677" s="4"/>
      <c r="D1677" s="4" t="s">
        <v>5351</v>
      </c>
      <c r="E1677" s="153" t="s">
        <v>5352</v>
      </c>
      <c r="F1677" s="109"/>
      <c r="G1677" s="109">
        <v>511</v>
      </c>
      <c r="H1677" s="43">
        <v>3987666.05</v>
      </c>
      <c r="I1677" s="5" t="s">
        <v>40</v>
      </c>
      <c r="J1677" s="153" t="s">
        <v>5328</v>
      </c>
      <c r="K1677" s="95" t="s">
        <v>5353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 x14ac:dyDescent="0.25">
      <c r="A1678" s="3">
        <v>43644</v>
      </c>
      <c r="B1678" s="153" t="s">
        <v>2876</v>
      </c>
      <c r="C1678" s="4"/>
      <c r="D1678" s="4" t="s">
        <v>5354</v>
      </c>
      <c r="E1678" s="153" t="s">
        <v>5352</v>
      </c>
      <c r="F1678" s="109"/>
      <c r="G1678" s="109">
        <v>625</v>
      </c>
      <c r="H1678" s="43">
        <v>3987041.05</v>
      </c>
      <c r="I1678" s="5" t="s">
        <v>40</v>
      </c>
      <c r="J1678" s="153" t="s">
        <v>5355</v>
      </c>
      <c r="K1678" s="95" t="s">
        <v>2923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 x14ac:dyDescent="0.25">
      <c r="A1679" s="3">
        <v>43644</v>
      </c>
      <c r="B1679" s="153" t="s">
        <v>2876</v>
      </c>
      <c r="C1679" s="4"/>
      <c r="D1679" s="4" t="s">
        <v>5356</v>
      </c>
      <c r="E1679" s="153" t="s">
        <v>5357</v>
      </c>
      <c r="F1679" s="109"/>
      <c r="G1679" s="109">
        <v>1282</v>
      </c>
      <c r="H1679" s="43">
        <v>3985759.05</v>
      </c>
      <c r="I1679" s="5" t="s">
        <v>40</v>
      </c>
      <c r="J1679" s="153" t="s">
        <v>5358</v>
      </c>
      <c r="K1679" s="95" t="s">
        <v>2923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 x14ac:dyDescent="0.25">
      <c r="A1680" s="3">
        <v>43644</v>
      </c>
      <c r="B1680" s="153" t="s">
        <v>5360</v>
      </c>
      <c r="C1680" s="4"/>
      <c r="D1680" s="4" t="s">
        <v>5359</v>
      </c>
      <c r="E1680" s="153" t="s">
        <v>5361</v>
      </c>
      <c r="F1680" s="109"/>
      <c r="G1680" s="109">
        <v>1000</v>
      </c>
      <c r="H1680" s="43">
        <v>3984759.05</v>
      </c>
      <c r="I1680" s="5" t="s">
        <v>40</v>
      </c>
      <c r="J1680" s="153" t="s">
        <v>5355</v>
      </c>
      <c r="K1680" s="95" t="s">
        <v>2923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 x14ac:dyDescent="0.25">
      <c r="A1681" s="3">
        <v>43644</v>
      </c>
      <c r="B1681" s="153" t="s">
        <v>2876</v>
      </c>
      <c r="C1681" s="4"/>
      <c r="D1681" s="4" t="s">
        <v>5362</v>
      </c>
      <c r="E1681" s="153" t="s">
        <v>5363</v>
      </c>
      <c r="F1681" s="109"/>
      <c r="G1681" s="109">
        <v>1461</v>
      </c>
      <c r="H1681" s="43">
        <v>3983298.05</v>
      </c>
      <c r="I1681" s="5" t="s">
        <v>40</v>
      </c>
      <c r="J1681" s="153" t="s">
        <v>5364</v>
      </c>
      <c r="K1681" s="95" t="s">
        <v>5347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 x14ac:dyDescent="0.25">
      <c r="A1682" s="3">
        <v>43644</v>
      </c>
      <c r="B1682" s="153" t="s">
        <v>5366</v>
      </c>
      <c r="C1682" s="4"/>
      <c r="D1682" s="4" t="s">
        <v>5365</v>
      </c>
      <c r="E1682" s="153" t="s">
        <v>5367</v>
      </c>
      <c r="F1682" s="109"/>
      <c r="G1682" s="109">
        <v>600</v>
      </c>
      <c r="H1682" s="43">
        <v>3982698.05</v>
      </c>
      <c r="I1682" s="5" t="s">
        <v>40</v>
      </c>
      <c r="J1682" s="153" t="s">
        <v>5328</v>
      </c>
      <c r="K1682" s="95" t="s">
        <v>2923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 x14ac:dyDescent="0.25">
      <c r="A1683" s="3">
        <v>43644</v>
      </c>
      <c r="B1683" s="153" t="s">
        <v>5369</v>
      </c>
      <c r="C1683" s="4"/>
      <c r="D1683" s="4" t="s">
        <v>5368</v>
      </c>
      <c r="E1683" s="153" t="s">
        <v>5370</v>
      </c>
      <c r="F1683" s="109"/>
      <c r="G1683" s="109">
        <v>4480</v>
      </c>
      <c r="H1683" s="43">
        <v>3978218.05</v>
      </c>
      <c r="I1683" s="5" t="s">
        <v>40</v>
      </c>
      <c r="J1683" s="153" t="s">
        <v>5371</v>
      </c>
      <c r="K1683" s="95" t="s">
        <v>5372</v>
      </c>
      <c r="L1683" s="96" t="s">
        <v>5373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 x14ac:dyDescent="0.25">
      <c r="A1684" s="3">
        <v>43644</v>
      </c>
      <c r="B1684" s="153" t="s">
        <v>5375</v>
      </c>
      <c r="C1684" s="4"/>
      <c r="D1684" s="4" t="s">
        <v>5374</v>
      </c>
      <c r="E1684" s="153" t="s">
        <v>5376</v>
      </c>
      <c r="F1684" s="109"/>
      <c r="G1684" s="109">
        <v>4800</v>
      </c>
      <c r="H1684" s="43">
        <v>3973418.05</v>
      </c>
      <c r="I1684" s="5" t="s">
        <v>40</v>
      </c>
      <c r="J1684" s="153" t="s">
        <v>5328</v>
      </c>
      <c r="K1684" s="95" t="s">
        <v>5377</v>
      </c>
      <c r="L1684" s="96" t="s">
        <v>3656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 x14ac:dyDescent="0.25">
      <c r="A1685" s="3">
        <v>43644</v>
      </c>
      <c r="B1685" s="153" t="s">
        <v>5379</v>
      </c>
      <c r="C1685" s="4"/>
      <c r="D1685" s="4" t="s">
        <v>5378</v>
      </c>
      <c r="E1685" s="153" t="s">
        <v>5380</v>
      </c>
      <c r="F1685" s="109"/>
      <c r="G1685" s="109">
        <v>127</v>
      </c>
      <c r="H1685" s="43">
        <v>3973291.05</v>
      </c>
      <c r="I1685" s="5" t="s">
        <v>40</v>
      </c>
      <c r="J1685" s="153" t="s">
        <v>5328</v>
      </c>
      <c r="K1685" s="95" t="s">
        <v>5381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 x14ac:dyDescent="0.25">
      <c r="A1686" s="3">
        <v>43644</v>
      </c>
      <c r="B1686" s="153" t="s">
        <v>5383</v>
      </c>
      <c r="C1686" s="4"/>
      <c r="D1686" s="4" t="s">
        <v>5382</v>
      </c>
      <c r="E1686" s="153" t="s">
        <v>5384</v>
      </c>
      <c r="F1686" s="109"/>
      <c r="G1686" s="109">
        <v>1709</v>
      </c>
      <c r="H1686" s="43">
        <v>3971582.05</v>
      </c>
      <c r="I1686" s="5" t="s">
        <v>40</v>
      </c>
      <c r="J1686" s="153" t="s">
        <v>5328</v>
      </c>
      <c r="K1686" s="95" t="s">
        <v>2923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 x14ac:dyDescent="0.25">
      <c r="A1687" s="3">
        <v>43644</v>
      </c>
      <c r="B1687" s="153" t="s">
        <v>5386</v>
      </c>
      <c r="C1687" s="4"/>
      <c r="D1687" s="4" t="s">
        <v>5385</v>
      </c>
      <c r="E1687" s="153" t="s">
        <v>5387</v>
      </c>
      <c r="F1687" s="109"/>
      <c r="G1687" s="109">
        <v>75242.34</v>
      </c>
      <c r="H1687" s="43">
        <v>3896339.71</v>
      </c>
      <c r="I1687" s="5" t="s">
        <v>40</v>
      </c>
      <c r="J1687" s="153" t="s">
        <v>5328</v>
      </c>
      <c r="K1687" s="95" t="s">
        <v>2923</v>
      </c>
      <c r="L1687" s="96" t="s">
        <v>5388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 x14ac:dyDescent="0.25">
      <c r="A1688" s="3">
        <v>43644</v>
      </c>
      <c r="B1688" s="153" t="s">
        <v>5390</v>
      </c>
      <c r="C1688" s="4"/>
      <c r="D1688" s="4" t="s">
        <v>5389</v>
      </c>
      <c r="E1688" s="153" t="s">
        <v>5391</v>
      </c>
      <c r="F1688" s="109"/>
      <c r="G1688" s="109">
        <v>400</v>
      </c>
      <c r="H1688" s="43">
        <v>3895939.71</v>
      </c>
      <c r="I1688" s="5" t="s">
        <v>40</v>
      </c>
      <c r="J1688" s="153" t="s">
        <v>5328</v>
      </c>
      <c r="K1688" s="95" t="s">
        <v>2923</v>
      </c>
      <c r="L1688" s="96" t="s">
        <v>5328</v>
      </c>
      <c r="M1688" s="4"/>
      <c r="N1688" s="12"/>
      <c r="O1688" s="3">
        <v>43612</v>
      </c>
      <c r="P1688" s="97" t="s">
        <v>5392</v>
      </c>
      <c r="Q1688" s="5"/>
      <c r="R1688" s="5">
        <v>400</v>
      </c>
      <c r="S1688" s="5"/>
      <c r="T1688" s="5"/>
      <c r="U1688" s="4"/>
      <c r="V1688" s="4"/>
      <c r="W1688" s="4"/>
    </row>
    <row r="1689" spans="1:23" x14ac:dyDescent="0.25">
      <c r="A1689" s="3">
        <v>43644</v>
      </c>
      <c r="B1689" s="153" t="s">
        <v>5393</v>
      </c>
      <c r="C1689" s="4"/>
      <c r="D1689" s="4" t="s">
        <v>5394</v>
      </c>
      <c r="E1689" s="153" t="s">
        <v>5395</v>
      </c>
      <c r="F1689" s="109"/>
      <c r="G1689" s="109">
        <v>2580</v>
      </c>
      <c r="H1689" s="43">
        <v>3893359.71</v>
      </c>
      <c r="I1689" s="5" t="s">
        <v>40</v>
      </c>
      <c r="J1689" s="153" t="s">
        <v>5355</v>
      </c>
      <c r="K1689" s="95" t="s">
        <v>2923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 x14ac:dyDescent="0.25">
      <c r="A1690" s="3">
        <v>43644</v>
      </c>
      <c r="B1690" s="153" t="s">
        <v>5397</v>
      </c>
      <c r="C1690" s="4"/>
      <c r="D1690" s="4" t="s">
        <v>5396</v>
      </c>
      <c r="E1690" s="153" t="s">
        <v>5408</v>
      </c>
      <c r="F1690" s="109"/>
      <c r="G1690" s="109">
        <v>12330</v>
      </c>
      <c r="H1690" s="43">
        <v>3881029.71</v>
      </c>
      <c r="I1690" s="5" t="s">
        <v>40</v>
      </c>
      <c r="J1690" s="153" t="s">
        <v>5328</v>
      </c>
      <c r="K1690" s="95" t="s">
        <v>5381</v>
      </c>
      <c r="L1690" s="96" t="s">
        <v>5409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 x14ac:dyDescent="0.25">
      <c r="A1691" s="3">
        <v>43644</v>
      </c>
      <c r="B1691" s="153" t="s">
        <v>5399</v>
      </c>
      <c r="C1691" s="4"/>
      <c r="D1691" s="4" t="s">
        <v>5398</v>
      </c>
      <c r="E1691" s="153" t="s">
        <v>5400</v>
      </c>
      <c r="F1691" s="109"/>
      <c r="G1691" s="109">
        <v>2900</v>
      </c>
      <c r="H1691" s="43">
        <v>3878129.71</v>
      </c>
      <c r="I1691" s="5" t="s">
        <v>40</v>
      </c>
      <c r="J1691" s="153" t="s">
        <v>5401</v>
      </c>
      <c r="K1691" s="95" t="s">
        <v>5357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 x14ac:dyDescent="0.25">
      <c r="A1692" s="3">
        <v>43644</v>
      </c>
      <c r="B1692" s="153" t="s">
        <v>5403</v>
      </c>
      <c r="C1692" s="4"/>
      <c r="D1692" s="4" t="s">
        <v>5402</v>
      </c>
      <c r="E1692" s="153" t="s">
        <v>5404</v>
      </c>
      <c r="F1692" s="109"/>
      <c r="G1692" s="109">
        <v>400</v>
      </c>
      <c r="H1692" s="43">
        <v>3877729.71</v>
      </c>
      <c r="I1692" s="5" t="s">
        <v>40</v>
      </c>
      <c r="J1692" s="153" t="s">
        <v>5328</v>
      </c>
      <c r="K1692" s="95" t="s">
        <v>5405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 x14ac:dyDescent="0.25">
      <c r="A1693" s="3">
        <v>43644</v>
      </c>
      <c r="B1693" s="153" t="s">
        <v>5406</v>
      </c>
      <c r="C1693" s="4"/>
      <c r="D1693" s="4"/>
      <c r="E1693" s="153" t="s">
        <v>5407</v>
      </c>
      <c r="F1693" s="109"/>
      <c r="G1693" s="109">
        <v>123194.92</v>
      </c>
      <c r="H1693" s="43">
        <v>3754534.79</v>
      </c>
      <c r="I1693" s="5" t="s">
        <v>40</v>
      </c>
      <c r="J1693" s="153" t="s">
        <v>5355</v>
      </c>
      <c r="K1693" s="95" t="s">
        <v>5357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 x14ac:dyDescent="0.25">
      <c r="A1694" s="3">
        <v>43644</v>
      </c>
      <c r="B1694" s="153" t="s">
        <v>2876</v>
      </c>
      <c r="C1694" s="4"/>
      <c r="D1694" s="4" t="s">
        <v>5410</v>
      </c>
      <c r="E1694" s="153" t="s">
        <v>5411</v>
      </c>
      <c r="F1694" s="109"/>
      <c r="G1694" s="109">
        <v>1141</v>
      </c>
      <c r="H1694" s="43">
        <v>3753393.79</v>
      </c>
      <c r="I1694" s="5" t="s">
        <v>40</v>
      </c>
      <c r="J1694" s="153" t="s">
        <v>5344</v>
      </c>
      <c r="K1694" s="95" t="s">
        <v>2923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 x14ac:dyDescent="0.25">
      <c r="A1695" s="3">
        <v>43644</v>
      </c>
      <c r="B1695" s="153" t="s">
        <v>2876</v>
      </c>
      <c r="C1695" s="4"/>
      <c r="D1695" s="4" t="s">
        <v>5412</v>
      </c>
      <c r="E1695" s="153" t="s">
        <v>5411</v>
      </c>
      <c r="F1695" s="109"/>
      <c r="G1695" s="109">
        <v>628</v>
      </c>
      <c r="H1695" s="43">
        <v>3752765.79</v>
      </c>
      <c r="I1695" s="5" t="s">
        <v>40</v>
      </c>
      <c r="J1695" s="153" t="s">
        <v>5413</v>
      </c>
      <c r="K1695" s="95" t="s">
        <v>2923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 x14ac:dyDescent="0.25">
      <c r="A1696" s="3">
        <v>43644</v>
      </c>
      <c r="B1696" s="153" t="s">
        <v>2876</v>
      </c>
      <c r="C1696" s="4"/>
      <c r="D1696" s="4" t="s">
        <v>5414</v>
      </c>
      <c r="E1696" s="153" t="s">
        <v>5411</v>
      </c>
      <c r="F1696" s="109"/>
      <c r="G1696" s="109">
        <v>2158</v>
      </c>
      <c r="H1696" s="43">
        <v>3750607.79</v>
      </c>
      <c r="I1696" s="5" t="s">
        <v>40</v>
      </c>
      <c r="J1696" s="153" t="s">
        <v>5415</v>
      </c>
      <c r="K1696" s="95" t="s">
        <v>2923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 x14ac:dyDescent="0.25">
      <c r="A1697" s="3">
        <v>43644</v>
      </c>
      <c r="B1697" s="153" t="s">
        <v>2876</v>
      </c>
      <c r="C1697" s="4"/>
      <c r="D1697" s="4" t="s">
        <v>5416</v>
      </c>
      <c r="E1697" s="153" t="s">
        <v>5343</v>
      </c>
      <c r="F1697" s="109"/>
      <c r="G1697" s="109">
        <v>1448</v>
      </c>
      <c r="H1697" s="43">
        <v>3749159.79</v>
      </c>
      <c r="I1697" s="5" t="s">
        <v>40</v>
      </c>
      <c r="J1697" s="153" t="s">
        <v>5417</v>
      </c>
      <c r="K1697" s="95" t="s">
        <v>2923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 x14ac:dyDescent="0.25">
      <c r="A1698" s="3">
        <v>43644</v>
      </c>
      <c r="B1698" s="153" t="s">
        <v>2876</v>
      </c>
      <c r="C1698" s="4"/>
      <c r="D1698" s="4" t="s">
        <v>5418</v>
      </c>
      <c r="E1698" s="153" t="s">
        <v>5419</v>
      </c>
      <c r="F1698" s="109"/>
      <c r="G1698" s="109">
        <v>945.54</v>
      </c>
      <c r="H1698" s="43">
        <v>3748214.25</v>
      </c>
      <c r="I1698" s="5" t="s">
        <v>40</v>
      </c>
      <c r="J1698" s="153" t="s">
        <v>5420</v>
      </c>
      <c r="K1698" s="95" t="s">
        <v>2923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 x14ac:dyDescent="0.25">
      <c r="A1699" s="3">
        <v>43644</v>
      </c>
      <c r="B1699" s="153" t="s">
        <v>2876</v>
      </c>
      <c r="C1699" s="4"/>
      <c r="D1699" s="4" t="s">
        <v>5421</v>
      </c>
      <c r="E1699" s="153" t="s">
        <v>5357</v>
      </c>
      <c r="F1699" s="109"/>
      <c r="G1699" s="109">
        <v>1083</v>
      </c>
      <c r="H1699" s="43">
        <v>3747131.25</v>
      </c>
      <c r="I1699" s="5" t="s">
        <v>40</v>
      </c>
      <c r="J1699" s="153" t="s">
        <v>5422</v>
      </c>
      <c r="K1699" s="95" t="s">
        <v>5423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 x14ac:dyDescent="0.25">
      <c r="A1700" s="3">
        <v>43644</v>
      </c>
      <c r="B1700" s="153" t="s">
        <v>2876</v>
      </c>
      <c r="C1700" s="4"/>
      <c r="D1700" s="4" t="s">
        <v>5424</v>
      </c>
      <c r="E1700" s="153" t="s">
        <v>5357</v>
      </c>
      <c r="F1700" s="109"/>
      <c r="G1700" s="109">
        <v>1727</v>
      </c>
      <c r="H1700" s="43">
        <v>3745404.25</v>
      </c>
      <c r="I1700" s="5" t="s">
        <v>40</v>
      </c>
      <c r="J1700" s="153" t="s">
        <v>5358</v>
      </c>
      <c r="K1700" s="95" t="s">
        <v>2923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 x14ac:dyDescent="0.25">
      <c r="A1701" s="3">
        <v>43644</v>
      </c>
      <c r="B1701" s="153" t="s">
        <v>2876</v>
      </c>
      <c r="C1701" s="4"/>
      <c r="D1701" s="4" t="s">
        <v>5425</v>
      </c>
      <c r="E1701" s="153" t="s">
        <v>5405</v>
      </c>
      <c r="F1701" s="109"/>
      <c r="G1701" s="109">
        <v>1616.8</v>
      </c>
      <c r="H1701" s="43">
        <v>3743787.45</v>
      </c>
      <c r="I1701" s="5" t="s">
        <v>40</v>
      </c>
      <c r="J1701" s="153" t="s">
        <v>5355</v>
      </c>
      <c r="K1701" s="95" t="s">
        <v>5426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 x14ac:dyDescent="0.25">
      <c r="A1702" s="3">
        <v>43644</v>
      </c>
      <c r="B1702" s="153" t="s">
        <v>2876</v>
      </c>
      <c r="C1702" s="4"/>
      <c r="D1702" s="4" t="s">
        <v>5427</v>
      </c>
      <c r="E1702" s="153" t="s">
        <v>5327</v>
      </c>
      <c r="F1702" s="109"/>
      <c r="G1702" s="109">
        <v>1270</v>
      </c>
      <c r="H1702" s="43">
        <v>3742517.45</v>
      </c>
      <c r="I1702" s="5" t="s">
        <v>40</v>
      </c>
      <c r="J1702" s="153" t="s">
        <v>5328</v>
      </c>
      <c r="K1702" s="95" t="s">
        <v>2923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 x14ac:dyDescent="0.25">
      <c r="A1703" s="3">
        <v>43644</v>
      </c>
      <c r="B1703" s="153" t="s">
        <v>2876</v>
      </c>
      <c r="C1703" s="4"/>
      <c r="D1703" s="4" t="s">
        <v>5431</v>
      </c>
      <c r="E1703" s="153" t="s">
        <v>5432</v>
      </c>
      <c r="F1703" s="109"/>
      <c r="G1703" s="109">
        <v>2453</v>
      </c>
      <c r="H1703" s="43">
        <v>3740064.45</v>
      </c>
      <c r="I1703" s="5" t="s">
        <v>40</v>
      </c>
      <c r="J1703" s="153" t="s">
        <v>5433</v>
      </c>
      <c r="K1703" s="95" t="s">
        <v>5434</v>
      </c>
      <c r="L1703" s="96" t="s">
        <v>5435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 x14ac:dyDescent="0.25">
      <c r="A1704" s="3">
        <v>43644</v>
      </c>
      <c r="B1704" s="153" t="s">
        <v>2876</v>
      </c>
      <c r="C1704" s="4"/>
      <c r="D1704" s="4" t="s">
        <v>5436</v>
      </c>
      <c r="E1704" s="153" t="s">
        <v>5437</v>
      </c>
      <c r="F1704" s="109"/>
      <c r="G1704" s="109">
        <v>2109</v>
      </c>
      <c r="H1704" s="43">
        <v>3737955.45</v>
      </c>
      <c r="I1704" s="5" t="s">
        <v>40</v>
      </c>
      <c r="J1704" s="153" t="s">
        <v>5438</v>
      </c>
      <c r="K1704" s="95" t="s">
        <v>5432</v>
      </c>
      <c r="L1704" s="96" t="s">
        <v>5439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 x14ac:dyDescent="0.25">
      <c r="A1705" s="3">
        <v>43644</v>
      </c>
      <c r="B1705" s="153" t="s">
        <v>2876</v>
      </c>
      <c r="C1705" s="4"/>
      <c r="D1705" s="4" t="s">
        <v>5440</v>
      </c>
      <c r="E1705" s="153" t="s">
        <v>5357</v>
      </c>
      <c r="F1705" s="109"/>
      <c r="G1705" s="109">
        <v>3558</v>
      </c>
      <c r="H1705" s="43">
        <v>3734397.45</v>
      </c>
      <c r="I1705" s="5" t="s">
        <v>40</v>
      </c>
      <c r="J1705" s="153" t="s">
        <v>5441</v>
      </c>
      <c r="K1705" s="95" t="s">
        <v>2923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 x14ac:dyDescent="0.25">
      <c r="A1706" s="3">
        <v>43644</v>
      </c>
      <c r="B1706" s="153" t="s">
        <v>2876</v>
      </c>
      <c r="C1706" s="4"/>
      <c r="D1706" s="4" t="s">
        <v>5442</v>
      </c>
      <c r="E1706" s="153" t="s">
        <v>5357</v>
      </c>
      <c r="F1706" s="109"/>
      <c r="G1706" s="109">
        <v>227</v>
      </c>
      <c r="H1706" s="43">
        <v>3734170.45</v>
      </c>
      <c r="I1706" s="5" t="s">
        <v>40</v>
      </c>
      <c r="J1706" s="153" t="s">
        <v>5328</v>
      </c>
      <c r="K1706" s="95" t="s">
        <v>5381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 x14ac:dyDescent="0.25">
      <c r="A1707" s="3">
        <v>43644</v>
      </c>
      <c r="B1707" s="153" t="s">
        <v>2876</v>
      </c>
      <c r="C1707" s="4"/>
      <c r="D1707" s="4"/>
      <c r="E1707" s="153" t="s">
        <v>5443</v>
      </c>
      <c r="F1707" s="109"/>
      <c r="G1707" s="109">
        <v>1710</v>
      </c>
      <c r="H1707" s="43">
        <v>3732460.45</v>
      </c>
      <c r="I1707" s="5" t="s">
        <v>40</v>
      </c>
      <c r="J1707" s="153" t="s">
        <v>5328</v>
      </c>
      <c r="K1707" s="95" t="s">
        <v>2923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 x14ac:dyDescent="0.25">
      <c r="A1708" s="3">
        <v>43644</v>
      </c>
      <c r="B1708" s="153" t="s">
        <v>5390</v>
      </c>
      <c r="C1708" s="4"/>
      <c r="D1708" s="4" t="s">
        <v>5444</v>
      </c>
      <c r="E1708" s="153" t="s">
        <v>5445</v>
      </c>
      <c r="F1708" s="109"/>
      <c r="G1708" s="109">
        <v>212.74</v>
      </c>
      <c r="H1708" s="43">
        <v>3732247.71</v>
      </c>
      <c r="I1708" s="5" t="s">
        <v>40</v>
      </c>
      <c r="J1708" s="153" t="s">
        <v>5438</v>
      </c>
      <c r="K1708" s="95" t="s">
        <v>5446</v>
      </c>
      <c r="L1708" s="11"/>
      <c r="M1708" s="4"/>
      <c r="N1708" s="12"/>
      <c r="O1708" s="3">
        <v>43644</v>
      </c>
      <c r="P1708" s="97" t="s">
        <v>5435</v>
      </c>
      <c r="Q1708" s="5"/>
      <c r="R1708" s="5"/>
      <c r="S1708" s="5"/>
      <c r="T1708" s="5">
        <v>212.74</v>
      </c>
      <c r="U1708" s="4"/>
      <c r="V1708" s="4"/>
      <c r="W1708" s="4"/>
    </row>
    <row r="1709" spans="1:23" x14ac:dyDescent="0.25">
      <c r="A1709" s="3">
        <v>43644</v>
      </c>
      <c r="B1709" s="153" t="s">
        <v>2906</v>
      </c>
      <c r="C1709" s="4"/>
      <c r="D1709" s="4" t="s">
        <v>5447</v>
      </c>
      <c r="E1709" s="153" t="s">
        <v>5448</v>
      </c>
      <c r="F1709" s="109"/>
      <c r="G1709" s="109">
        <v>665</v>
      </c>
      <c r="H1709" s="43">
        <v>3731582.71</v>
      </c>
      <c r="I1709" s="5" t="s">
        <v>40</v>
      </c>
      <c r="J1709" s="153" t="s">
        <v>5449</v>
      </c>
      <c r="K1709" s="95" t="s">
        <v>5450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 x14ac:dyDescent="0.25">
      <c r="A1710" s="3">
        <v>43644</v>
      </c>
      <c r="B1710" s="153" t="s">
        <v>5452</v>
      </c>
      <c r="C1710" s="4"/>
      <c r="D1710" s="4" t="s">
        <v>5451</v>
      </c>
      <c r="E1710" s="153" t="s">
        <v>5448</v>
      </c>
      <c r="F1710" s="109"/>
      <c r="G1710" s="109">
        <v>1016</v>
      </c>
      <c r="H1710" s="43">
        <v>3730566.71</v>
      </c>
      <c r="I1710" s="5" t="s">
        <v>40</v>
      </c>
      <c r="J1710" s="153" t="s">
        <v>5449</v>
      </c>
      <c r="K1710" s="95" t="s">
        <v>5450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 x14ac:dyDescent="0.25">
      <c r="A1711" s="3">
        <v>43644</v>
      </c>
      <c r="B1711" s="153" t="s">
        <v>5452</v>
      </c>
      <c r="C1711" s="4"/>
      <c r="D1711" s="4" t="s">
        <v>5453</v>
      </c>
      <c r="E1711" s="153" t="s">
        <v>5448</v>
      </c>
      <c r="F1711" s="109"/>
      <c r="G1711" s="109">
        <v>701</v>
      </c>
      <c r="H1711" s="43">
        <v>3729865.71</v>
      </c>
      <c r="I1711" s="5" t="s">
        <v>40</v>
      </c>
      <c r="J1711" s="153" t="s">
        <v>5449</v>
      </c>
      <c r="K1711" s="95" t="s">
        <v>5450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 x14ac:dyDescent="0.25">
      <c r="A1712" s="3">
        <v>43644</v>
      </c>
      <c r="B1712" s="153" t="s">
        <v>5452</v>
      </c>
      <c r="C1712" s="4"/>
      <c r="D1712" s="4" t="s">
        <v>5454</v>
      </c>
      <c r="E1712" s="153" t="s">
        <v>5448</v>
      </c>
      <c r="F1712" s="109"/>
      <c r="G1712" s="109">
        <v>392</v>
      </c>
      <c r="H1712" s="43">
        <v>3729473.71</v>
      </c>
      <c r="I1712" s="5" t="s">
        <v>40</v>
      </c>
      <c r="J1712" s="153" t="s">
        <v>5449</v>
      </c>
      <c r="K1712" s="95" t="s">
        <v>5450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 x14ac:dyDescent="0.25">
      <c r="A1713" s="3">
        <v>43647</v>
      </c>
      <c r="B1713" s="4"/>
      <c r="C1713" s="4"/>
      <c r="D1713" s="4"/>
      <c r="E1713" s="153" t="s">
        <v>5471</v>
      </c>
      <c r="F1713" s="109">
        <v>800000</v>
      </c>
      <c r="G1713" s="109"/>
      <c r="H1713" s="5">
        <v>4529473.71</v>
      </c>
      <c r="I1713" s="5" t="s">
        <v>40</v>
      </c>
      <c r="J1713" s="4"/>
      <c r="K1713" s="95" t="s">
        <v>2893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 x14ac:dyDescent="0.25">
      <c r="A1714" s="3">
        <v>43649</v>
      </c>
      <c r="B1714" s="4" t="s">
        <v>2835</v>
      </c>
      <c r="C1714" s="4"/>
      <c r="D1714" s="4"/>
      <c r="E1714" s="4"/>
      <c r="F1714" s="109"/>
      <c r="G1714" s="109">
        <v>5521.87</v>
      </c>
      <c r="H1714" s="5">
        <v>4523951.84</v>
      </c>
      <c r="I1714" s="5" t="s">
        <v>40</v>
      </c>
      <c r="J1714" s="4"/>
      <c r="K1714" s="95" t="s">
        <v>2893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 x14ac:dyDescent="0.25">
      <c r="A1715" s="3">
        <v>43649</v>
      </c>
      <c r="B1715" s="4" t="s">
        <v>130</v>
      </c>
      <c r="C1715" s="4"/>
      <c r="D1715" s="4"/>
      <c r="E1715" s="4"/>
      <c r="F1715" s="109"/>
      <c r="G1715" s="109">
        <v>7337.32</v>
      </c>
      <c r="H1715" s="5">
        <v>4516614.5199999996</v>
      </c>
      <c r="I1715" s="5" t="s">
        <v>40</v>
      </c>
      <c r="J1715" s="4"/>
      <c r="K1715" s="95" t="s">
        <v>2893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 x14ac:dyDescent="0.25">
      <c r="A1716" s="3">
        <v>43655</v>
      </c>
      <c r="B1716" s="4" t="s">
        <v>49</v>
      </c>
      <c r="C1716" s="4"/>
      <c r="D1716" s="4"/>
      <c r="E1716" s="153" t="s">
        <v>5645</v>
      </c>
      <c r="F1716" s="109"/>
      <c r="G1716" s="109">
        <v>5340.45</v>
      </c>
      <c r="H1716" s="5">
        <v>4511274.07</v>
      </c>
      <c r="I1716" s="5" t="s">
        <v>40</v>
      </c>
      <c r="J1716" s="4"/>
      <c r="K1716" s="95" t="s">
        <v>2893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 x14ac:dyDescent="0.25">
      <c r="A1717" s="3">
        <v>43655</v>
      </c>
      <c r="B1717" s="4" t="s">
        <v>49</v>
      </c>
      <c r="C1717" s="4"/>
      <c r="D1717" s="4"/>
      <c r="E1717" s="153" t="s">
        <v>5646</v>
      </c>
      <c r="F1717" s="109"/>
      <c r="G1717" s="109">
        <v>7476.64</v>
      </c>
      <c r="H1717" s="5">
        <v>4503797.43</v>
      </c>
      <c r="I1717" s="5" t="s">
        <v>40</v>
      </c>
      <c r="J1717" s="4"/>
      <c r="K1717" s="95" t="s">
        <v>2893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 x14ac:dyDescent="0.25">
      <c r="A1718" s="3">
        <v>43655</v>
      </c>
      <c r="B1718" s="4" t="s">
        <v>49</v>
      </c>
      <c r="C1718" s="4"/>
      <c r="D1718" s="4"/>
      <c r="E1718" s="153" t="s">
        <v>5644</v>
      </c>
      <c r="F1718" s="109"/>
      <c r="G1718" s="109">
        <v>104755.88</v>
      </c>
      <c r="H1718" s="5">
        <v>4399041.55</v>
      </c>
      <c r="I1718" s="5" t="s">
        <v>40</v>
      </c>
      <c r="J1718" s="4"/>
      <c r="K1718" s="95" t="s">
        <v>2893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 x14ac:dyDescent="0.25">
      <c r="A1719" s="3">
        <v>43655</v>
      </c>
      <c r="B1719" s="4" t="s">
        <v>49</v>
      </c>
      <c r="C1719" s="4"/>
      <c r="D1719" s="4"/>
      <c r="E1719" s="153" t="s">
        <v>5643</v>
      </c>
      <c r="F1719" s="109"/>
      <c r="G1719" s="109">
        <v>2053.23</v>
      </c>
      <c r="H1719" s="5">
        <v>4396988.32</v>
      </c>
      <c r="I1719" s="5" t="s">
        <v>40</v>
      </c>
      <c r="J1719" s="4"/>
      <c r="K1719" s="95" t="s">
        <v>2893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 x14ac:dyDescent="0.25">
      <c r="A1720" s="3">
        <v>43655</v>
      </c>
      <c r="B1720" s="4" t="s">
        <v>49</v>
      </c>
      <c r="C1720" s="4"/>
      <c r="D1720" s="4"/>
      <c r="E1720" s="153" t="s">
        <v>5645</v>
      </c>
      <c r="F1720" s="109"/>
      <c r="G1720" s="109">
        <v>976.65</v>
      </c>
      <c r="H1720" s="5">
        <v>4396011.67</v>
      </c>
      <c r="I1720" s="5" t="s">
        <v>40</v>
      </c>
      <c r="J1720" s="4"/>
      <c r="K1720" s="95" t="s">
        <v>2893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 x14ac:dyDescent="0.25">
      <c r="A1721" s="3">
        <v>43657</v>
      </c>
      <c r="B1721" s="4" t="s">
        <v>4255</v>
      </c>
      <c r="C1721" s="4"/>
      <c r="D1721" s="4"/>
      <c r="E1721" s="153" t="s">
        <v>5642</v>
      </c>
      <c r="F1721" s="109"/>
      <c r="G1721" s="109">
        <v>372779.58</v>
      </c>
      <c r="H1721" s="5">
        <v>4023232.09</v>
      </c>
      <c r="I1721" s="5" t="s">
        <v>40</v>
      </c>
      <c r="J1721" s="4"/>
      <c r="K1721" s="95" t="s">
        <v>2893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 x14ac:dyDescent="0.25">
      <c r="A1722" s="3">
        <v>43658</v>
      </c>
      <c r="B1722" s="153" t="s">
        <v>5473</v>
      </c>
      <c r="C1722" s="4"/>
      <c r="D1722" s="4" t="s">
        <v>5472</v>
      </c>
      <c r="E1722" s="153" t="s">
        <v>5474</v>
      </c>
      <c r="F1722" s="109"/>
      <c r="G1722" s="109">
        <v>9500</v>
      </c>
      <c r="H1722" s="5">
        <v>4013732.09</v>
      </c>
      <c r="I1722" s="5" t="s">
        <v>40</v>
      </c>
      <c r="J1722" s="153" t="s">
        <v>5475</v>
      </c>
      <c r="K1722" s="95" t="s">
        <v>5482</v>
      </c>
      <c r="L1722" s="96" t="s">
        <v>5476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 x14ac:dyDescent="0.25">
      <c r="A1723" s="3">
        <v>43658</v>
      </c>
      <c r="B1723" s="153" t="s">
        <v>5478</v>
      </c>
      <c r="C1723" s="4"/>
      <c r="D1723" s="4" t="s">
        <v>5477</v>
      </c>
      <c r="E1723" s="153" t="s">
        <v>5479</v>
      </c>
      <c r="F1723" s="109"/>
      <c r="G1723" s="109">
        <v>7500</v>
      </c>
      <c r="H1723" s="5">
        <v>4006232.09</v>
      </c>
      <c r="I1723" s="5" t="s">
        <v>40</v>
      </c>
      <c r="J1723" s="153" t="s">
        <v>5480</v>
      </c>
      <c r="K1723" s="95" t="s">
        <v>5481</v>
      </c>
      <c r="L1723" s="96" t="s">
        <v>5483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 x14ac:dyDescent="0.25">
      <c r="A1724" s="3">
        <v>43658</v>
      </c>
      <c r="B1724" s="4" t="s">
        <v>156</v>
      </c>
      <c r="C1724" s="4"/>
      <c r="D1724" s="4"/>
      <c r="E1724" s="153" t="s">
        <v>5524</v>
      </c>
      <c r="F1724" s="109"/>
      <c r="G1724" s="109">
        <v>125270.45</v>
      </c>
      <c r="H1724" s="5">
        <v>3880961.64</v>
      </c>
      <c r="I1724" s="5" t="s">
        <v>40</v>
      </c>
      <c r="J1724" s="153" t="s">
        <v>2922</v>
      </c>
      <c r="K1724" s="95" t="s">
        <v>3046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 x14ac:dyDescent="0.25">
      <c r="A1725" s="3">
        <v>43658</v>
      </c>
      <c r="B1725" s="153" t="s">
        <v>5525</v>
      </c>
      <c r="C1725" s="4"/>
      <c r="D1725" s="4"/>
      <c r="E1725" s="153" t="s">
        <v>5526</v>
      </c>
      <c r="F1725" s="109"/>
      <c r="G1725" s="109">
        <v>2364.66</v>
      </c>
      <c r="H1725" s="5">
        <v>3878596.98</v>
      </c>
      <c r="I1725" s="5" t="s">
        <v>40</v>
      </c>
      <c r="J1725" s="153" t="s">
        <v>2922</v>
      </c>
      <c r="K1725" s="95" t="s">
        <v>5527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 x14ac:dyDescent="0.25">
      <c r="A1726" s="3">
        <v>43662</v>
      </c>
      <c r="B1726" s="153" t="s">
        <v>5489</v>
      </c>
      <c r="C1726" s="4"/>
      <c r="D1726" s="4" t="s">
        <v>5488</v>
      </c>
      <c r="E1726" s="153" t="s">
        <v>5490</v>
      </c>
      <c r="F1726" s="109"/>
      <c r="G1726" s="109">
        <v>5040</v>
      </c>
      <c r="H1726" s="5">
        <v>3873556.98</v>
      </c>
      <c r="I1726" s="5" t="s">
        <v>40</v>
      </c>
      <c r="J1726" s="153" t="s">
        <v>5491</v>
      </c>
      <c r="K1726" s="95" t="s">
        <v>2923</v>
      </c>
      <c r="L1726" s="96" t="s">
        <v>3519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 x14ac:dyDescent="0.25">
      <c r="A1727" s="3">
        <v>43662</v>
      </c>
      <c r="B1727" s="153" t="s">
        <v>5489</v>
      </c>
      <c r="C1727" s="4"/>
      <c r="D1727" s="4" t="s">
        <v>5492</v>
      </c>
      <c r="E1727" s="153" t="s">
        <v>5493</v>
      </c>
      <c r="F1727" s="109"/>
      <c r="G1727" s="109">
        <v>2760</v>
      </c>
      <c r="H1727" s="5">
        <v>3870796.98</v>
      </c>
      <c r="I1727" s="5" t="s">
        <v>40</v>
      </c>
      <c r="J1727" s="153" t="s">
        <v>5494</v>
      </c>
      <c r="K1727" s="95" t="s">
        <v>2923</v>
      </c>
      <c r="L1727" s="96" t="s">
        <v>5491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 x14ac:dyDescent="0.25">
      <c r="A1728" s="3">
        <v>43662</v>
      </c>
      <c r="B1728" s="153" t="s">
        <v>2876</v>
      </c>
      <c r="C1728" s="4"/>
      <c r="D1728" s="4" t="s">
        <v>5495</v>
      </c>
      <c r="E1728" s="153" t="s">
        <v>5496</v>
      </c>
      <c r="F1728" s="109"/>
      <c r="G1728" s="109">
        <v>1160</v>
      </c>
      <c r="H1728" s="5">
        <v>3869636.98</v>
      </c>
      <c r="I1728" s="5" t="s">
        <v>40</v>
      </c>
      <c r="J1728" s="153" t="s">
        <v>5497</v>
      </c>
      <c r="K1728" s="95" t="s">
        <v>5498</v>
      </c>
      <c r="L1728" s="96" t="s">
        <v>5491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 x14ac:dyDescent="0.25">
      <c r="A1729" s="3">
        <v>43662</v>
      </c>
      <c r="B1729" s="153" t="s">
        <v>2876</v>
      </c>
      <c r="C1729" s="4"/>
      <c r="D1729" s="4" t="s">
        <v>5499</v>
      </c>
      <c r="E1729" s="153" t="s">
        <v>5500</v>
      </c>
      <c r="F1729" s="109"/>
      <c r="G1729" s="109">
        <v>1886</v>
      </c>
      <c r="H1729" s="5">
        <v>3867750.98</v>
      </c>
      <c r="I1729" s="5" t="s">
        <v>40</v>
      </c>
      <c r="J1729" s="153" t="s">
        <v>5491</v>
      </c>
      <c r="K1729" s="95" t="s">
        <v>5501</v>
      </c>
      <c r="L1729" s="96" t="s">
        <v>5491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 x14ac:dyDescent="0.25">
      <c r="A1730" s="3">
        <v>43662</v>
      </c>
      <c r="B1730" s="153" t="s">
        <v>2876</v>
      </c>
      <c r="C1730" s="4"/>
      <c r="D1730" s="4" t="s">
        <v>5502</v>
      </c>
      <c r="E1730" s="153" t="s">
        <v>5503</v>
      </c>
      <c r="F1730" s="109"/>
      <c r="G1730" s="109">
        <v>1951</v>
      </c>
      <c r="H1730" s="54">
        <v>3865799.98</v>
      </c>
      <c r="I1730" s="5" t="s">
        <v>40</v>
      </c>
      <c r="J1730" s="153" t="s">
        <v>5491</v>
      </c>
      <c r="K1730" s="95" t="s">
        <v>2923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 x14ac:dyDescent="0.25">
      <c r="A1731" s="3">
        <v>43663</v>
      </c>
      <c r="B1731" s="153" t="s">
        <v>5505</v>
      </c>
      <c r="C1731" s="4"/>
      <c r="D1731" s="4" t="s">
        <v>5504</v>
      </c>
      <c r="E1731" s="153" t="s">
        <v>5506</v>
      </c>
      <c r="F1731" s="109"/>
      <c r="G1731" s="109">
        <v>5645.7</v>
      </c>
      <c r="H1731" s="5">
        <v>3860154.28</v>
      </c>
      <c r="I1731" s="5" t="s">
        <v>40</v>
      </c>
      <c r="J1731" s="153" t="s">
        <v>5507</v>
      </c>
      <c r="K1731" s="95" t="s">
        <v>5508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 x14ac:dyDescent="0.25">
      <c r="A1732" s="3">
        <v>43663</v>
      </c>
      <c r="B1732" s="153" t="s">
        <v>5510</v>
      </c>
      <c r="C1732" s="4"/>
      <c r="D1732" s="4" t="s">
        <v>5509</v>
      </c>
      <c r="E1732" s="153" t="s">
        <v>5511</v>
      </c>
      <c r="F1732" s="109"/>
      <c r="G1732" s="109">
        <v>16800</v>
      </c>
      <c r="H1732" s="5">
        <v>3843354.28</v>
      </c>
      <c r="I1732" s="5" t="s">
        <v>40</v>
      </c>
      <c r="J1732" s="153" t="s">
        <v>5512</v>
      </c>
      <c r="K1732" s="95" t="s">
        <v>5513</v>
      </c>
      <c r="L1732" s="96" t="s">
        <v>5514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 x14ac:dyDescent="0.25">
      <c r="A1733" s="3">
        <v>43663</v>
      </c>
      <c r="B1733" s="4" t="s">
        <v>62</v>
      </c>
      <c r="C1733" s="4"/>
      <c r="D1733" s="4"/>
      <c r="E1733" s="153" t="s">
        <v>5515</v>
      </c>
      <c r="F1733" s="109"/>
      <c r="G1733" s="109">
        <v>355974.2</v>
      </c>
      <c r="H1733" s="5">
        <v>3487380.08</v>
      </c>
      <c r="I1733" s="5" t="s">
        <v>40</v>
      </c>
      <c r="J1733" s="153" t="s">
        <v>5507</v>
      </c>
      <c r="K1733" s="95" t="s">
        <v>5516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 x14ac:dyDescent="0.25">
      <c r="A1734" s="3">
        <v>43663</v>
      </c>
      <c r="B1734" s="153" t="s">
        <v>5517</v>
      </c>
      <c r="C1734" s="4"/>
      <c r="D1734" s="4"/>
      <c r="E1734" s="153" t="s">
        <v>5518</v>
      </c>
      <c r="F1734" s="109"/>
      <c r="G1734" s="109">
        <v>2220056.1</v>
      </c>
      <c r="H1734" s="5">
        <v>1267323.98</v>
      </c>
      <c r="I1734" s="5" t="s">
        <v>40</v>
      </c>
      <c r="J1734" s="153" t="s">
        <v>5519</v>
      </c>
      <c r="K1734" s="95" t="s">
        <v>5520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 x14ac:dyDescent="0.25">
      <c r="A1735" s="3">
        <v>43663</v>
      </c>
      <c r="B1735" s="4" t="s">
        <v>62</v>
      </c>
      <c r="C1735" s="4"/>
      <c r="D1735" s="4"/>
      <c r="E1735" s="153" t="s">
        <v>5521</v>
      </c>
      <c r="F1735" s="109"/>
      <c r="G1735" s="109">
        <v>43944</v>
      </c>
      <c r="H1735" s="5">
        <v>1223379.98</v>
      </c>
      <c r="I1735" s="5" t="s">
        <v>40</v>
      </c>
      <c r="J1735" s="153" t="s">
        <v>5522</v>
      </c>
      <c r="K1735" s="95" t="s">
        <v>5523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 x14ac:dyDescent="0.25">
      <c r="A1736" s="3">
        <v>43665</v>
      </c>
      <c r="B1736" s="153" t="s">
        <v>5528</v>
      </c>
      <c r="C1736" s="4"/>
      <c r="D1736" s="4"/>
      <c r="E1736" s="153" t="s">
        <v>5529</v>
      </c>
      <c r="F1736" s="109"/>
      <c r="G1736" s="109">
        <v>4871.01</v>
      </c>
      <c r="H1736" s="54">
        <v>1218508.97</v>
      </c>
      <c r="I1736" s="5" t="s">
        <v>40</v>
      </c>
      <c r="J1736" s="153" t="s">
        <v>5530</v>
      </c>
      <c r="K1736" s="95" t="s">
        <v>2923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 x14ac:dyDescent="0.25">
      <c r="A1737" s="3">
        <v>43665</v>
      </c>
      <c r="B1737" s="153" t="s">
        <v>5531</v>
      </c>
      <c r="C1737" s="4"/>
      <c r="D1737" s="4" t="s">
        <v>5532</v>
      </c>
      <c r="E1737" s="153" t="s">
        <v>5533</v>
      </c>
      <c r="F1737" s="109"/>
      <c r="G1737" s="109">
        <v>11880</v>
      </c>
      <c r="H1737" s="5">
        <v>1206628.97</v>
      </c>
      <c r="I1737" s="5" t="s">
        <v>40</v>
      </c>
      <c r="J1737" s="153" t="s">
        <v>5530</v>
      </c>
      <c r="K1737" s="95" t="s">
        <v>2923</v>
      </c>
      <c r="L1737" s="96" t="s">
        <v>3061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 x14ac:dyDescent="0.25">
      <c r="A1738" s="3">
        <v>43670</v>
      </c>
      <c r="B1738" s="153" t="s">
        <v>5547</v>
      </c>
      <c r="C1738" s="4"/>
      <c r="D1738" s="4" t="s">
        <v>5548</v>
      </c>
      <c r="E1738" s="153" t="s">
        <v>5549</v>
      </c>
      <c r="F1738" s="109"/>
      <c r="G1738" s="109">
        <v>1759.72</v>
      </c>
      <c r="H1738" s="5">
        <v>1204869.25</v>
      </c>
      <c r="I1738" s="5" t="s">
        <v>40</v>
      </c>
      <c r="J1738" s="153" t="s">
        <v>5550</v>
      </c>
      <c r="K1738" s="95" t="s">
        <v>5551</v>
      </c>
      <c r="L1738" s="96" t="s">
        <v>5552</v>
      </c>
      <c r="M1738" s="4"/>
      <c r="N1738" s="12"/>
      <c r="O1738" s="3">
        <v>43656</v>
      </c>
      <c r="P1738" s="97" t="s">
        <v>5553</v>
      </c>
      <c r="Q1738" s="5">
        <v>456</v>
      </c>
      <c r="R1738" s="5">
        <v>688</v>
      </c>
      <c r="S1738" s="5">
        <v>500</v>
      </c>
      <c r="T1738" s="5">
        <v>115.72</v>
      </c>
      <c r="U1738" s="153" t="s">
        <v>5554</v>
      </c>
      <c r="V1738" s="4"/>
      <c r="W1738" s="4"/>
    </row>
    <row r="1739" spans="1:23" x14ac:dyDescent="0.25">
      <c r="A1739" s="3">
        <v>43672</v>
      </c>
      <c r="B1739" s="153" t="s">
        <v>5555</v>
      </c>
      <c r="C1739" s="4"/>
      <c r="D1739" s="4" t="s">
        <v>5556</v>
      </c>
      <c r="E1739" s="153" t="s">
        <v>5557</v>
      </c>
      <c r="F1739" s="109"/>
      <c r="G1739" s="109">
        <v>2703</v>
      </c>
      <c r="H1739" s="5">
        <v>1202166.25</v>
      </c>
      <c r="I1739" s="5" t="s">
        <v>40</v>
      </c>
      <c r="J1739" s="153" t="s">
        <v>5558</v>
      </c>
      <c r="K1739" s="95" t="s">
        <v>5559</v>
      </c>
      <c r="L1739" s="96" t="s">
        <v>5560</v>
      </c>
      <c r="M1739" s="4"/>
      <c r="N1739" s="12"/>
      <c r="O1739" s="3">
        <v>43645</v>
      </c>
      <c r="P1739" s="97" t="s">
        <v>5561</v>
      </c>
      <c r="Q1739" s="5">
        <v>1980</v>
      </c>
      <c r="R1739" s="5">
        <v>523</v>
      </c>
      <c r="S1739" s="5">
        <v>200</v>
      </c>
      <c r="T1739" s="5"/>
      <c r="U1739" s="153" t="s">
        <v>5562</v>
      </c>
      <c r="V1739" s="4"/>
      <c r="W1739" s="4"/>
    </row>
    <row r="1740" spans="1:23" x14ac:dyDescent="0.25">
      <c r="A1740" s="3">
        <v>43672</v>
      </c>
      <c r="B1740" s="153" t="s">
        <v>5563</v>
      </c>
      <c r="C1740" s="4"/>
      <c r="D1740" s="4" t="s">
        <v>5564</v>
      </c>
      <c r="E1740" s="153" t="s">
        <v>5565</v>
      </c>
      <c r="F1740" s="109"/>
      <c r="G1740" s="109">
        <v>29570</v>
      </c>
      <c r="H1740" s="5">
        <v>1172596.25</v>
      </c>
      <c r="I1740" s="5" t="s">
        <v>40</v>
      </c>
      <c r="J1740" s="153" t="s">
        <v>5566</v>
      </c>
      <c r="K1740" s="95" t="s">
        <v>5567</v>
      </c>
      <c r="L1740" s="96" t="s">
        <v>5568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 x14ac:dyDescent="0.25">
      <c r="A1741" s="3">
        <v>43672</v>
      </c>
      <c r="B1741" s="153" t="s">
        <v>5570</v>
      </c>
      <c r="C1741" s="4"/>
      <c r="D1741" s="4" t="s">
        <v>5569</v>
      </c>
      <c r="E1741" s="153" t="s">
        <v>2923</v>
      </c>
      <c r="F1741" s="109"/>
      <c r="G1741" s="109">
        <v>741</v>
      </c>
      <c r="H1741" s="5">
        <v>1171855.25</v>
      </c>
      <c r="I1741" s="5" t="s">
        <v>40</v>
      </c>
      <c r="J1741" s="153" t="s">
        <v>5558</v>
      </c>
      <c r="K1741" s="95" t="s">
        <v>5559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 x14ac:dyDescent="0.25">
      <c r="A1742" s="3">
        <v>43672</v>
      </c>
      <c r="B1742" s="153" t="s">
        <v>5570</v>
      </c>
      <c r="C1742" s="4"/>
      <c r="D1742" s="4" t="s">
        <v>5571</v>
      </c>
      <c r="E1742" s="153" t="s">
        <v>5572</v>
      </c>
      <c r="F1742" s="109"/>
      <c r="G1742" s="109">
        <v>646</v>
      </c>
      <c r="H1742" s="5">
        <v>1171209.25</v>
      </c>
      <c r="I1742" s="5" t="s">
        <v>40</v>
      </c>
      <c r="J1742" s="153" t="s">
        <v>5558</v>
      </c>
      <c r="K1742" s="95" t="s">
        <v>5573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 x14ac:dyDescent="0.25">
      <c r="A1743" s="3">
        <v>43673</v>
      </c>
      <c r="B1743" s="153" t="s">
        <v>5586</v>
      </c>
      <c r="C1743" s="4"/>
      <c r="D1743" s="4"/>
      <c r="E1743" s="153" t="s">
        <v>5574</v>
      </c>
      <c r="F1743" s="109"/>
      <c r="G1743" s="109">
        <v>18.5</v>
      </c>
      <c r="H1743" s="5">
        <v>1171190.75</v>
      </c>
      <c r="I1743" s="5" t="s">
        <v>40</v>
      </c>
      <c r="J1743" s="153" t="s">
        <v>5575</v>
      </c>
      <c r="K1743" s="95" t="s">
        <v>5576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 x14ac:dyDescent="0.25">
      <c r="A1744" s="3">
        <v>43675</v>
      </c>
      <c r="B1744" s="153" t="s">
        <v>5584</v>
      </c>
      <c r="C1744" s="4"/>
      <c r="D1744" s="4" t="s">
        <v>5577</v>
      </c>
      <c r="E1744" s="153" t="s">
        <v>5578</v>
      </c>
      <c r="F1744" s="109"/>
      <c r="G1744" s="109">
        <v>794</v>
      </c>
      <c r="H1744" s="5">
        <v>1170396.75</v>
      </c>
      <c r="I1744" s="5" t="s">
        <v>40</v>
      </c>
      <c r="J1744" s="153" t="s">
        <v>5579</v>
      </c>
      <c r="K1744" s="95" t="s">
        <v>5580</v>
      </c>
      <c r="L1744" s="96" t="s">
        <v>5581</v>
      </c>
      <c r="M1744" s="4"/>
      <c r="N1744" s="12"/>
      <c r="O1744" s="3">
        <v>43654</v>
      </c>
      <c r="P1744" s="97" t="s">
        <v>5579</v>
      </c>
      <c r="Q1744" s="5">
        <v>253</v>
      </c>
      <c r="R1744" s="5">
        <v>298</v>
      </c>
      <c r="S1744" s="5">
        <v>200</v>
      </c>
      <c r="T1744" s="5">
        <v>43</v>
      </c>
      <c r="U1744" s="153" t="s">
        <v>5582</v>
      </c>
      <c r="V1744" s="4"/>
      <c r="W1744" s="4"/>
    </row>
    <row r="1745" spans="1:23" x14ac:dyDescent="0.25">
      <c r="A1745" s="3">
        <v>43675</v>
      </c>
      <c r="B1745" s="153" t="s">
        <v>5585</v>
      </c>
      <c r="C1745" s="4"/>
      <c r="D1745" s="4" t="s">
        <v>5583</v>
      </c>
      <c r="E1745" s="153" t="s">
        <v>5587</v>
      </c>
      <c r="F1745" s="109"/>
      <c r="G1745" s="109">
        <v>600</v>
      </c>
      <c r="H1745" s="5">
        <v>1169796.75</v>
      </c>
      <c r="I1745" s="5" t="s">
        <v>40</v>
      </c>
      <c r="J1745" s="153" t="s">
        <v>5588</v>
      </c>
      <c r="K1745" s="95" t="s">
        <v>5589</v>
      </c>
      <c r="L1745" s="96" t="s">
        <v>5588</v>
      </c>
      <c r="M1745" s="4"/>
      <c r="N1745" s="12"/>
      <c r="O1745" s="3">
        <v>43666</v>
      </c>
      <c r="P1745" s="97" t="s">
        <v>5590</v>
      </c>
      <c r="Q1745" s="5"/>
      <c r="R1745" s="5">
        <v>400</v>
      </c>
      <c r="S1745" s="5">
        <v>200</v>
      </c>
      <c r="T1745" s="5"/>
      <c r="U1745" s="153" t="s">
        <v>5591</v>
      </c>
      <c r="V1745" s="4"/>
      <c r="W1745" s="4"/>
    </row>
    <row r="1746" spans="1:23" x14ac:dyDescent="0.25">
      <c r="A1746" s="3">
        <v>43675</v>
      </c>
      <c r="B1746" s="153" t="s">
        <v>5593</v>
      </c>
      <c r="C1746" s="4"/>
      <c r="D1746" s="4" t="s">
        <v>5592</v>
      </c>
      <c r="E1746" s="153" t="s">
        <v>5594</v>
      </c>
      <c r="F1746" s="109"/>
      <c r="G1746" s="109">
        <v>1683</v>
      </c>
      <c r="H1746" s="5">
        <v>1168113.75</v>
      </c>
      <c r="I1746" s="5" t="s">
        <v>40</v>
      </c>
      <c r="J1746" s="153" t="s">
        <v>5595</v>
      </c>
      <c r="K1746" s="95" t="s">
        <v>5596</v>
      </c>
      <c r="L1746" s="96" t="s">
        <v>5588</v>
      </c>
      <c r="M1746" s="4"/>
      <c r="N1746" s="12"/>
      <c r="O1746" s="3">
        <v>43668</v>
      </c>
      <c r="P1746" s="97" t="s">
        <v>5597</v>
      </c>
      <c r="Q1746" s="5">
        <v>1483</v>
      </c>
      <c r="R1746" s="5"/>
      <c r="S1746" s="5">
        <v>200</v>
      </c>
      <c r="T1746" s="5"/>
      <c r="U1746" s="153" t="s">
        <v>5598</v>
      </c>
      <c r="V1746" s="153" t="s">
        <v>5599</v>
      </c>
      <c r="W1746" s="4"/>
    </row>
    <row r="1747" spans="1:23" x14ac:dyDescent="0.25">
      <c r="A1747" s="3">
        <v>43675</v>
      </c>
      <c r="B1747" s="153" t="s">
        <v>5601</v>
      </c>
      <c r="C1747" s="4"/>
      <c r="D1747" s="4" t="s">
        <v>5600</v>
      </c>
      <c r="E1747" s="153" t="s">
        <v>5602</v>
      </c>
      <c r="F1747" s="109"/>
      <c r="G1747" s="109">
        <v>294</v>
      </c>
      <c r="H1747" s="5">
        <v>1167819.75</v>
      </c>
      <c r="I1747" s="5" t="s">
        <v>40</v>
      </c>
      <c r="J1747" s="153" t="s">
        <v>5603</v>
      </c>
      <c r="K1747" s="95" t="s">
        <v>2923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 x14ac:dyDescent="0.25">
      <c r="A1748" s="3">
        <v>43675</v>
      </c>
      <c r="B1748" s="153" t="s">
        <v>2876</v>
      </c>
      <c r="C1748" s="4"/>
      <c r="D1748" s="4" t="s">
        <v>5604</v>
      </c>
      <c r="E1748" s="153" t="s">
        <v>5605</v>
      </c>
      <c r="F1748" s="109"/>
      <c r="G1748" s="109">
        <v>307</v>
      </c>
      <c r="H1748" s="5">
        <v>1167512.75</v>
      </c>
      <c r="I1748" s="5" t="s">
        <v>40</v>
      </c>
      <c r="J1748" s="153" t="s">
        <v>5606</v>
      </c>
      <c r="K1748" s="95" t="s">
        <v>2923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 x14ac:dyDescent="0.25">
      <c r="A1749" s="3">
        <v>43675</v>
      </c>
      <c r="B1749" s="153" t="s">
        <v>2876</v>
      </c>
      <c r="C1749" s="4"/>
      <c r="D1749" s="4" t="s">
        <v>5607</v>
      </c>
      <c r="E1749" s="153" t="s">
        <v>5608</v>
      </c>
      <c r="F1749" s="109"/>
      <c r="G1749" s="109">
        <v>915</v>
      </c>
      <c r="H1749" s="5">
        <v>1166597.75</v>
      </c>
      <c r="I1749" s="5" t="s">
        <v>40</v>
      </c>
      <c r="J1749" s="153" t="s">
        <v>5606</v>
      </c>
      <c r="K1749" s="95" t="s">
        <v>5609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 x14ac:dyDescent="0.25">
      <c r="A1750" s="3">
        <v>43675</v>
      </c>
      <c r="B1750" s="153" t="s">
        <v>2876</v>
      </c>
      <c r="C1750" s="4"/>
      <c r="D1750" s="4" t="s">
        <v>5610</v>
      </c>
      <c r="E1750" s="153" t="s">
        <v>5611</v>
      </c>
      <c r="F1750" s="109"/>
      <c r="G1750" s="109">
        <v>1165</v>
      </c>
      <c r="H1750" s="5">
        <v>1165432.75</v>
      </c>
      <c r="I1750" s="5" t="s">
        <v>40</v>
      </c>
      <c r="J1750" s="153" t="s">
        <v>5606</v>
      </c>
      <c r="K1750" s="95" t="s">
        <v>5612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 x14ac:dyDescent="0.25">
      <c r="A1751" s="3">
        <v>43675</v>
      </c>
      <c r="B1751" s="153" t="s">
        <v>2876</v>
      </c>
      <c r="C1751" s="4"/>
      <c r="D1751" s="4" t="s">
        <v>5613</v>
      </c>
      <c r="E1751" s="153" t="s">
        <v>5614</v>
      </c>
      <c r="F1751" s="109"/>
      <c r="G1751" s="109">
        <v>1130</v>
      </c>
      <c r="H1751" s="5">
        <v>1164302.75</v>
      </c>
      <c r="I1751" s="5" t="s">
        <v>40</v>
      </c>
      <c r="J1751" s="153" t="s">
        <v>5615</v>
      </c>
      <c r="K1751" s="95" t="s">
        <v>5616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 x14ac:dyDescent="0.25">
      <c r="A1752" s="3">
        <v>43675</v>
      </c>
      <c r="B1752" s="153" t="s">
        <v>2876</v>
      </c>
      <c r="C1752" s="4"/>
      <c r="D1752" s="4" t="s">
        <v>5617</v>
      </c>
      <c r="E1752" s="153" t="s">
        <v>5611</v>
      </c>
      <c r="F1752" s="109"/>
      <c r="G1752" s="109">
        <v>1196</v>
      </c>
      <c r="H1752" s="5">
        <v>1163106.75</v>
      </c>
      <c r="I1752" s="5" t="s">
        <v>40</v>
      </c>
      <c r="J1752" s="153" t="s">
        <v>5606</v>
      </c>
      <c r="K1752" s="95" t="s">
        <v>2923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 x14ac:dyDescent="0.25">
      <c r="A1753" s="3">
        <v>43675</v>
      </c>
      <c r="B1753" s="153" t="s">
        <v>2876</v>
      </c>
      <c r="C1753" s="4"/>
      <c r="D1753" s="4" t="s">
        <v>5618</v>
      </c>
      <c r="E1753" s="153" t="s">
        <v>5619</v>
      </c>
      <c r="F1753" s="109"/>
      <c r="G1753" s="109">
        <v>1651</v>
      </c>
      <c r="H1753" s="5">
        <v>1161455.75</v>
      </c>
      <c r="I1753" s="5" t="s">
        <v>40</v>
      </c>
      <c r="J1753" s="153" t="s">
        <v>5620</v>
      </c>
      <c r="K1753" s="95" t="s">
        <v>5621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 x14ac:dyDescent="0.25">
      <c r="A1754" s="3">
        <v>43675</v>
      </c>
      <c r="B1754" s="153" t="s">
        <v>2876</v>
      </c>
      <c r="C1754" s="4"/>
      <c r="D1754" s="4" t="s">
        <v>5622</v>
      </c>
      <c r="E1754" s="153" t="s">
        <v>5623</v>
      </c>
      <c r="F1754" s="109"/>
      <c r="G1754" s="109">
        <v>1018</v>
      </c>
      <c r="H1754" s="5">
        <v>1160437.75</v>
      </c>
      <c r="I1754" s="5" t="s">
        <v>40</v>
      </c>
      <c r="J1754" s="153" t="s">
        <v>5620</v>
      </c>
      <c r="K1754" s="95" t="s">
        <v>5621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 x14ac:dyDescent="0.25">
      <c r="A1755" s="3">
        <v>43675</v>
      </c>
      <c r="B1755" s="153" t="s">
        <v>2876</v>
      </c>
      <c r="C1755" s="4"/>
      <c r="D1755" s="4" t="s">
        <v>5624</v>
      </c>
      <c r="E1755" s="153" t="s">
        <v>5625</v>
      </c>
      <c r="F1755" s="109"/>
      <c r="G1755" s="109">
        <v>2400</v>
      </c>
      <c r="H1755" s="5">
        <v>1158037.75</v>
      </c>
      <c r="I1755" s="5" t="s">
        <v>40</v>
      </c>
      <c r="J1755" s="153" t="s">
        <v>5626</v>
      </c>
      <c r="K1755" s="95" t="s">
        <v>5627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 x14ac:dyDescent="0.25">
      <c r="A1756" s="3">
        <v>43675</v>
      </c>
      <c r="B1756" s="4" t="s">
        <v>213</v>
      </c>
      <c r="C1756" s="4"/>
      <c r="D1756" s="153" t="s">
        <v>5631</v>
      </c>
      <c r="E1756" s="153" t="s">
        <v>5630</v>
      </c>
      <c r="F1756" s="109"/>
      <c r="G1756" s="109">
        <v>8000</v>
      </c>
      <c r="H1756" s="54">
        <v>1150037.75</v>
      </c>
      <c r="I1756" s="5" t="s">
        <v>40</v>
      </c>
      <c r="J1756" s="153" t="s">
        <v>5632</v>
      </c>
      <c r="K1756" s="95" t="s">
        <v>5633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 x14ac:dyDescent="0.25">
      <c r="A1757" s="3">
        <v>43675</v>
      </c>
      <c r="B1757" s="153" t="s">
        <v>2876</v>
      </c>
      <c r="C1757" s="4"/>
      <c r="D1757" s="4" t="s">
        <v>5634</v>
      </c>
      <c r="E1757" s="153" t="s">
        <v>5635</v>
      </c>
      <c r="F1757" s="109"/>
      <c r="G1757" s="109">
        <v>968</v>
      </c>
      <c r="H1757" s="5">
        <v>1149069.75</v>
      </c>
      <c r="I1757" s="5" t="s">
        <v>40</v>
      </c>
      <c r="J1757" s="153" t="s">
        <v>5636</v>
      </c>
      <c r="K1757" s="95" t="s">
        <v>5637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 x14ac:dyDescent="0.25">
      <c r="A1758" s="3">
        <v>43676</v>
      </c>
      <c r="B1758" s="4" t="s">
        <v>41</v>
      </c>
      <c r="C1758" s="4"/>
      <c r="D1758" s="153" t="s">
        <v>5638</v>
      </c>
      <c r="E1758" s="153" t="s">
        <v>5639</v>
      </c>
      <c r="F1758" s="109"/>
      <c r="G1758" s="109">
        <v>2400</v>
      </c>
      <c r="H1758" s="5">
        <v>1146669.75</v>
      </c>
      <c r="I1758" s="5" t="s">
        <v>40</v>
      </c>
      <c r="J1758" s="153" t="s">
        <v>5640</v>
      </c>
      <c r="K1758" s="95" t="s">
        <v>5641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 x14ac:dyDescent="0.25">
      <c r="A1759" s="3">
        <v>43678</v>
      </c>
      <c r="B1759" s="4"/>
      <c r="C1759" s="4"/>
      <c r="D1759" s="4"/>
      <c r="E1759" s="153" t="s">
        <v>5652</v>
      </c>
      <c r="F1759" s="109">
        <v>500000</v>
      </c>
      <c r="G1759" s="109"/>
      <c r="H1759" s="5">
        <v>1646669.75</v>
      </c>
      <c r="I1759" s="5" t="s">
        <v>40</v>
      </c>
      <c r="J1759" s="153" t="s">
        <v>5653</v>
      </c>
      <c r="K1759" s="95" t="s">
        <v>5654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 x14ac:dyDescent="0.25">
      <c r="A1760" s="3">
        <v>43682</v>
      </c>
      <c r="B1760" s="4" t="s">
        <v>49</v>
      </c>
      <c r="C1760" s="4"/>
      <c r="D1760" s="4"/>
      <c r="E1760" s="153" t="s">
        <v>6019</v>
      </c>
      <c r="F1760" s="109"/>
      <c r="G1760" s="109">
        <v>1055.6099999999999</v>
      </c>
      <c r="H1760" s="5">
        <v>1645614.14</v>
      </c>
      <c r="I1760" s="5" t="s">
        <v>40</v>
      </c>
      <c r="J1760" s="153" t="s">
        <v>5655</v>
      </c>
      <c r="K1760" s="95" t="s">
        <v>5656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 x14ac:dyDescent="0.25">
      <c r="A1761" s="3">
        <v>43682</v>
      </c>
      <c r="B1761" s="4" t="s">
        <v>49</v>
      </c>
      <c r="C1761" s="4"/>
      <c r="D1761" s="4"/>
      <c r="E1761" s="153" t="s">
        <v>6020</v>
      </c>
      <c r="F1761" s="109"/>
      <c r="G1761" s="109">
        <v>141490.28</v>
      </c>
      <c r="H1761" s="5">
        <v>1504123.86</v>
      </c>
      <c r="I1761" s="5" t="s">
        <v>40</v>
      </c>
      <c r="J1761" s="153" t="s">
        <v>5655</v>
      </c>
      <c r="K1761" s="95" t="s">
        <v>5656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 x14ac:dyDescent="0.25">
      <c r="A1762" s="3">
        <v>43682</v>
      </c>
      <c r="B1762" s="4" t="s">
        <v>49</v>
      </c>
      <c r="C1762" s="4"/>
      <c r="D1762" s="4"/>
      <c r="E1762" s="153" t="s">
        <v>6021</v>
      </c>
      <c r="F1762" s="109"/>
      <c r="G1762" s="109">
        <v>7127.3</v>
      </c>
      <c r="H1762" s="5">
        <v>1496996.56</v>
      </c>
      <c r="I1762" s="5" t="s">
        <v>40</v>
      </c>
      <c r="J1762" s="153" t="s">
        <v>5655</v>
      </c>
      <c r="K1762" s="95" t="s">
        <v>5656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 x14ac:dyDescent="0.25">
      <c r="A1763" s="3">
        <v>43682</v>
      </c>
      <c r="B1763" s="153" t="s">
        <v>6022</v>
      </c>
      <c r="C1763" s="4"/>
      <c r="D1763" s="4"/>
      <c r="E1763" s="153" t="s">
        <v>6023</v>
      </c>
      <c r="F1763" s="109"/>
      <c r="G1763" s="109">
        <v>9978.2099999999991</v>
      </c>
      <c r="H1763" s="5">
        <v>1487018.35</v>
      </c>
      <c r="I1763" s="5" t="s">
        <v>40</v>
      </c>
      <c r="J1763" s="153" t="s">
        <v>5655</v>
      </c>
      <c r="K1763" s="95" t="s">
        <v>5656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 x14ac:dyDescent="0.25">
      <c r="A1764" s="3">
        <v>43682</v>
      </c>
      <c r="B1764" s="4" t="s">
        <v>156</v>
      </c>
      <c r="C1764" s="4"/>
      <c r="D1764" s="4"/>
      <c r="E1764" s="153" t="s">
        <v>6024</v>
      </c>
      <c r="F1764" s="109"/>
      <c r="G1764" s="109">
        <v>976.61</v>
      </c>
      <c r="H1764" s="54">
        <v>1486041.74</v>
      </c>
      <c r="I1764" s="5" t="s">
        <v>40</v>
      </c>
      <c r="J1764" s="153" t="s">
        <v>5655</v>
      </c>
      <c r="K1764" s="95" t="s">
        <v>5656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 x14ac:dyDescent="0.25">
      <c r="A1765" s="3">
        <v>43682</v>
      </c>
      <c r="B1765" s="153" t="s">
        <v>5658</v>
      </c>
      <c r="C1765" s="4"/>
      <c r="D1765" s="4" t="s">
        <v>5657</v>
      </c>
      <c r="E1765" s="153" t="s">
        <v>5659</v>
      </c>
      <c r="F1765" s="109"/>
      <c r="G1765" s="109">
        <v>1074.3699999999999</v>
      </c>
      <c r="H1765" s="5">
        <v>1484967.37</v>
      </c>
      <c r="I1765" s="5" t="s">
        <v>40</v>
      </c>
      <c r="J1765" s="153" t="s">
        <v>5660</v>
      </c>
      <c r="K1765" s="95" t="s">
        <v>5661</v>
      </c>
      <c r="L1765" s="11"/>
      <c r="M1765" s="4"/>
      <c r="N1765" s="12"/>
      <c r="O1765" s="3">
        <v>43662</v>
      </c>
      <c r="P1765" s="97" t="s">
        <v>5662</v>
      </c>
      <c r="Q1765" s="5">
        <v>256</v>
      </c>
      <c r="R1765" s="5"/>
      <c r="S1765" s="5">
        <v>500</v>
      </c>
      <c r="T1765" s="5">
        <v>318.37</v>
      </c>
      <c r="U1765" s="153" t="s">
        <v>5663</v>
      </c>
      <c r="V1765" s="153" t="s">
        <v>5664</v>
      </c>
      <c r="W1765" s="4"/>
    </row>
    <row r="1766" spans="1:23" x14ac:dyDescent="0.25">
      <c r="A1766" s="3">
        <v>43682</v>
      </c>
      <c r="B1766" s="153" t="s">
        <v>5658</v>
      </c>
      <c r="C1766" s="4"/>
      <c r="D1766" s="4" t="s">
        <v>5665</v>
      </c>
      <c r="E1766" s="153" t="s">
        <v>5666</v>
      </c>
      <c r="F1766" s="109"/>
      <c r="G1766" s="109">
        <v>1207.83</v>
      </c>
      <c r="H1766" s="5">
        <v>1483759.54</v>
      </c>
      <c r="I1766" s="5" t="s">
        <v>40</v>
      </c>
      <c r="J1766" s="153" t="s">
        <v>5667</v>
      </c>
      <c r="K1766" s="95" t="s">
        <v>5668</v>
      </c>
      <c r="L1766" s="11"/>
      <c r="M1766" s="4"/>
      <c r="N1766" s="12"/>
      <c r="O1766" s="3">
        <v>43668</v>
      </c>
      <c r="P1766" s="97" t="s">
        <v>5669</v>
      </c>
      <c r="Q1766" s="5">
        <v>346</v>
      </c>
      <c r="R1766" s="5">
        <v>380</v>
      </c>
      <c r="S1766" s="5">
        <v>400</v>
      </c>
      <c r="T1766" s="5">
        <v>81.83</v>
      </c>
      <c r="U1766" s="153" t="s">
        <v>5670</v>
      </c>
      <c r="V1766" s="4"/>
      <c r="W1766" s="4"/>
    </row>
    <row r="1767" spans="1:23" ht="27.6" x14ac:dyDescent="0.25">
      <c r="A1767" s="3">
        <v>43682</v>
      </c>
      <c r="B1767" s="153" t="s">
        <v>5658</v>
      </c>
      <c r="C1767" s="4"/>
      <c r="D1767" s="4" t="s">
        <v>5671</v>
      </c>
      <c r="E1767" s="153" t="s">
        <v>5672</v>
      </c>
      <c r="F1767" s="109"/>
      <c r="G1767" s="109">
        <v>1992</v>
      </c>
      <c r="H1767" s="5">
        <v>1481767.54</v>
      </c>
      <c r="I1767" s="5" t="s">
        <v>40</v>
      </c>
      <c r="J1767" s="153" t="s">
        <v>5673</v>
      </c>
      <c r="K1767" s="95" t="s">
        <v>5661</v>
      </c>
      <c r="L1767" s="11"/>
      <c r="M1767" s="4"/>
      <c r="N1767" s="12"/>
      <c r="O1767" s="3">
        <v>43661</v>
      </c>
      <c r="P1767" s="97" t="s">
        <v>5674</v>
      </c>
      <c r="Q1767" s="5"/>
      <c r="R1767" s="5">
        <v>1192</v>
      </c>
      <c r="S1767" s="5">
        <v>800</v>
      </c>
      <c r="T1767" s="5"/>
      <c r="U1767" s="153" t="s">
        <v>5675</v>
      </c>
      <c r="V1767" s="4"/>
      <c r="W1767" s="4"/>
    </row>
    <row r="1768" spans="1:23" x14ac:dyDescent="0.25">
      <c r="A1768" s="3">
        <v>43682</v>
      </c>
      <c r="B1768" s="153" t="s">
        <v>5658</v>
      </c>
      <c r="C1768" s="4"/>
      <c r="D1768" s="4" t="s">
        <v>5676</v>
      </c>
      <c r="E1768" s="153" t="s">
        <v>5677</v>
      </c>
      <c r="F1768" s="109"/>
      <c r="G1768" s="109">
        <v>1080.44</v>
      </c>
      <c r="H1768" s="5">
        <v>1480687.1</v>
      </c>
      <c r="I1768" s="5" t="s">
        <v>40</v>
      </c>
      <c r="J1768" s="153" t="s">
        <v>5660</v>
      </c>
      <c r="K1768" s="95" t="s">
        <v>5678</v>
      </c>
      <c r="L1768" s="11"/>
      <c r="M1768" s="4"/>
      <c r="N1768" s="12"/>
      <c r="O1768" s="3">
        <v>43671</v>
      </c>
      <c r="P1768" s="97" t="s">
        <v>5660</v>
      </c>
      <c r="Q1768" s="5">
        <v>168</v>
      </c>
      <c r="R1768" s="5">
        <v>564</v>
      </c>
      <c r="S1768" s="5">
        <v>300</v>
      </c>
      <c r="T1768" s="5">
        <v>48.44</v>
      </c>
      <c r="U1768" s="153" t="s">
        <v>5670</v>
      </c>
      <c r="V1768" s="153" t="s">
        <v>5679</v>
      </c>
      <c r="W1768" s="4"/>
    </row>
    <row r="1769" spans="1:23" x14ac:dyDescent="0.25">
      <c r="A1769" s="3">
        <v>43682</v>
      </c>
      <c r="B1769" s="153" t="s">
        <v>5686</v>
      </c>
      <c r="C1769" s="4"/>
      <c r="D1769" s="4" t="s">
        <v>5680</v>
      </c>
      <c r="E1769" s="153" t="s">
        <v>5681</v>
      </c>
      <c r="F1769" s="109"/>
      <c r="G1769" s="109">
        <v>573.54</v>
      </c>
      <c r="H1769" s="5">
        <v>1480113.56</v>
      </c>
      <c r="I1769" s="5" t="s">
        <v>40</v>
      </c>
      <c r="J1769" s="153" t="s">
        <v>5682</v>
      </c>
      <c r="K1769" s="95" t="s">
        <v>5661</v>
      </c>
      <c r="L1769" s="11"/>
      <c r="M1769" s="4"/>
      <c r="N1769" s="12"/>
      <c r="O1769" s="3">
        <v>43665</v>
      </c>
      <c r="P1769" s="97" t="s">
        <v>5683</v>
      </c>
      <c r="Q1769" s="5">
        <v>251</v>
      </c>
      <c r="R1769" s="5"/>
      <c r="S1769" s="5">
        <v>200</v>
      </c>
      <c r="T1769" s="5">
        <v>122.54</v>
      </c>
      <c r="U1769" s="153" t="s">
        <v>5684</v>
      </c>
      <c r="V1769" s="153" t="s">
        <v>5685</v>
      </c>
      <c r="W1769" s="4"/>
    </row>
    <row r="1770" spans="1:23" x14ac:dyDescent="0.25">
      <c r="A1770" s="3">
        <v>43682</v>
      </c>
      <c r="B1770" s="153" t="s">
        <v>5687</v>
      </c>
      <c r="C1770" s="4"/>
      <c r="D1770" s="4" t="s">
        <v>5688</v>
      </c>
      <c r="E1770" s="153" t="s">
        <v>5689</v>
      </c>
      <c r="F1770" s="109"/>
      <c r="G1770" s="109">
        <v>2823</v>
      </c>
      <c r="H1770" s="5">
        <v>1477290.56</v>
      </c>
      <c r="I1770" s="5" t="s">
        <v>40</v>
      </c>
      <c r="J1770" s="153" t="s">
        <v>5690</v>
      </c>
      <c r="K1770" s="95" t="s">
        <v>5691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 x14ac:dyDescent="0.25">
      <c r="A1771" s="3">
        <v>43682</v>
      </c>
      <c r="B1771" s="153" t="s">
        <v>5687</v>
      </c>
      <c r="C1771" s="4"/>
      <c r="D1771" s="4" t="s">
        <v>5692</v>
      </c>
      <c r="E1771" s="153" t="s">
        <v>5689</v>
      </c>
      <c r="F1771" s="109"/>
      <c r="G1771" s="109">
        <v>2010</v>
      </c>
      <c r="H1771" s="5">
        <v>1475280.56</v>
      </c>
      <c r="I1771" s="5" t="s">
        <v>40</v>
      </c>
      <c r="J1771" s="153" t="s">
        <v>5693</v>
      </c>
      <c r="K1771" s="95" t="s">
        <v>5689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 x14ac:dyDescent="0.25">
      <c r="A1772" s="3">
        <v>43682</v>
      </c>
      <c r="B1772" s="153" t="s">
        <v>5687</v>
      </c>
      <c r="C1772" s="4"/>
      <c r="D1772" s="4" t="s">
        <v>5694</v>
      </c>
      <c r="E1772" s="153" t="s">
        <v>5695</v>
      </c>
      <c r="F1772" s="109"/>
      <c r="G1772" s="109">
        <v>1649.5</v>
      </c>
      <c r="H1772" s="5">
        <v>1473631.06</v>
      </c>
      <c r="I1772" s="5" t="s">
        <v>40</v>
      </c>
      <c r="J1772" s="153" t="s">
        <v>5690</v>
      </c>
      <c r="K1772" s="95" t="s">
        <v>5689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 x14ac:dyDescent="0.25">
      <c r="A1773" s="3">
        <v>43682</v>
      </c>
      <c r="B1773" s="153" t="s">
        <v>5687</v>
      </c>
      <c r="C1773" s="4"/>
      <c r="D1773" s="4" t="s">
        <v>5696</v>
      </c>
      <c r="E1773" s="153" t="s">
        <v>5689</v>
      </c>
      <c r="F1773" s="109"/>
      <c r="G1773" s="109">
        <v>1274.5</v>
      </c>
      <c r="H1773" s="5">
        <v>1472356.56</v>
      </c>
      <c r="I1773" s="5" t="s">
        <v>40</v>
      </c>
      <c r="J1773" s="153" t="s">
        <v>5697</v>
      </c>
      <c r="K1773" s="95" t="s">
        <v>5695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 x14ac:dyDescent="0.25">
      <c r="A1774" s="3">
        <v>43682</v>
      </c>
      <c r="B1774" s="153" t="s">
        <v>5687</v>
      </c>
      <c r="C1774" s="4"/>
      <c r="D1774" s="4" t="s">
        <v>5698</v>
      </c>
      <c r="E1774" s="153" t="s">
        <v>5699</v>
      </c>
      <c r="F1774" s="109"/>
      <c r="G1774" s="109">
        <v>298</v>
      </c>
      <c r="H1774" s="5">
        <v>1472058.56</v>
      </c>
      <c r="I1774" s="5" t="s">
        <v>40</v>
      </c>
      <c r="J1774" s="153" t="s">
        <v>5700</v>
      </c>
      <c r="K1774" s="95" t="s">
        <v>5689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 x14ac:dyDescent="0.25">
      <c r="A1775" s="3">
        <v>43682</v>
      </c>
      <c r="B1775" s="153" t="s">
        <v>5701</v>
      </c>
      <c r="C1775" s="4"/>
      <c r="D1775" s="4" t="s">
        <v>5705</v>
      </c>
      <c r="E1775" s="153" t="s">
        <v>5703</v>
      </c>
      <c r="F1775" s="109"/>
      <c r="G1775" s="109">
        <v>1188</v>
      </c>
      <c r="H1775" s="5">
        <v>1470870.56</v>
      </c>
      <c r="I1775" s="5" t="s">
        <v>40</v>
      </c>
      <c r="J1775" s="153" t="s">
        <v>5704</v>
      </c>
      <c r="K1775" s="95" t="s">
        <v>5691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 x14ac:dyDescent="0.25">
      <c r="A1776" s="3">
        <v>43682</v>
      </c>
      <c r="B1776" s="153" t="s">
        <v>5701</v>
      </c>
      <c r="C1776" s="4"/>
      <c r="D1776" s="4" t="s">
        <v>5706</v>
      </c>
      <c r="E1776" s="153" t="s">
        <v>5707</v>
      </c>
      <c r="F1776" s="109"/>
      <c r="G1776" s="109">
        <v>1080</v>
      </c>
      <c r="H1776" s="5">
        <v>1469790.56</v>
      </c>
      <c r="I1776" s="5" t="s">
        <v>40</v>
      </c>
      <c r="J1776" s="153" t="s">
        <v>5708</v>
      </c>
      <c r="K1776" s="95" t="s">
        <v>5689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 x14ac:dyDescent="0.25">
      <c r="A1777" s="3">
        <v>43682</v>
      </c>
      <c r="B1777" s="153" t="s">
        <v>5710</v>
      </c>
      <c r="C1777" s="4"/>
      <c r="D1777" s="4" t="s">
        <v>5709</v>
      </c>
      <c r="E1777" s="153" t="s">
        <v>5711</v>
      </c>
      <c r="F1777" s="109"/>
      <c r="G1777" s="109">
        <v>2500</v>
      </c>
      <c r="H1777" s="5">
        <v>1467290.56</v>
      </c>
      <c r="I1777" s="5" t="s">
        <v>40</v>
      </c>
      <c r="J1777" s="153" t="s">
        <v>5712</v>
      </c>
      <c r="K1777" s="95" t="s">
        <v>5713</v>
      </c>
      <c r="L1777" s="11"/>
      <c r="M1777" s="4"/>
      <c r="N1777" s="12"/>
      <c r="O1777" s="3">
        <v>43643</v>
      </c>
      <c r="P1777" s="97" t="s">
        <v>5712</v>
      </c>
      <c r="Q1777" s="5">
        <v>1500</v>
      </c>
      <c r="R1777" s="5">
        <v>800</v>
      </c>
      <c r="S1777" s="5">
        <v>200</v>
      </c>
      <c r="T1777" s="5"/>
      <c r="U1777" s="153" t="s">
        <v>5714</v>
      </c>
      <c r="V1777" s="153" t="s">
        <v>5715</v>
      </c>
      <c r="W1777" s="4"/>
    </row>
    <row r="1778" spans="1:23" x14ac:dyDescent="0.25">
      <c r="A1778" s="3">
        <v>43682</v>
      </c>
      <c r="B1778" s="153" t="s">
        <v>5701</v>
      </c>
      <c r="C1778" s="4"/>
      <c r="D1778" s="4" t="s">
        <v>5716</v>
      </c>
      <c r="E1778" s="153" t="s">
        <v>5717</v>
      </c>
      <c r="F1778" s="109"/>
      <c r="G1778" s="109">
        <v>1320</v>
      </c>
      <c r="H1778" s="5">
        <v>1465970.56</v>
      </c>
      <c r="I1778" s="5" t="s">
        <v>40</v>
      </c>
      <c r="J1778" s="153" t="s">
        <v>5718</v>
      </c>
      <c r="K1778" s="95" t="s">
        <v>5689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 x14ac:dyDescent="0.25">
      <c r="A1779" s="3">
        <v>43682</v>
      </c>
      <c r="B1779" s="153" t="s">
        <v>5720</v>
      </c>
      <c r="C1779" s="4"/>
      <c r="D1779" s="4" t="s">
        <v>5719</v>
      </c>
      <c r="E1779" s="153" t="s">
        <v>5721</v>
      </c>
      <c r="F1779" s="109"/>
      <c r="G1779" s="109">
        <v>300</v>
      </c>
      <c r="H1779" s="5">
        <v>1465670.56</v>
      </c>
      <c r="I1779" s="5" t="s">
        <v>40</v>
      </c>
      <c r="J1779" s="153" t="s">
        <v>5700</v>
      </c>
      <c r="K1779" s="95" t="s">
        <v>5722</v>
      </c>
      <c r="L1779" s="11"/>
      <c r="M1779" s="4"/>
      <c r="N1779" s="12"/>
      <c r="O1779" s="3">
        <v>43641</v>
      </c>
      <c r="P1779" s="97" t="s">
        <v>5723</v>
      </c>
      <c r="Q1779" s="5"/>
      <c r="R1779" s="5"/>
      <c r="S1779" s="5">
        <v>300</v>
      </c>
      <c r="T1779" s="5"/>
      <c r="U1779" s="153" t="s">
        <v>5724</v>
      </c>
      <c r="V1779" s="153" t="s">
        <v>5725</v>
      </c>
      <c r="W1779" s="4"/>
    </row>
    <row r="1780" spans="1:23" x14ac:dyDescent="0.25">
      <c r="A1780" s="3">
        <v>43682</v>
      </c>
      <c r="B1780" s="153" t="s">
        <v>5727</v>
      </c>
      <c r="C1780" s="4"/>
      <c r="D1780" s="4" t="s">
        <v>5726</v>
      </c>
      <c r="E1780" s="153" t="s">
        <v>5728</v>
      </c>
      <c r="F1780" s="109"/>
      <c r="G1780" s="109">
        <v>200</v>
      </c>
      <c r="H1780" s="5">
        <v>1465470.56</v>
      </c>
      <c r="I1780" s="5" t="s">
        <v>40</v>
      </c>
      <c r="J1780" s="153" t="s">
        <v>5729</v>
      </c>
      <c r="K1780" s="95" t="s">
        <v>5730</v>
      </c>
      <c r="L1780" s="11"/>
      <c r="M1780" s="4"/>
      <c r="N1780" s="12"/>
      <c r="O1780" s="3">
        <v>43676</v>
      </c>
      <c r="P1780" s="97" t="s">
        <v>5731</v>
      </c>
      <c r="Q1780" s="5"/>
      <c r="R1780" s="5"/>
      <c r="S1780" s="5">
        <v>200</v>
      </c>
      <c r="T1780" s="5"/>
      <c r="U1780" s="153" t="s">
        <v>5732</v>
      </c>
      <c r="V1780" s="153" t="s">
        <v>5733</v>
      </c>
      <c r="W1780" s="4"/>
    </row>
    <row r="1781" spans="1:23" x14ac:dyDescent="0.25">
      <c r="A1781" s="3">
        <v>43682</v>
      </c>
      <c r="B1781" s="153" t="s">
        <v>5736</v>
      </c>
      <c r="C1781" s="4"/>
      <c r="D1781" s="4" t="s">
        <v>5734</v>
      </c>
      <c r="E1781" s="153" t="s">
        <v>5735</v>
      </c>
      <c r="F1781" s="109"/>
      <c r="G1781" s="109">
        <v>1434.45</v>
      </c>
      <c r="H1781" s="5">
        <v>1464036.11</v>
      </c>
      <c r="I1781" s="5" t="s">
        <v>40</v>
      </c>
      <c r="J1781" s="153" t="s">
        <v>5737</v>
      </c>
      <c r="K1781" s="95" t="s">
        <v>5738</v>
      </c>
      <c r="L1781" s="11"/>
      <c r="M1781" s="4"/>
      <c r="N1781" s="12"/>
      <c r="O1781" s="3">
        <v>43655</v>
      </c>
      <c r="P1781" s="97" t="s">
        <v>5739</v>
      </c>
      <c r="Q1781" s="5">
        <v>178</v>
      </c>
      <c r="R1781" s="5">
        <v>840</v>
      </c>
      <c r="S1781" s="5">
        <v>400</v>
      </c>
      <c r="T1781" s="5">
        <v>16.45</v>
      </c>
      <c r="U1781" s="153" t="s">
        <v>5740</v>
      </c>
      <c r="V1781" s="153"/>
      <c r="W1781" s="4"/>
    </row>
    <row r="1782" spans="1:23" x14ac:dyDescent="0.25">
      <c r="A1782" s="3">
        <v>43682</v>
      </c>
      <c r="B1782" s="153" t="s">
        <v>5736</v>
      </c>
      <c r="C1782" s="4"/>
      <c r="D1782" s="153" t="s">
        <v>6025</v>
      </c>
      <c r="E1782" s="153" t="s">
        <v>5741</v>
      </c>
      <c r="F1782" s="109"/>
      <c r="G1782" s="109">
        <v>627.11</v>
      </c>
      <c r="H1782" s="5">
        <v>1463409</v>
      </c>
      <c r="I1782" s="5" t="s">
        <v>40</v>
      </c>
      <c r="J1782" s="153" t="s">
        <v>5742</v>
      </c>
      <c r="K1782" s="95" t="s">
        <v>5689</v>
      </c>
      <c r="L1782" s="11"/>
      <c r="M1782" s="4"/>
      <c r="N1782" s="12"/>
      <c r="O1782" s="3">
        <v>43656</v>
      </c>
      <c r="P1782" s="97" t="s">
        <v>5743</v>
      </c>
      <c r="Q1782" s="5">
        <v>287.5</v>
      </c>
      <c r="R1782" s="5"/>
      <c r="S1782" s="5">
        <v>200</v>
      </c>
      <c r="T1782" s="5">
        <v>139.61000000000001</v>
      </c>
      <c r="U1782" s="153" t="s">
        <v>5744</v>
      </c>
      <c r="V1782" s="153" t="s">
        <v>5745</v>
      </c>
      <c r="W1782" s="4"/>
    </row>
    <row r="1783" spans="1:23" ht="27.6" x14ac:dyDescent="0.25">
      <c r="A1783" s="3">
        <v>43682</v>
      </c>
      <c r="B1783" s="153" t="s">
        <v>5736</v>
      </c>
      <c r="C1783" s="4"/>
      <c r="D1783" s="4" t="s">
        <v>5746</v>
      </c>
      <c r="E1783" s="153" t="s">
        <v>5747</v>
      </c>
      <c r="F1783" s="109"/>
      <c r="G1783" s="109">
        <v>300</v>
      </c>
      <c r="H1783" s="5">
        <v>1463109</v>
      </c>
      <c r="I1783" s="5" t="s">
        <v>40</v>
      </c>
      <c r="J1783" s="153" t="s">
        <v>5748</v>
      </c>
      <c r="K1783" s="95" t="s">
        <v>5689</v>
      </c>
      <c r="L1783" s="11"/>
      <c r="M1783" s="4"/>
      <c r="N1783" s="12"/>
      <c r="O1783" s="3">
        <v>43669</v>
      </c>
      <c r="P1783" s="97" t="s">
        <v>5749</v>
      </c>
      <c r="Q1783" s="5"/>
      <c r="R1783" s="5"/>
      <c r="S1783" s="5">
        <v>300</v>
      </c>
      <c r="T1783" s="5"/>
      <c r="U1783" s="153" t="s">
        <v>5750</v>
      </c>
      <c r="V1783" s="153" t="s">
        <v>5745</v>
      </c>
      <c r="W1783" s="4"/>
    </row>
    <row r="1784" spans="1:23" x14ac:dyDescent="0.25">
      <c r="A1784" s="3">
        <v>43682</v>
      </c>
      <c r="B1784" s="153" t="s">
        <v>5753</v>
      </c>
      <c r="C1784" s="4"/>
      <c r="D1784" s="4" t="s">
        <v>5751</v>
      </c>
      <c r="E1784" s="153" t="s">
        <v>5752</v>
      </c>
      <c r="F1784" s="109"/>
      <c r="G1784" s="109">
        <v>1320</v>
      </c>
      <c r="H1784" s="5">
        <v>1461789</v>
      </c>
      <c r="I1784" s="5" t="s">
        <v>40</v>
      </c>
      <c r="J1784" s="153" t="s">
        <v>5660</v>
      </c>
      <c r="K1784" s="95" t="s">
        <v>5678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 x14ac:dyDescent="0.25">
      <c r="A1785" s="3">
        <v>43682</v>
      </c>
      <c r="B1785" s="153" t="s">
        <v>5753</v>
      </c>
      <c r="C1785" s="4"/>
      <c r="D1785" s="4" t="s">
        <v>5754</v>
      </c>
      <c r="E1785" s="153" t="s">
        <v>5707</v>
      </c>
      <c r="F1785" s="109"/>
      <c r="G1785" s="109">
        <v>1080</v>
      </c>
      <c r="H1785" s="5">
        <v>1460709</v>
      </c>
      <c r="I1785" s="5" t="s">
        <v>40</v>
      </c>
      <c r="J1785" s="153" t="s">
        <v>5755</v>
      </c>
      <c r="K1785" s="95" t="s">
        <v>5661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 x14ac:dyDescent="0.25">
      <c r="A1786" s="3">
        <v>43682</v>
      </c>
      <c r="B1786" s="153" t="s">
        <v>5753</v>
      </c>
      <c r="C1786" s="4"/>
      <c r="D1786" s="4" t="s">
        <v>5702</v>
      </c>
      <c r="E1786" s="153" t="s">
        <v>5756</v>
      </c>
      <c r="F1786" s="109"/>
      <c r="G1786" s="109">
        <v>1188</v>
      </c>
      <c r="H1786" s="54">
        <v>1459521</v>
      </c>
      <c r="I1786" s="5" t="s">
        <v>40</v>
      </c>
      <c r="J1786" s="153" t="s">
        <v>5660</v>
      </c>
      <c r="K1786" s="95" t="s">
        <v>5661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 x14ac:dyDescent="0.25">
      <c r="A1787" s="3">
        <v>43683</v>
      </c>
      <c r="B1787" s="153" t="s">
        <v>5758</v>
      </c>
      <c r="C1787" s="4"/>
      <c r="D1787" s="4" t="s">
        <v>5757</v>
      </c>
      <c r="E1787" s="153" t="s">
        <v>5759</v>
      </c>
      <c r="F1787" s="109"/>
      <c r="G1787" s="109">
        <v>910</v>
      </c>
      <c r="H1787" s="5">
        <v>1458611</v>
      </c>
      <c r="I1787" s="5" t="s">
        <v>40</v>
      </c>
      <c r="J1787" s="153" t="s">
        <v>5760</v>
      </c>
      <c r="K1787" s="95" t="s">
        <v>2893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 x14ac:dyDescent="0.25">
      <c r="A1788" s="3">
        <v>43683</v>
      </c>
      <c r="B1788" s="153" t="s">
        <v>5758</v>
      </c>
      <c r="C1788" s="4"/>
      <c r="D1788" s="4" t="s">
        <v>5761</v>
      </c>
      <c r="E1788" s="153" t="s">
        <v>5762</v>
      </c>
      <c r="F1788" s="109"/>
      <c r="G1788" s="109">
        <v>1742.2</v>
      </c>
      <c r="H1788" s="5">
        <v>1456868.8</v>
      </c>
      <c r="I1788" s="5" t="s">
        <v>40</v>
      </c>
      <c r="J1788" s="153" t="s">
        <v>5763</v>
      </c>
      <c r="K1788" s="95" t="s">
        <v>2893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 x14ac:dyDescent="0.25">
      <c r="A1789" s="3">
        <v>43683</v>
      </c>
      <c r="B1789" s="153" t="s">
        <v>5758</v>
      </c>
      <c r="C1789" s="4"/>
      <c r="D1789" s="4" t="s">
        <v>5764</v>
      </c>
      <c r="E1789" s="153" t="s">
        <v>5765</v>
      </c>
      <c r="F1789" s="109"/>
      <c r="G1789" s="109">
        <v>608</v>
      </c>
      <c r="H1789" s="54">
        <v>1456260.8</v>
      </c>
      <c r="I1789" s="5" t="s">
        <v>40</v>
      </c>
      <c r="J1789" s="153" t="s">
        <v>5763</v>
      </c>
      <c r="K1789" s="95" t="s">
        <v>2893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 x14ac:dyDescent="0.25">
      <c r="A1790" s="3">
        <v>43689</v>
      </c>
      <c r="B1790" s="153" t="s">
        <v>5767</v>
      </c>
      <c r="C1790" s="4"/>
      <c r="D1790" s="4" t="s">
        <v>5766</v>
      </c>
      <c r="E1790" s="153" t="s">
        <v>5768</v>
      </c>
      <c r="F1790" s="109"/>
      <c r="G1790" s="109">
        <v>1160</v>
      </c>
      <c r="H1790" s="5">
        <v>1455100.8</v>
      </c>
      <c r="I1790" s="5" t="s">
        <v>40</v>
      </c>
      <c r="J1790" s="153" t="s">
        <v>5769</v>
      </c>
      <c r="K1790" s="95" t="s">
        <v>5770</v>
      </c>
      <c r="L1790" s="96" t="s">
        <v>5771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 x14ac:dyDescent="0.25">
      <c r="A1791" s="3">
        <v>43689</v>
      </c>
      <c r="B1791" s="153" t="s">
        <v>4304</v>
      </c>
      <c r="C1791" s="4"/>
      <c r="D1791" s="4" t="s">
        <v>5772</v>
      </c>
      <c r="E1791" s="153" t="s">
        <v>5773</v>
      </c>
      <c r="F1791" s="109"/>
      <c r="G1791" s="109">
        <v>1680</v>
      </c>
      <c r="H1791" s="5">
        <v>1453420.8</v>
      </c>
      <c r="I1791" s="5" t="s">
        <v>40</v>
      </c>
      <c r="J1791" s="153" t="s">
        <v>5774</v>
      </c>
      <c r="K1791" s="95" t="s">
        <v>4228</v>
      </c>
      <c r="L1791" s="96" t="s">
        <v>5775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 x14ac:dyDescent="0.25">
      <c r="A1792" s="3">
        <v>43689</v>
      </c>
      <c r="B1792" s="4" t="s">
        <v>475</v>
      </c>
      <c r="C1792" s="4"/>
      <c r="D1792" s="4"/>
      <c r="E1792" s="153" t="s">
        <v>5776</v>
      </c>
      <c r="F1792" s="109"/>
      <c r="G1792" s="109">
        <v>22690.22</v>
      </c>
      <c r="H1792" s="5">
        <v>1430730.58</v>
      </c>
      <c r="I1792" s="5" t="s">
        <v>40</v>
      </c>
      <c r="J1792" s="153" t="s">
        <v>5777</v>
      </c>
      <c r="K1792" s="95" t="s">
        <v>5778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 x14ac:dyDescent="0.25">
      <c r="A1793" s="3">
        <v>43689</v>
      </c>
      <c r="B1793" s="153" t="s">
        <v>5783</v>
      </c>
      <c r="C1793" s="4"/>
      <c r="D1793" s="4"/>
      <c r="E1793" s="153" t="s">
        <v>5784</v>
      </c>
      <c r="F1793" s="109"/>
      <c r="G1793" s="109">
        <v>466804.93</v>
      </c>
      <c r="H1793" s="5">
        <v>963925.65</v>
      </c>
      <c r="I1793" s="5" t="s">
        <v>40</v>
      </c>
      <c r="J1793" s="153" t="s">
        <v>5785</v>
      </c>
      <c r="K1793" s="95" t="s">
        <v>5786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 x14ac:dyDescent="0.25">
      <c r="A1794" s="3">
        <v>43689</v>
      </c>
      <c r="B1794" s="153" t="s">
        <v>5787</v>
      </c>
      <c r="C1794" s="4"/>
      <c r="D1794" s="4"/>
      <c r="E1794" s="153" t="s">
        <v>5787</v>
      </c>
      <c r="F1794" s="109"/>
      <c r="G1794" s="109">
        <v>2101.77</v>
      </c>
      <c r="H1794" s="5">
        <v>961823.88</v>
      </c>
      <c r="I1794" s="5" t="s">
        <v>40</v>
      </c>
      <c r="J1794" s="153" t="s">
        <v>5788</v>
      </c>
      <c r="K1794" s="95" t="s">
        <v>2893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 x14ac:dyDescent="0.25">
      <c r="A1795" s="3">
        <v>43690</v>
      </c>
      <c r="B1795" s="4" t="s">
        <v>629</v>
      </c>
      <c r="C1795" s="4"/>
      <c r="D1795" s="4" t="s">
        <v>5789</v>
      </c>
      <c r="E1795" s="153" t="s">
        <v>5790</v>
      </c>
      <c r="F1795" s="109"/>
      <c r="G1795" s="109">
        <v>7606.7</v>
      </c>
      <c r="H1795" s="5">
        <v>954217.18</v>
      </c>
      <c r="I1795" s="5" t="s">
        <v>40</v>
      </c>
      <c r="J1795" s="153" t="s">
        <v>5791</v>
      </c>
      <c r="K1795" s="95" t="s">
        <v>2923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 x14ac:dyDescent="0.25">
      <c r="A1796" s="3">
        <v>43690</v>
      </c>
      <c r="B1796" s="4" t="s">
        <v>625</v>
      </c>
      <c r="C1796" s="4"/>
      <c r="D1796" s="4" t="s">
        <v>5792</v>
      </c>
      <c r="E1796" s="153" t="s">
        <v>5793</v>
      </c>
      <c r="F1796" s="109"/>
      <c r="G1796" s="109">
        <v>16301.4</v>
      </c>
      <c r="H1796" s="5">
        <v>937915.78</v>
      </c>
      <c r="I1796" s="5" t="s">
        <v>40</v>
      </c>
      <c r="J1796" s="153" t="s">
        <v>5794</v>
      </c>
      <c r="K1796" s="95" t="s">
        <v>5795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 x14ac:dyDescent="0.25">
      <c r="A1797" s="3">
        <v>43691</v>
      </c>
      <c r="B1797" s="4" t="s">
        <v>55</v>
      </c>
      <c r="C1797" s="4"/>
      <c r="D1797" s="153" t="s">
        <v>5796</v>
      </c>
      <c r="E1797" s="153" t="s">
        <v>5797</v>
      </c>
      <c r="F1797" s="109"/>
      <c r="G1797" s="109">
        <v>15000</v>
      </c>
      <c r="H1797" s="5">
        <v>922915.78</v>
      </c>
      <c r="I1797" s="5" t="s">
        <v>40</v>
      </c>
      <c r="J1797" s="153" t="s">
        <v>5798</v>
      </c>
      <c r="K1797" s="95" t="s">
        <v>2931</v>
      </c>
      <c r="L1797" s="96" t="s">
        <v>5799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 x14ac:dyDescent="0.25">
      <c r="A1798" s="3">
        <v>43691</v>
      </c>
      <c r="B1798" s="153" t="s">
        <v>2854</v>
      </c>
      <c r="C1798" s="4"/>
      <c r="D1798" s="4" t="s">
        <v>5800</v>
      </c>
      <c r="E1798" s="153" t="s">
        <v>5801</v>
      </c>
      <c r="F1798" s="109"/>
      <c r="G1798" s="109">
        <v>200</v>
      </c>
      <c r="H1798" s="5">
        <v>922715.78</v>
      </c>
      <c r="I1798" s="5" t="s">
        <v>40</v>
      </c>
      <c r="J1798" s="153" t="s">
        <v>5802</v>
      </c>
      <c r="K1798" s="95" t="s">
        <v>5803</v>
      </c>
      <c r="L1798" s="96" t="s">
        <v>5804</v>
      </c>
      <c r="M1798" s="4"/>
      <c r="N1798" s="12"/>
      <c r="O1798" s="3">
        <v>43689</v>
      </c>
      <c r="P1798" s="97" t="s">
        <v>5805</v>
      </c>
      <c r="Q1798" s="5"/>
      <c r="R1798" s="5"/>
      <c r="S1798" s="5">
        <v>200</v>
      </c>
      <c r="T1798" s="5"/>
      <c r="U1798" s="153" t="s">
        <v>5806</v>
      </c>
      <c r="V1798" s="153" t="s">
        <v>5807</v>
      </c>
      <c r="W1798" s="4"/>
    </row>
    <row r="1799" spans="1:23" x14ac:dyDescent="0.25">
      <c r="A1799" s="3">
        <v>43691</v>
      </c>
      <c r="B1799" s="153" t="s">
        <v>5809</v>
      </c>
      <c r="C1799" s="4"/>
      <c r="D1799" s="4" t="s">
        <v>5808</v>
      </c>
      <c r="E1799" s="153" t="s">
        <v>5810</v>
      </c>
      <c r="F1799" s="109"/>
      <c r="G1799" s="109">
        <v>298.7</v>
      </c>
      <c r="H1799" s="5">
        <v>922417.08</v>
      </c>
      <c r="I1799" s="5" t="s">
        <v>40</v>
      </c>
      <c r="J1799" s="153" t="s">
        <v>5811</v>
      </c>
      <c r="K1799" s="95" t="s">
        <v>5812</v>
      </c>
      <c r="L1799" s="96" t="s">
        <v>5813</v>
      </c>
      <c r="M1799" s="4"/>
      <c r="N1799" s="12"/>
      <c r="O1799" s="3">
        <v>43678</v>
      </c>
      <c r="P1799" s="97" t="s">
        <v>5814</v>
      </c>
      <c r="Q1799" s="5">
        <v>90.5</v>
      </c>
      <c r="R1799" s="5"/>
      <c r="S1799" s="5">
        <v>100</v>
      </c>
      <c r="T1799" s="5">
        <v>108.2</v>
      </c>
      <c r="U1799" s="153" t="s">
        <v>5815</v>
      </c>
      <c r="V1799" s="4"/>
      <c r="W1799" s="4"/>
    </row>
    <row r="1800" spans="1:23" x14ac:dyDescent="0.25">
      <c r="A1800" s="3">
        <v>43691</v>
      </c>
      <c r="B1800" s="153" t="s">
        <v>5817</v>
      </c>
      <c r="C1800" s="4"/>
      <c r="D1800" s="4" t="s">
        <v>5816</v>
      </c>
      <c r="E1800" s="153" t="s">
        <v>5818</v>
      </c>
      <c r="F1800" s="109"/>
      <c r="G1800" s="109">
        <v>1000</v>
      </c>
      <c r="H1800" s="5">
        <v>921417.08</v>
      </c>
      <c r="I1800" s="5" t="s">
        <v>40</v>
      </c>
      <c r="J1800" s="153" t="s">
        <v>5819</v>
      </c>
      <c r="K1800" s="95" t="s">
        <v>2946</v>
      </c>
      <c r="L1800" s="96" t="s">
        <v>5820</v>
      </c>
      <c r="M1800" s="4"/>
      <c r="N1800" s="12"/>
      <c r="O1800" s="3">
        <v>43669</v>
      </c>
      <c r="P1800" s="97" t="s">
        <v>5821</v>
      </c>
      <c r="Q1800" s="5">
        <v>872</v>
      </c>
      <c r="R1800" s="5"/>
      <c r="S1800" s="5">
        <v>100</v>
      </c>
      <c r="T1800" s="5">
        <v>28</v>
      </c>
      <c r="U1800" s="153" t="s">
        <v>5822</v>
      </c>
      <c r="V1800" s="153" t="s">
        <v>5823</v>
      </c>
      <c r="W1800" s="4"/>
    </row>
    <row r="1801" spans="1:23" x14ac:dyDescent="0.25">
      <c r="A1801" s="3">
        <v>43691</v>
      </c>
      <c r="B1801" s="153" t="s">
        <v>2876</v>
      </c>
      <c r="C1801" s="4"/>
      <c r="D1801" s="4" t="s">
        <v>5824</v>
      </c>
      <c r="E1801" s="153" t="s">
        <v>5825</v>
      </c>
      <c r="F1801" s="109"/>
      <c r="G1801" s="109">
        <v>1089</v>
      </c>
      <c r="H1801" s="5">
        <v>920328.08</v>
      </c>
      <c r="I1801" s="5" t="s">
        <v>40</v>
      </c>
      <c r="J1801" s="153" t="s">
        <v>5811</v>
      </c>
      <c r="K1801" s="95" t="s">
        <v>5803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 x14ac:dyDescent="0.25">
      <c r="A1802" s="3">
        <v>43691</v>
      </c>
      <c r="B1802" s="153" t="s">
        <v>2876</v>
      </c>
      <c r="C1802" s="4"/>
      <c r="D1802" s="4" t="s">
        <v>5826</v>
      </c>
      <c r="E1802" s="153" t="s">
        <v>5827</v>
      </c>
      <c r="F1802" s="109"/>
      <c r="G1802" s="109">
        <v>2554</v>
      </c>
      <c r="H1802" s="5">
        <v>917774.08</v>
      </c>
      <c r="I1802" s="5" t="s">
        <v>40</v>
      </c>
      <c r="J1802" s="153" t="s">
        <v>5811</v>
      </c>
      <c r="K1802" s="95" t="s">
        <v>5828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 x14ac:dyDescent="0.25">
      <c r="A1803" s="3">
        <v>43691</v>
      </c>
      <c r="B1803" s="153" t="s">
        <v>2876</v>
      </c>
      <c r="C1803" s="4"/>
      <c r="D1803" s="4" t="s">
        <v>5829</v>
      </c>
      <c r="E1803" s="153" t="s">
        <v>5830</v>
      </c>
      <c r="F1803" s="109"/>
      <c r="G1803" s="109">
        <v>2465</v>
      </c>
      <c r="H1803" s="5">
        <v>915309.08</v>
      </c>
      <c r="I1803" s="5" t="s">
        <v>40</v>
      </c>
      <c r="J1803" s="153" t="s">
        <v>5811</v>
      </c>
      <c r="K1803" s="95" t="s">
        <v>5812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 x14ac:dyDescent="0.25">
      <c r="A1804" s="3">
        <v>43691</v>
      </c>
      <c r="B1804" s="153" t="s">
        <v>2876</v>
      </c>
      <c r="C1804" s="4"/>
      <c r="D1804" s="52" t="s">
        <v>5833</v>
      </c>
      <c r="E1804" s="153" t="s">
        <v>5834</v>
      </c>
      <c r="F1804" s="109"/>
      <c r="G1804" s="109">
        <v>1029</v>
      </c>
      <c r="H1804" s="5">
        <v>914280.08</v>
      </c>
      <c r="I1804" s="5" t="s">
        <v>40</v>
      </c>
      <c r="J1804" s="153" t="s">
        <v>5811</v>
      </c>
      <c r="K1804" s="95" t="s">
        <v>5812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 x14ac:dyDescent="0.25">
      <c r="A1805" s="3">
        <v>43691</v>
      </c>
      <c r="B1805" s="153" t="s">
        <v>2876</v>
      </c>
      <c r="C1805" s="4"/>
      <c r="D1805" s="4" t="s">
        <v>5831</v>
      </c>
      <c r="E1805" s="153" t="s">
        <v>5832</v>
      </c>
      <c r="F1805" s="109"/>
      <c r="G1805" s="109">
        <v>1966</v>
      </c>
      <c r="H1805" s="5">
        <v>912314.08</v>
      </c>
      <c r="I1805" s="5" t="s">
        <v>40</v>
      </c>
      <c r="J1805" s="153" t="s">
        <v>5811</v>
      </c>
      <c r="K1805" s="95" t="s">
        <v>5812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 x14ac:dyDescent="0.25">
      <c r="A1806" s="3">
        <v>43691</v>
      </c>
      <c r="B1806" s="153" t="s">
        <v>2876</v>
      </c>
      <c r="C1806" s="4"/>
      <c r="D1806" s="4" t="s">
        <v>5835</v>
      </c>
      <c r="E1806" s="153" t="s">
        <v>5803</v>
      </c>
      <c r="F1806" s="109"/>
      <c r="G1806" s="109">
        <v>3021</v>
      </c>
      <c r="H1806" s="5">
        <v>909293.08</v>
      </c>
      <c r="I1806" s="5" t="s">
        <v>40</v>
      </c>
      <c r="J1806" s="153" t="s">
        <v>5811</v>
      </c>
      <c r="K1806" s="95" t="s">
        <v>5812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 x14ac:dyDescent="0.25">
      <c r="A1807" s="3">
        <v>43691</v>
      </c>
      <c r="B1807" s="4" t="s">
        <v>156</v>
      </c>
      <c r="C1807" s="4"/>
      <c r="D1807" s="4"/>
      <c r="E1807" s="153" t="s">
        <v>5836</v>
      </c>
      <c r="F1807" s="109"/>
      <c r="G1807" s="109">
        <v>120380.03</v>
      </c>
      <c r="H1807" s="5">
        <v>788913.05</v>
      </c>
      <c r="I1807" s="5" t="s">
        <v>40</v>
      </c>
      <c r="J1807" s="153" t="s">
        <v>5837</v>
      </c>
      <c r="K1807" s="95" t="s">
        <v>2923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 x14ac:dyDescent="0.25">
      <c r="A1808" s="3">
        <v>43691</v>
      </c>
      <c r="B1808" s="153" t="s">
        <v>5838</v>
      </c>
      <c r="C1808" s="4"/>
      <c r="D1808" s="4"/>
      <c r="E1808" s="153" t="s">
        <v>5839</v>
      </c>
      <c r="F1808" s="109"/>
      <c r="G1808" s="109">
        <v>3041.42</v>
      </c>
      <c r="H1808" s="5">
        <v>785871.63</v>
      </c>
      <c r="I1808" s="5" t="s">
        <v>40</v>
      </c>
      <c r="J1808" s="153" t="s">
        <v>5837</v>
      </c>
      <c r="K1808" s="95" t="s">
        <v>2923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 x14ac:dyDescent="0.25">
      <c r="A1809" s="3">
        <v>43691</v>
      </c>
      <c r="B1809" s="153" t="s">
        <v>2876</v>
      </c>
      <c r="C1809" s="4"/>
      <c r="D1809" s="4"/>
      <c r="E1809" s="153" t="s">
        <v>5842</v>
      </c>
      <c r="F1809" s="109"/>
      <c r="G1809" s="109">
        <v>2761</v>
      </c>
      <c r="H1809" s="54">
        <v>783110.63</v>
      </c>
      <c r="I1809" s="5" t="s">
        <v>40</v>
      </c>
      <c r="J1809" s="153" t="s">
        <v>5840</v>
      </c>
      <c r="K1809" s="95" t="s">
        <v>5841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 x14ac:dyDescent="0.25">
      <c r="A1810" s="3">
        <v>43692</v>
      </c>
      <c r="B1810" s="153" t="s">
        <v>5843</v>
      </c>
      <c r="C1810" s="4"/>
      <c r="D1810" s="4" t="s">
        <v>5844</v>
      </c>
      <c r="E1810" s="153" t="s">
        <v>5845</v>
      </c>
      <c r="F1810" s="109"/>
      <c r="G1810" s="109">
        <v>1080</v>
      </c>
      <c r="H1810" s="5">
        <v>782030.63</v>
      </c>
      <c r="I1810" s="5" t="s">
        <v>40</v>
      </c>
      <c r="J1810" s="153" t="s">
        <v>5840</v>
      </c>
      <c r="K1810" s="95" t="s">
        <v>5841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 x14ac:dyDescent="0.25">
      <c r="A1811" s="3">
        <v>43693</v>
      </c>
      <c r="B1811" s="153" t="s">
        <v>2876</v>
      </c>
      <c r="C1811" s="4"/>
      <c r="D1811" s="4" t="s">
        <v>5846</v>
      </c>
      <c r="E1811" s="153" t="s">
        <v>5847</v>
      </c>
      <c r="F1811" s="109"/>
      <c r="G1811" s="109">
        <v>2070</v>
      </c>
      <c r="H1811" s="5">
        <v>779960.63</v>
      </c>
      <c r="I1811" s="5" t="s">
        <v>40</v>
      </c>
      <c r="J1811" s="153" t="s">
        <v>5848</v>
      </c>
      <c r="K1811" s="95" t="s">
        <v>5853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 x14ac:dyDescent="0.25">
      <c r="A1812" s="3">
        <v>43693</v>
      </c>
      <c r="B1812" s="153" t="s">
        <v>2876</v>
      </c>
      <c r="C1812" s="4"/>
      <c r="D1812" s="4" t="s">
        <v>5849</v>
      </c>
      <c r="E1812" s="153" t="s">
        <v>5850</v>
      </c>
      <c r="F1812" s="109"/>
      <c r="G1812" s="109">
        <v>600</v>
      </c>
      <c r="H1812" s="5">
        <v>779360.63</v>
      </c>
      <c r="I1812" s="5" t="s">
        <v>40</v>
      </c>
      <c r="J1812" s="153" t="s">
        <v>5851</v>
      </c>
      <c r="K1812" s="95" t="s">
        <v>5852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 x14ac:dyDescent="0.25">
      <c r="A1813" s="3">
        <v>43693</v>
      </c>
      <c r="B1813" s="153" t="s">
        <v>2876</v>
      </c>
      <c r="C1813" s="4"/>
      <c r="D1813" s="4" t="s">
        <v>5854</v>
      </c>
      <c r="E1813" s="153" t="s">
        <v>5855</v>
      </c>
      <c r="F1813" s="109"/>
      <c r="G1813" s="109">
        <v>1520</v>
      </c>
      <c r="H1813" s="5">
        <v>777840.63</v>
      </c>
      <c r="I1813" s="5" t="s">
        <v>40</v>
      </c>
      <c r="J1813" s="153" t="s">
        <v>5856</v>
      </c>
      <c r="K1813" s="95" t="s">
        <v>5852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 x14ac:dyDescent="0.25">
      <c r="A1814" s="3">
        <v>43693</v>
      </c>
      <c r="B1814" s="153" t="s">
        <v>2876</v>
      </c>
      <c r="C1814" s="4"/>
      <c r="D1814" s="4" t="s">
        <v>5857</v>
      </c>
      <c r="E1814" s="153" t="s">
        <v>5858</v>
      </c>
      <c r="F1814" s="109"/>
      <c r="G1814" s="109">
        <v>623</v>
      </c>
      <c r="H1814" s="5">
        <v>777217.63</v>
      </c>
      <c r="I1814" s="5" t="s">
        <v>40</v>
      </c>
      <c r="J1814" s="153" t="s">
        <v>5859</v>
      </c>
      <c r="K1814" s="95" t="s">
        <v>5852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 x14ac:dyDescent="0.25">
      <c r="A1815" s="3">
        <v>43693</v>
      </c>
      <c r="B1815" s="153" t="s">
        <v>5861</v>
      </c>
      <c r="C1815" s="4"/>
      <c r="D1815" s="4" t="s">
        <v>5860</v>
      </c>
      <c r="E1815" s="153" t="s">
        <v>5862</v>
      </c>
      <c r="F1815" s="109"/>
      <c r="G1815" s="109">
        <v>362.37</v>
      </c>
      <c r="H1815" s="5">
        <v>776855.26</v>
      </c>
      <c r="I1815" s="5" t="s">
        <v>40</v>
      </c>
      <c r="J1815" s="153" t="s">
        <v>5863</v>
      </c>
      <c r="K1815" s="95" t="s">
        <v>5853</v>
      </c>
      <c r="L1815" s="11"/>
      <c r="M1815" s="4"/>
      <c r="N1815" s="12"/>
      <c r="O1815" s="3">
        <v>43675</v>
      </c>
      <c r="P1815" s="97" t="s">
        <v>5864</v>
      </c>
      <c r="Q1815" s="5">
        <v>88</v>
      </c>
      <c r="R1815" s="5"/>
      <c r="S1815" s="5">
        <v>100</v>
      </c>
      <c r="T1815" s="5">
        <v>174.37</v>
      </c>
      <c r="U1815" s="153" t="s">
        <v>5865</v>
      </c>
      <c r="V1815" s="153" t="s">
        <v>5866</v>
      </c>
      <c r="W1815" s="4"/>
    </row>
    <row r="1816" spans="1:23" x14ac:dyDescent="0.25">
      <c r="A1816" s="3">
        <v>43693</v>
      </c>
      <c r="B1816" s="153" t="s">
        <v>5861</v>
      </c>
      <c r="C1816" s="4"/>
      <c r="D1816" s="4" t="s">
        <v>5867</v>
      </c>
      <c r="E1816" s="153" t="s">
        <v>5868</v>
      </c>
      <c r="F1816" s="109"/>
      <c r="G1816" s="109">
        <v>388.1</v>
      </c>
      <c r="H1816" s="5">
        <v>776467.16</v>
      </c>
      <c r="I1816" s="5" t="s">
        <v>40</v>
      </c>
      <c r="J1816" s="153" t="s">
        <v>5869</v>
      </c>
      <c r="K1816" s="95" t="s">
        <v>5870</v>
      </c>
      <c r="L1816" s="11"/>
      <c r="M1816" s="4"/>
      <c r="N1816" s="12"/>
      <c r="O1816" s="3">
        <v>43650</v>
      </c>
      <c r="P1816" s="97" t="s">
        <v>5871</v>
      </c>
      <c r="Q1816" s="5">
        <v>128</v>
      </c>
      <c r="R1816" s="5"/>
      <c r="S1816" s="5">
        <v>200</v>
      </c>
      <c r="T1816" s="5">
        <v>60.1</v>
      </c>
      <c r="U1816" s="153" t="s">
        <v>5872</v>
      </c>
      <c r="V1816" s="153" t="s">
        <v>5873</v>
      </c>
      <c r="W1816" s="4"/>
    </row>
    <row r="1817" spans="1:23" x14ac:dyDescent="0.25">
      <c r="A1817" s="3">
        <v>43693</v>
      </c>
      <c r="B1817" s="153" t="s">
        <v>5861</v>
      </c>
      <c r="C1817" s="4"/>
      <c r="D1817" s="4" t="s">
        <v>5874</v>
      </c>
      <c r="E1817" s="153" t="s">
        <v>5875</v>
      </c>
      <c r="F1817" s="109"/>
      <c r="G1817" s="109">
        <v>271.44</v>
      </c>
      <c r="H1817" s="5">
        <v>776195.72</v>
      </c>
      <c r="I1817" s="5" t="s">
        <v>40</v>
      </c>
      <c r="J1817" s="153" t="s">
        <v>5863</v>
      </c>
      <c r="K1817" s="95" t="s">
        <v>5852</v>
      </c>
      <c r="L1817" s="11"/>
      <c r="M1817" s="4"/>
      <c r="N1817" s="12"/>
      <c r="O1817" s="3">
        <v>43649</v>
      </c>
      <c r="P1817" s="97" t="s">
        <v>5863</v>
      </c>
      <c r="Q1817" s="5">
        <v>47</v>
      </c>
      <c r="R1817" s="5"/>
      <c r="S1817" s="5">
        <v>100</v>
      </c>
      <c r="T1817" s="5">
        <v>124.44</v>
      </c>
      <c r="U1817" s="153" t="s">
        <v>5876</v>
      </c>
      <c r="V1817" s="153" t="s">
        <v>5877</v>
      </c>
      <c r="W1817" s="4"/>
    </row>
    <row r="1818" spans="1:23" x14ac:dyDescent="0.25">
      <c r="A1818" s="3">
        <v>43693</v>
      </c>
      <c r="B1818" s="4" t="s">
        <v>62</v>
      </c>
      <c r="C1818" s="4"/>
      <c r="D1818" s="4"/>
      <c r="E1818" s="153" t="s">
        <v>5878</v>
      </c>
      <c r="F1818" s="109"/>
      <c r="G1818" s="109">
        <v>146224.07999999999</v>
      </c>
      <c r="H1818" s="54">
        <v>629971.64</v>
      </c>
      <c r="I1818" s="5" t="s">
        <v>40</v>
      </c>
      <c r="J1818" s="153" t="s">
        <v>5879</v>
      </c>
      <c r="K1818" s="95" t="s">
        <v>5880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 x14ac:dyDescent="0.25">
      <c r="A1819" s="3">
        <v>43696</v>
      </c>
      <c r="B1819" s="153" t="s">
        <v>5881</v>
      </c>
      <c r="C1819" s="4"/>
      <c r="D1819" s="4"/>
      <c r="E1819" s="153" t="s">
        <v>5882</v>
      </c>
      <c r="F1819" s="109"/>
      <c r="G1819" s="109">
        <v>137288</v>
      </c>
      <c r="H1819" s="5">
        <v>492683.64</v>
      </c>
      <c r="I1819" s="5" t="s">
        <v>40</v>
      </c>
      <c r="J1819" s="153" t="s">
        <v>5883</v>
      </c>
      <c r="K1819" s="95" t="s">
        <v>5884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 x14ac:dyDescent="0.25">
      <c r="A1820" s="3">
        <v>43696</v>
      </c>
      <c r="B1820" s="153" t="s">
        <v>5886</v>
      </c>
      <c r="C1820" s="4"/>
      <c r="D1820" s="4" t="s">
        <v>5885</v>
      </c>
      <c r="E1820" s="153" t="s">
        <v>5887</v>
      </c>
      <c r="F1820" s="109"/>
      <c r="G1820" s="109">
        <v>11838</v>
      </c>
      <c r="H1820" s="5">
        <v>480845.64</v>
      </c>
      <c r="I1820" s="5" t="s">
        <v>40</v>
      </c>
      <c r="J1820" s="153" t="s">
        <v>5888</v>
      </c>
      <c r="K1820" s="95" t="s">
        <v>2878</v>
      </c>
      <c r="L1820" s="96" t="s">
        <v>5889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 x14ac:dyDescent="0.25">
      <c r="A1821" s="3">
        <v>43696</v>
      </c>
      <c r="B1821" s="153" t="s">
        <v>5890</v>
      </c>
      <c r="C1821" s="4"/>
      <c r="D1821" s="153" t="s">
        <v>5891</v>
      </c>
      <c r="E1821" s="153" t="s">
        <v>5892</v>
      </c>
      <c r="F1821" s="109"/>
      <c r="G1821" s="109">
        <v>15000</v>
      </c>
      <c r="H1821" s="5">
        <v>465845.64</v>
      </c>
      <c r="I1821" s="5" t="s">
        <v>40</v>
      </c>
      <c r="J1821" s="153" t="s">
        <v>5893</v>
      </c>
      <c r="K1821" s="95" t="s">
        <v>5894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 x14ac:dyDescent="0.25">
      <c r="A1822" s="3">
        <v>43696</v>
      </c>
      <c r="B1822" s="153" t="s">
        <v>5895</v>
      </c>
      <c r="C1822" s="4"/>
      <c r="D1822" s="153" t="s">
        <v>5896</v>
      </c>
      <c r="E1822" s="153" t="s">
        <v>5897</v>
      </c>
      <c r="F1822" s="109"/>
      <c r="G1822" s="109">
        <v>6558.74</v>
      </c>
      <c r="H1822" s="5">
        <v>459286.9</v>
      </c>
      <c r="I1822" s="5" t="s">
        <v>40</v>
      </c>
      <c r="J1822" s="153" t="s">
        <v>5898</v>
      </c>
      <c r="K1822" s="95" t="s">
        <v>3370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 x14ac:dyDescent="0.25">
      <c r="A1823" s="3">
        <v>43698</v>
      </c>
      <c r="B1823" s="153" t="s">
        <v>5903</v>
      </c>
      <c r="C1823" s="4"/>
      <c r="D1823" s="4"/>
      <c r="E1823" s="153" t="s">
        <v>5904</v>
      </c>
      <c r="F1823" s="109"/>
      <c r="G1823" s="109">
        <v>-15000</v>
      </c>
      <c r="H1823" s="5">
        <v>474286.9</v>
      </c>
      <c r="I1823" s="5" t="s">
        <v>40</v>
      </c>
      <c r="J1823" s="153" t="s">
        <v>5898</v>
      </c>
      <c r="K1823" s="95" t="s">
        <v>2923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 x14ac:dyDescent="0.25">
      <c r="A1824" s="3">
        <v>43703</v>
      </c>
      <c r="B1824" s="153" t="s">
        <v>5908</v>
      </c>
      <c r="C1824" s="4"/>
      <c r="D1824" s="4" t="s">
        <v>5907</v>
      </c>
      <c r="E1824" s="153" t="s">
        <v>5909</v>
      </c>
      <c r="F1824" s="109"/>
      <c r="G1824" s="109">
        <v>2104</v>
      </c>
      <c r="H1824" s="5">
        <v>472182.9</v>
      </c>
      <c r="I1824" s="5" t="s">
        <v>40</v>
      </c>
      <c r="J1824" s="153" t="s">
        <v>5910</v>
      </c>
      <c r="K1824" s="95" t="s">
        <v>5911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 x14ac:dyDescent="0.25">
      <c r="A1825" s="3">
        <v>43703</v>
      </c>
      <c r="B1825" s="153" t="s">
        <v>5913</v>
      </c>
      <c r="C1825" s="4"/>
      <c r="D1825" s="4" t="s">
        <v>5912</v>
      </c>
      <c r="E1825" s="153" t="s">
        <v>5914</v>
      </c>
      <c r="F1825" s="109"/>
      <c r="G1825" s="109">
        <v>2181.5</v>
      </c>
      <c r="H1825" s="5">
        <v>470001.4</v>
      </c>
      <c r="I1825" s="5" t="s">
        <v>40</v>
      </c>
      <c r="J1825" s="153" t="s">
        <v>5910</v>
      </c>
      <c r="K1825" s="95" t="s">
        <v>2981</v>
      </c>
      <c r="L1825" s="11"/>
      <c r="M1825" s="4"/>
      <c r="N1825" s="12"/>
      <c r="O1825" s="3">
        <v>43660</v>
      </c>
      <c r="P1825" s="97" t="s">
        <v>5915</v>
      </c>
      <c r="Q1825" s="5">
        <v>872</v>
      </c>
      <c r="R1825" s="5">
        <v>990</v>
      </c>
      <c r="S1825" s="5">
        <v>300</v>
      </c>
      <c r="T1825" s="5">
        <v>19.5</v>
      </c>
      <c r="U1825" s="153" t="s">
        <v>5916</v>
      </c>
      <c r="V1825" s="153" t="s">
        <v>5917</v>
      </c>
      <c r="W1825" s="4"/>
    </row>
    <row r="1826" spans="1:23" x14ac:dyDescent="0.25">
      <c r="A1826" s="3">
        <v>43703</v>
      </c>
      <c r="B1826" s="153" t="s">
        <v>2876</v>
      </c>
      <c r="C1826" s="4"/>
      <c r="D1826" s="52" t="s">
        <v>5918</v>
      </c>
      <c r="E1826" s="153" t="s">
        <v>5919</v>
      </c>
      <c r="F1826" s="109"/>
      <c r="G1826" s="109">
        <v>2400</v>
      </c>
      <c r="H1826" s="5">
        <v>467601.4</v>
      </c>
      <c r="I1826" s="5" t="s">
        <v>40</v>
      </c>
      <c r="J1826" s="153" t="s">
        <v>5920</v>
      </c>
      <c r="K1826" s="95" t="s">
        <v>2981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 x14ac:dyDescent="0.25">
      <c r="A1827" s="3">
        <v>43703</v>
      </c>
      <c r="B1827" s="153" t="s">
        <v>5922</v>
      </c>
      <c r="C1827" s="4"/>
      <c r="D1827" s="4" t="s">
        <v>5921</v>
      </c>
      <c r="E1827" s="153" t="s">
        <v>5923</v>
      </c>
      <c r="F1827" s="109"/>
      <c r="G1827" s="109">
        <v>387</v>
      </c>
      <c r="H1827" s="5">
        <v>467214.4</v>
      </c>
      <c r="I1827" s="5" t="s">
        <v>40</v>
      </c>
      <c r="J1827" s="153" t="s">
        <v>5924</v>
      </c>
      <c r="K1827" s="95" t="s">
        <v>5925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 x14ac:dyDescent="0.25">
      <c r="A1828" s="3">
        <v>43703</v>
      </c>
      <c r="B1828" s="153" t="s">
        <v>5927</v>
      </c>
      <c r="C1828" s="4"/>
      <c r="D1828" s="4" t="s">
        <v>5926</v>
      </c>
      <c r="E1828" s="153" t="s">
        <v>5928</v>
      </c>
      <c r="F1828" s="109"/>
      <c r="G1828" s="109">
        <v>1415.5</v>
      </c>
      <c r="H1828" s="5">
        <v>465798.9</v>
      </c>
      <c r="I1828" s="5" t="s">
        <v>40</v>
      </c>
      <c r="J1828" s="153" t="s">
        <v>5929</v>
      </c>
      <c r="K1828" s="95" t="s">
        <v>2946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 x14ac:dyDescent="0.25">
      <c r="A1829" s="3">
        <v>43703</v>
      </c>
      <c r="B1829" s="153" t="s">
        <v>2854</v>
      </c>
      <c r="C1829" s="4"/>
      <c r="D1829" s="4" t="s">
        <v>5930</v>
      </c>
      <c r="E1829" s="153" t="s">
        <v>5931</v>
      </c>
      <c r="F1829" s="109"/>
      <c r="G1829" s="109">
        <v>213.5</v>
      </c>
      <c r="H1829" s="5">
        <v>465585.4</v>
      </c>
      <c r="I1829" s="5" t="s">
        <v>40</v>
      </c>
      <c r="J1829" s="153" t="s">
        <v>5932</v>
      </c>
      <c r="K1829" s="95" t="s">
        <v>2946</v>
      </c>
      <c r="L1829" s="96" t="s">
        <v>5933</v>
      </c>
      <c r="M1829" s="4"/>
      <c r="N1829" s="12"/>
      <c r="O1829" s="3">
        <v>43678</v>
      </c>
      <c r="P1829" s="97" t="s">
        <v>5934</v>
      </c>
      <c r="Q1829" s="5">
        <v>90.5</v>
      </c>
      <c r="R1829" s="5"/>
      <c r="S1829" s="5">
        <v>100</v>
      </c>
      <c r="T1829" s="5">
        <v>23</v>
      </c>
      <c r="U1829" s="153" t="s">
        <v>5935</v>
      </c>
      <c r="V1829" s="153" t="s">
        <v>5936</v>
      </c>
      <c r="W1829" s="4"/>
    </row>
    <row r="1830" spans="1:23" x14ac:dyDescent="0.25">
      <c r="A1830" s="3">
        <v>43703</v>
      </c>
      <c r="B1830" s="153" t="s">
        <v>5938</v>
      </c>
      <c r="C1830" s="4"/>
      <c r="D1830" s="4" t="s">
        <v>5937</v>
      </c>
      <c r="E1830" s="153" t="s">
        <v>5939</v>
      </c>
      <c r="F1830" s="109"/>
      <c r="G1830" s="109">
        <v>200</v>
      </c>
      <c r="H1830" s="5">
        <v>465385.4</v>
      </c>
      <c r="I1830" s="5" t="s">
        <v>40</v>
      </c>
      <c r="J1830" s="153" t="s">
        <v>5940</v>
      </c>
      <c r="K1830" s="95" t="s">
        <v>5941</v>
      </c>
      <c r="L1830" s="96" t="s">
        <v>5942</v>
      </c>
      <c r="M1830" s="4"/>
      <c r="N1830" s="12"/>
      <c r="O1830" s="3">
        <v>43685</v>
      </c>
      <c r="P1830" s="97" t="s">
        <v>5943</v>
      </c>
      <c r="Q1830" s="5"/>
      <c r="R1830" s="5"/>
      <c r="S1830" s="5">
        <v>200</v>
      </c>
      <c r="T1830" s="5"/>
      <c r="U1830" s="153" t="s">
        <v>5944</v>
      </c>
      <c r="V1830" s="4"/>
      <c r="W1830" s="4"/>
    </row>
    <row r="1831" spans="1:23" x14ac:dyDescent="0.25">
      <c r="A1831" s="3">
        <v>43703</v>
      </c>
      <c r="B1831" s="153" t="s">
        <v>5946</v>
      </c>
      <c r="C1831" s="4"/>
      <c r="D1831" s="4" t="s">
        <v>5945</v>
      </c>
      <c r="E1831" s="153" t="s">
        <v>5947</v>
      </c>
      <c r="F1831" s="109"/>
      <c r="G1831" s="109">
        <v>176.3</v>
      </c>
      <c r="H1831" s="5">
        <v>465209.1</v>
      </c>
      <c r="I1831" s="5" t="s">
        <v>40</v>
      </c>
      <c r="J1831" s="153" t="s">
        <v>5948</v>
      </c>
      <c r="K1831" s="95" t="s">
        <v>5949</v>
      </c>
      <c r="L1831" s="96" t="s">
        <v>5942</v>
      </c>
      <c r="M1831" s="4"/>
      <c r="N1831" s="12"/>
      <c r="O1831" s="3">
        <v>43663</v>
      </c>
      <c r="P1831" s="97" t="s">
        <v>5942</v>
      </c>
      <c r="Q1831" s="5">
        <v>40.5</v>
      </c>
      <c r="R1831" s="5"/>
      <c r="S1831" s="5">
        <v>100</v>
      </c>
      <c r="T1831" s="5">
        <v>35.799999999999997</v>
      </c>
      <c r="U1831" s="153" t="s">
        <v>5950</v>
      </c>
      <c r="V1831" s="4"/>
      <c r="W1831" s="4"/>
    </row>
    <row r="1832" spans="1:23" x14ac:dyDescent="0.25">
      <c r="A1832" s="3">
        <v>43703</v>
      </c>
      <c r="B1832" s="153" t="s">
        <v>5951</v>
      </c>
      <c r="C1832" s="4"/>
      <c r="D1832" s="4" t="s">
        <v>5952</v>
      </c>
      <c r="E1832" s="153" t="s">
        <v>5953</v>
      </c>
      <c r="F1832" s="109"/>
      <c r="G1832" s="109">
        <v>3433.2</v>
      </c>
      <c r="H1832" s="5">
        <v>461775.9</v>
      </c>
      <c r="I1832" s="5" t="s">
        <v>40</v>
      </c>
      <c r="J1832" s="153" t="s">
        <v>5954</v>
      </c>
      <c r="K1832" s="95" t="s">
        <v>2923</v>
      </c>
      <c r="L1832" s="96" t="s">
        <v>5955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 x14ac:dyDescent="0.25">
      <c r="A1833" s="3">
        <v>43703</v>
      </c>
      <c r="B1833" s="153" t="s">
        <v>5957</v>
      </c>
      <c r="C1833" s="4"/>
      <c r="D1833" s="4" t="s">
        <v>5956</v>
      </c>
      <c r="E1833" s="153" t="s">
        <v>5958</v>
      </c>
      <c r="F1833" s="109"/>
      <c r="G1833" s="109">
        <v>185</v>
      </c>
      <c r="H1833" s="5">
        <v>461590.9</v>
      </c>
      <c r="I1833" s="5" t="s">
        <v>40</v>
      </c>
      <c r="J1833" s="153" t="s">
        <v>5959</v>
      </c>
      <c r="K1833" s="95" t="s">
        <v>5960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 x14ac:dyDescent="0.25">
      <c r="A1834" s="3">
        <v>43703</v>
      </c>
      <c r="B1834" s="153" t="s">
        <v>5961</v>
      </c>
      <c r="C1834" s="4"/>
      <c r="D1834" s="4" t="s">
        <v>5962</v>
      </c>
      <c r="E1834" s="153" t="s">
        <v>5963</v>
      </c>
      <c r="F1834" s="109"/>
      <c r="G1834" s="109">
        <v>13950</v>
      </c>
      <c r="H1834" s="5">
        <v>447640.9</v>
      </c>
      <c r="I1834" s="5" t="s">
        <v>40</v>
      </c>
      <c r="J1834" s="153" t="s">
        <v>5964</v>
      </c>
      <c r="K1834" s="95" t="s">
        <v>5965</v>
      </c>
      <c r="L1834" s="96" t="s">
        <v>3061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 x14ac:dyDescent="0.25">
      <c r="A1835" s="3">
        <v>43703</v>
      </c>
      <c r="B1835" s="153" t="s">
        <v>5967</v>
      </c>
      <c r="C1835" s="4"/>
      <c r="D1835" s="4" t="s">
        <v>5966</v>
      </c>
      <c r="E1835" s="153" t="s">
        <v>5968</v>
      </c>
      <c r="F1835" s="109"/>
      <c r="G1835" s="109">
        <v>120</v>
      </c>
      <c r="H1835" s="5">
        <v>447520.9</v>
      </c>
      <c r="I1835" s="5" t="s">
        <v>40</v>
      </c>
      <c r="J1835" s="153" t="s">
        <v>5969</v>
      </c>
      <c r="K1835" s="95" t="s">
        <v>2923</v>
      </c>
      <c r="L1835" s="96" t="s">
        <v>5969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 x14ac:dyDescent="0.25">
      <c r="A1836" s="3">
        <v>43703</v>
      </c>
      <c r="B1836" s="153" t="s">
        <v>5971</v>
      </c>
      <c r="C1836" s="4"/>
      <c r="D1836" s="4" t="s">
        <v>5970</v>
      </c>
      <c r="E1836" s="153" t="s">
        <v>5972</v>
      </c>
      <c r="F1836" s="109"/>
      <c r="G1836" s="109">
        <v>1854.9</v>
      </c>
      <c r="H1836" s="5">
        <v>445666</v>
      </c>
      <c r="I1836" s="5" t="s">
        <v>40</v>
      </c>
      <c r="J1836" s="153" t="s">
        <v>5964</v>
      </c>
      <c r="K1836" s="95" t="s">
        <v>5973</v>
      </c>
      <c r="L1836" s="96" t="s">
        <v>5974</v>
      </c>
      <c r="M1836" s="4"/>
      <c r="N1836" s="12"/>
      <c r="O1836" s="3">
        <v>43676</v>
      </c>
      <c r="P1836" s="97" t="s">
        <v>5975</v>
      </c>
      <c r="Q1836" s="5">
        <v>1290</v>
      </c>
      <c r="R1836" s="5"/>
      <c r="S1836" s="5">
        <v>200</v>
      </c>
      <c r="T1836" s="5">
        <v>364.9</v>
      </c>
      <c r="U1836" s="153" t="s">
        <v>5976</v>
      </c>
      <c r="V1836" s="4"/>
      <c r="W1836" s="4"/>
    </row>
    <row r="1837" spans="1:23" x14ac:dyDescent="0.25">
      <c r="A1837" s="3">
        <v>43703</v>
      </c>
      <c r="B1837" s="153" t="s">
        <v>5978</v>
      </c>
      <c r="C1837" s="4"/>
      <c r="D1837" s="4" t="s">
        <v>5977</v>
      </c>
      <c r="E1837" s="153" t="s">
        <v>5979</v>
      </c>
      <c r="F1837" s="109"/>
      <c r="G1837" s="109">
        <v>995.5</v>
      </c>
      <c r="H1837" s="5">
        <v>444670.5</v>
      </c>
      <c r="I1837" s="5" t="s">
        <v>40</v>
      </c>
      <c r="J1837" s="153" t="s">
        <v>5980</v>
      </c>
      <c r="K1837" s="95" t="s">
        <v>2923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 x14ac:dyDescent="0.25">
      <c r="A1838" s="3">
        <v>43703</v>
      </c>
      <c r="B1838" s="153" t="s">
        <v>5978</v>
      </c>
      <c r="C1838" s="4"/>
      <c r="D1838" s="4" t="s">
        <v>5981</v>
      </c>
      <c r="E1838" s="153" t="s">
        <v>5982</v>
      </c>
      <c r="F1838" s="109"/>
      <c r="G1838" s="109">
        <v>1029</v>
      </c>
      <c r="H1838" s="5">
        <v>443641.5</v>
      </c>
      <c r="I1838" s="5" t="s">
        <v>40</v>
      </c>
      <c r="J1838" s="153" t="s">
        <v>5983</v>
      </c>
      <c r="K1838" s="95" t="s">
        <v>2923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 x14ac:dyDescent="0.25">
      <c r="A1839" s="3">
        <v>43703</v>
      </c>
      <c r="B1839" s="153" t="s">
        <v>5978</v>
      </c>
      <c r="C1839" s="4"/>
      <c r="D1839" s="4" t="s">
        <v>5984</v>
      </c>
      <c r="E1839" s="153" t="s">
        <v>5985</v>
      </c>
      <c r="F1839" s="109"/>
      <c r="G1839" s="109">
        <v>1465</v>
      </c>
      <c r="H1839" s="5">
        <v>442176.5</v>
      </c>
      <c r="I1839" s="5" t="s">
        <v>40</v>
      </c>
      <c r="J1839" s="153" t="s">
        <v>5986</v>
      </c>
      <c r="K1839" s="95" t="s">
        <v>2923</v>
      </c>
      <c r="L1839" s="96" t="s">
        <v>5969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 x14ac:dyDescent="0.25">
      <c r="A1840" s="3">
        <v>43703</v>
      </c>
      <c r="B1840" s="153" t="s">
        <v>5978</v>
      </c>
      <c r="C1840" s="4"/>
      <c r="D1840" s="4" t="s">
        <v>5987</v>
      </c>
      <c r="E1840" s="153" t="s">
        <v>5988</v>
      </c>
      <c r="F1840" s="109"/>
      <c r="G1840" s="109">
        <v>737</v>
      </c>
      <c r="H1840" s="5">
        <v>441439.5</v>
      </c>
      <c r="I1840" s="5" t="s">
        <v>40</v>
      </c>
      <c r="J1840" s="153" t="s">
        <v>5989</v>
      </c>
      <c r="K1840" s="95" t="s">
        <v>5990</v>
      </c>
      <c r="L1840" s="96" t="s">
        <v>5980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 x14ac:dyDescent="0.25">
      <c r="A1841" s="3">
        <v>43703</v>
      </c>
      <c r="B1841" s="153" t="s">
        <v>5992</v>
      </c>
      <c r="C1841" s="4"/>
      <c r="D1841" s="4" t="s">
        <v>5991</v>
      </c>
      <c r="E1841" s="153" t="s">
        <v>5993</v>
      </c>
      <c r="F1841" s="109"/>
      <c r="G1841" s="109">
        <v>6253.3</v>
      </c>
      <c r="H1841" s="5">
        <v>435186.2</v>
      </c>
      <c r="I1841" s="5" t="s">
        <v>40</v>
      </c>
      <c r="J1841" s="153" t="s">
        <v>5980</v>
      </c>
      <c r="K1841" s="95" t="s">
        <v>5994</v>
      </c>
      <c r="L1841" s="96" t="s">
        <v>3500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 x14ac:dyDescent="0.25">
      <c r="A1842" s="3">
        <v>43703</v>
      </c>
      <c r="B1842" s="153" t="s">
        <v>5996</v>
      </c>
      <c r="C1842" s="4"/>
      <c r="D1842" s="4" t="s">
        <v>5995</v>
      </c>
      <c r="E1842" s="153" t="s">
        <v>5997</v>
      </c>
      <c r="F1842" s="109"/>
      <c r="G1842" s="109">
        <v>1070.6500000000001</v>
      </c>
      <c r="H1842" s="5">
        <v>434115.55</v>
      </c>
      <c r="I1842" s="5" t="s">
        <v>40</v>
      </c>
      <c r="J1842" s="153" t="s">
        <v>5998</v>
      </c>
      <c r="K1842" s="95" t="s">
        <v>5999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 x14ac:dyDescent="0.25">
      <c r="A1843" s="3">
        <v>43703</v>
      </c>
      <c r="B1843" s="153" t="s">
        <v>5996</v>
      </c>
      <c r="C1843" s="4"/>
      <c r="D1843" s="4" t="s">
        <v>6000</v>
      </c>
      <c r="E1843" s="153" t="s">
        <v>6001</v>
      </c>
      <c r="F1843" s="109"/>
      <c r="G1843" s="109">
        <v>1723</v>
      </c>
      <c r="H1843" s="5">
        <v>432392.55</v>
      </c>
      <c r="I1843" s="5" t="s">
        <v>40</v>
      </c>
      <c r="J1843" s="153" t="s">
        <v>6002</v>
      </c>
      <c r="K1843" s="95" t="s">
        <v>6003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 x14ac:dyDescent="0.25">
      <c r="A1844" s="3">
        <v>43703</v>
      </c>
      <c r="B1844" s="153" t="s">
        <v>5996</v>
      </c>
      <c r="C1844" s="4"/>
      <c r="D1844" s="4" t="s">
        <v>6004</v>
      </c>
      <c r="E1844" s="153" t="s">
        <v>6005</v>
      </c>
      <c r="F1844" s="109"/>
      <c r="G1844" s="109">
        <v>2620</v>
      </c>
      <c r="H1844" s="5">
        <v>429772.55</v>
      </c>
      <c r="I1844" s="5" t="s">
        <v>40</v>
      </c>
      <c r="J1844" s="153" t="s">
        <v>6006</v>
      </c>
      <c r="K1844" s="95" t="s">
        <v>6007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 x14ac:dyDescent="0.25">
      <c r="A1845" s="3">
        <v>43704</v>
      </c>
      <c r="B1845" s="153" t="s">
        <v>5586</v>
      </c>
      <c r="C1845" s="4"/>
      <c r="D1845" s="4"/>
      <c r="E1845" s="153" t="s">
        <v>6008</v>
      </c>
      <c r="F1845" s="109"/>
      <c r="G1845" s="109">
        <v>39</v>
      </c>
      <c r="H1845" s="5">
        <v>429733.55</v>
      </c>
      <c r="I1845" s="5" t="s">
        <v>40</v>
      </c>
      <c r="J1845" s="153" t="s">
        <v>6009</v>
      </c>
      <c r="K1845" s="95" t="s">
        <v>6010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 x14ac:dyDescent="0.25">
      <c r="A1846" s="3">
        <v>43706</v>
      </c>
      <c r="B1846" s="153" t="s">
        <v>6011</v>
      </c>
      <c r="C1846" s="4"/>
      <c r="D1846" s="153" t="s">
        <v>6012</v>
      </c>
      <c r="E1846" s="153" t="s">
        <v>6013</v>
      </c>
      <c r="F1846" s="109"/>
      <c r="G1846" s="109">
        <v>15000</v>
      </c>
      <c r="H1846" s="5">
        <v>414733.55</v>
      </c>
      <c r="I1846" s="5" t="s">
        <v>40</v>
      </c>
      <c r="J1846" s="153" t="s">
        <v>6014</v>
      </c>
      <c r="K1846" s="95" t="s">
        <v>6015</v>
      </c>
      <c r="L1846" s="96" t="s">
        <v>6016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 x14ac:dyDescent="0.25">
      <c r="A1847" s="3">
        <v>43710</v>
      </c>
      <c r="B1847" s="4"/>
      <c r="C1847" s="4"/>
      <c r="D1847" s="4"/>
      <c r="E1847" s="153" t="s">
        <v>6017</v>
      </c>
      <c r="F1847" s="109">
        <v>1650000</v>
      </c>
      <c r="G1847" s="109"/>
      <c r="H1847" s="54">
        <v>2064733.55</v>
      </c>
      <c r="I1847" s="5" t="s">
        <v>40</v>
      </c>
      <c r="J1847" s="153" t="s">
        <v>6018</v>
      </c>
      <c r="K1847" s="95" t="s">
        <v>2893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 x14ac:dyDescent="0.25">
      <c r="A1848" s="3">
        <v>43712</v>
      </c>
      <c r="B1848" s="153" t="s">
        <v>6027</v>
      </c>
      <c r="C1848" s="4"/>
      <c r="D1848" s="4" t="s">
        <v>6026</v>
      </c>
      <c r="E1848" s="153" t="s">
        <v>6028</v>
      </c>
      <c r="F1848" s="109"/>
      <c r="G1848" s="109">
        <v>650</v>
      </c>
      <c r="H1848" s="5">
        <v>2064083.55</v>
      </c>
      <c r="I1848" s="5" t="s">
        <v>40</v>
      </c>
      <c r="J1848" s="153" t="s">
        <v>6029</v>
      </c>
      <c r="K1848" s="95" t="s">
        <v>6030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 x14ac:dyDescent="0.25">
      <c r="A1849" s="3">
        <v>43712</v>
      </c>
      <c r="B1849" s="153" t="s">
        <v>2876</v>
      </c>
      <c r="C1849" s="4"/>
      <c r="D1849" s="4" t="s">
        <v>6031</v>
      </c>
      <c r="E1849" s="153" t="s">
        <v>6032</v>
      </c>
      <c r="F1849" s="109"/>
      <c r="G1849" s="109">
        <v>1389.48</v>
      </c>
      <c r="H1849" s="5">
        <v>2062694.07</v>
      </c>
      <c r="I1849" s="5" t="s">
        <v>40</v>
      </c>
      <c r="J1849" s="153" t="s">
        <v>6033</v>
      </c>
      <c r="K1849" s="95" t="s">
        <v>6034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 x14ac:dyDescent="0.25">
      <c r="A1850" s="3">
        <v>43712</v>
      </c>
      <c r="B1850" s="153" t="s">
        <v>6036</v>
      </c>
      <c r="C1850" s="4"/>
      <c r="D1850" s="4" t="s">
        <v>6035</v>
      </c>
      <c r="E1850" s="153" t="s">
        <v>6037</v>
      </c>
      <c r="F1850" s="109"/>
      <c r="G1850" s="109">
        <v>2029</v>
      </c>
      <c r="H1850" s="5">
        <v>2060665.07</v>
      </c>
      <c r="I1850" s="5" t="s">
        <v>40</v>
      </c>
      <c r="J1850" s="153" t="s">
        <v>6033</v>
      </c>
      <c r="K1850" s="95" t="s">
        <v>6034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 x14ac:dyDescent="0.25">
      <c r="A1851" s="3">
        <v>43712</v>
      </c>
      <c r="B1851" s="153" t="s">
        <v>2876</v>
      </c>
      <c r="C1851" s="4"/>
      <c r="D1851" s="4" t="s">
        <v>6038</v>
      </c>
      <c r="E1851" s="153" t="s">
        <v>6039</v>
      </c>
      <c r="F1851" s="109"/>
      <c r="G1851" s="109">
        <v>3547</v>
      </c>
      <c r="H1851" s="5">
        <v>2057118.07</v>
      </c>
      <c r="I1851" s="5" t="s">
        <v>40</v>
      </c>
      <c r="J1851" s="153" t="s">
        <v>6040</v>
      </c>
      <c r="K1851" s="95" t="s">
        <v>6041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 x14ac:dyDescent="0.25">
      <c r="A1852" s="3">
        <v>43712</v>
      </c>
      <c r="B1852" s="153" t="s">
        <v>6027</v>
      </c>
      <c r="C1852" s="4"/>
      <c r="D1852" s="4" t="s">
        <v>6042</v>
      </c>
      <c r="E1852" s="153" t="s">
        <v>6043</v>
      </c>
      <c r="F1852" s="109"/>
      <c r="G1852" s="109">
        <v>3253</v>
      </c>
      <c r="H1852" s="5">
        <v>2053865.07</v>
      </c>
      <c r="I1852" s="5" t="s">
        <v>40</v>
      </c>
      <c r="J1852" s="153" t="s">
        <v>6044</v>
      </c>
      <c r="K1852" s="95" t="s">
        <v>6045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 x14ac:dyDescent="0.25">
      <c r="A1853" s="3">
        <v>43712</v>
      </c>
      <c r="B1853" s="153" t="s">
        <v>2854</v>
      </c>
      <c r="C1853" s="4"/>
      <c r="D1853" s="4" t="s">
        <v>6046</v>
      </c>
      <c r="E1853" s="153" t="s">
        <v>6047</v>
      </c>
      <c r="F1853" s="109"/>
      <c r="G1853" s="109">
        <v>6097</v>
      </c>
      <c r="H1853" s="5">
        <v>2047768.07</v>
      </c>
      <c r="I1853" s="5" t="s">
        <v>40</v>
      </c>
      <c r="J1853" s="153" t="s">
        <v>6048</v>
      </c>
      <c r="K1853" s="95" t="s">
        <v>6049</v>
      </c>
      <c r="L1853" s="11"/>
      <c r="M1853" s="4"/>
      <c r="N1853" s="12"/>
      <c r="O1853" s="3">
        <v>43651</v>
      </c>
      <c r="P1853" s="97" t="s">
        <v>6050</v>
      </c>
      <c r="Q1853" s="5">
        <v>3213</v>
      </c>
      <c r="R1853" s="5">
        <v>2284</v>
      </c>
      <c r="S1853" s="5">
        <v>600</v>
      </c>
      <c r="T1853" s="5"/>
      <c r="U1853" s="153" t="s">
        <v>6051</v>
      </c>
      <c r="V1853" s="153" t="s">
        <v>6052</v>
      </c>
      <c r="W1853" s="4"/>
    </row>
    <row r="1854" spans="1:23" x14ac:dyDescent="0.25">
      <c r="A1854" s="3">
        <v>43713</v>
      </c>
      <c r="B1854" s="4" t="s">
        <v>49</v>
      </c>
      <c r="C1854" s="4"/>
      <c r="D1854" s="4"/>
      <c r="E1854" s="4"/>
      <c r="F1854" s="109"/>
      <c r="G1854" s="109">
        <v>11168.78</v>
      </c>
      <c r="H1854" s="5">
        <v>2036599.29</v>
      </c>
      <c r="I1854" s="5" t="s">
        <v>40</v>
      </c>
      <c r="J1854" s="4"/>
      <c r="K1854" s="95" t="s">
        <v>2893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 x14ac:dyDescent="0.25">
      <c r="A1855" s="3">
        <v>43713</v>
      </c>
      <c r="B1855" s="153" t="s">
        <v>6773</v>
      </c>
      <c r="C1855" s="4"/>
      <c r="D1855" s="4"/>
      <c r="E1855" s="153" t="s">
        <v>6775</v>
      </c>
      <c r="F1855" s="109"/>
      <c r="G1855" s="109">
        <v>158533.44</v>
      </c>
      <c r="H1855" s="5">
        <v>1878065.85</v>
      </c>
      <c r="I1855" s="5" t="s">
        <v>40</v>
      </c>
      <c r="J1855" s="4"/>
      <c r="K1855" s="95" t="s">
        <v>2893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 x14ac:dyDescent="0.25">
      <c r="A1856" s="3">
        <v>43713</v>
      </c>
      <c r="B1856" s="153" t="s">
        <v>3037</v>
      </c>
      <c r="C1856" s="4"/>
      <c r="D1856" s="4"/>
      <c r="E1856" s="153" t="s">
        <v>6774</v>
      </c>
      <c r="F1856" s="109"/>
      <c r="G1856" s="109">
        <v>1020.63</v>
      </c>
      <c r="H1856" s="5">
        <v>1877045.22</v>
      </c>
      <c r="I1856" s="5" t="s">
        <v>40</v>
      </c>
      <c r="J1856" s="4"/>
      <c r="K1856" s="95" t="s">
        <v>2893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 x14ac:dyDescent="0.25">
      <c r="A1857" s="3">
        <v>43713</v>
      </c>
      <c r="B1857" s="153" t="s">
        <v>3037</v>
      </c>
      <c r="C1857" s="4"/>
      <c r="D1857" s="4"/>
      <c r="E1857" s="4"/>
      <c r="F1857" s="109"/>
      <c r="G1857" s="109">
        <v>7977.7</v>
      </c>
      <c r="H1857" s="5">
        <v>1869067.52</v>
      </c>
      <c r="I1857" s="5" t="s">
        <v>40</v>
      </c>
      <c r="J1857" s="4"/>
      <c r="K1857" s="95" t="s">
        <v>2893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 x14ac:dyDescent="0.25">
      <c r="A1858" s="3">
        <v>43713</v>
      </c>
      <c r="B1858" s="153" t="s">
        <v>3037</v>
      </c>
      <c r="C1858" s="4"/>
      <c r="D1858" s="4"/>
      <c r="E1858" s="4"/>
      <c r="F1858" s="109"/>
      <c r="G1858" s="109">
        <v>1079.04</v>
      </c>
      <c r="H1858" s="5">
        <v>1867988.48</v>
      </c>
      <c r="I1858" s="5" t="s">
        <v>40</v>
      </c>
      <c r="J1858" s="4"/>
      <c r="K1858" s="95" t="s">
        <v>2893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 x14ac:dyDescent="0.25">
      <c r="A1859" s="3">
        <v>43713</v>
      </c>
      <c r="B1859" s="4" t="s">
        <v>2835</v>
      </c>
      <c r="C1859" s="4"/>
      <c r="D1859" s="4"/>
      <c r="E1859" s="4"/>
      <c r="F1859" s="109"/>
      <c r="G1859" s="109">
        <v>2003.9</v>
      </c>
      <c r="H1859" s="5">
        <v>1865984.58</v>
      </c>
      <c r="I1859" s="5" t="s">
        <v>40</v>
      </c>
      <c r="J1859" s="4"/>
      <c r="K1859" s="95" t="s">
        <v>2893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 x14ac:dyDescent="0.25">
      <c r="A1860" s="3">
        <v>43713</v>
      </c>
      <c r="B1860" s="4" t="s">
        <v>130</v>
      </c>
      <c r="C1860" s="4"/>
      <c r="D1860" s="4"/>
      <c r="E1860" s="4"/>
      <c r="F1860" s="109"/>
      <c r="G1860" s="109">
        <v>9898.23</v>
      </c>
      <c r="H1860" s="5">
        <v>1856086.35</v>
      </c>
      <c r="I1860" s="5" t="s">
        <v>40</v>
      </c>
      <c r="J1860" s="4"/>
      <c r="K1860" s="95" t="s">
        <v>2893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 x14ac:dyDescent="0.25">
      <c r="A1861" s="3">
        <v>43714</v>
      </c>
      <c r="B1861" s="153" t="s">
        <v>6061</v>
      </c>
      <c r="C1861" s="4"/>
      <c r="D1861" s="4"/>
      <c r="E1861" s="153" t="s">
        <v>6062</v>
      </c>
      <c r="F1861" s="109"/>
      <c r="G1861" s="109">
        <v>4783.72</v>
      </c>
      <c r="H1861" s="54">
        <v>1851302.63</v>
      </c>
      <c r="I1861" s="5" t="s">
        <v>40</v>
      </c>
      <c r="J1861" s="153" t="s">
        <v>6063</v>
      </c>
      <c r="K1861" s="95" t="s">
        <v>6064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 x14ac:dyDescent="0.25">
      <c r="A1862" s="3">
        <v>43714</v>
      </c>
      <c r="B1862" s="153" t="s">
        <v>2963</v>
      </c>
      <c r="C1862" s="4"/>
      <c r="D1862" s="4" t="s">
        <v>6065</v>
      </c>
      <c r="E1862" s="153" t="s">
        <v>6064</v>
      </c>
      <c r="F1862" s="109"/>
      <c r="G1862" s="109">
        <v>1391</v>
      </c>
      <c r="H1862" s="5">
        <v>1849911.63</v>
      </c>
      <c r="I1862" s="5" t="s">
        <v>40</v>
      </c>
      <c r="J1862" s="153" t="s">
        <v>6066</v>
      </c>
      <c r="K1862" s="95" t="s">
        <v>6067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 x14ac:dyDescent="0.25">
      <c r="A1863" s="3">
        <v>43714</v>
      </c>
      <c r="B1863" s="153" t="s">
        <v>6069</v>
      </c>
      <c r="C1863" s="4"/>
      <c r="D1863" s="4" t="s">
        <v>6068</v>
      </c>
      <c r="E1863" s="153" t="s">
        <v>6070</v>
      </c>
      <c r="F1863" s="109"/>
      <c r="G1863" s="109">
        <v>3074</v>
      </c>
      <c r="H1863" s="5">
        <v>1846837.63</v>
      </c>
      <c r="I1863" s="5" t="s">
        <v>40</v>
      </c>
      <c r="J1863" s="153" t="s">
        <v>6071</v>
      </c>
      <c r="K1863" s="95" t="s">
        <v>6064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 x14ac:dyDescent="0.25">
      <c r="A1864" s="3">
        <v>43714</v>
      </c>
      <c r="B1864" s="153" t="s">
        <v>6069</v>
      </c>
      <c r="C1864" s="4"/>
      <c r="D1864" s="4" t="s">
        <v>6072</v>
      </c>
      <c r="E1864" s="153" t="s">
        <v>6064</v>
      </c>
      <c r="F1864" s="109"/>
      <c r="G1864" s="109">
        <v>930</v>
      </c>
      <c r="H1864" s="5">
        <v>1845907.63</v>
      </c>
      <c r="I1864" s="5" t="s">
        <v>40</v>
      </c>
      <c r="J1864" s="153" t="s">
        <v>6071</v>
      </c>
      <c r="K1864" s="95" t="s">
        <v>6064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 x14ac:dyDescent="0.25">
      <c r="A1865" s="3">
        <v>43714</v>
      </c>
      <c r="B1865" s="153" t="s">
        <v>6074</v>
      </c>
      <c r="C1865" s="4"/>
      <c r="D1865" s="4" t="s">
        <v>6073</v>
      </c>
      <c r="E1865" s="153" t="s">
        <v>6075</v>
      </c>
      <c r="F1865" s="109"/>
      <c r="G1865" s="109">
        <v>210</v>
      </c>
      <c r="H1865" s="5">
        <v>1845697.63</v>
      </c>
      <c r="I1865" s="5" t="s">
        <v>40</v>
      </c>
      <c r="J1865" s="153" t="s">
        <v>6076</v>
      </c>
      <c r="K1865" s="95" t="s">
        <v>6064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 x14ac:dyDescent="0.25">
      <c r="A1866" s="3">
        <v>43714</v>
      </c>
      <c r="B1866" s="153" t="s">
        <v>4225</v>
      </c>
      <c r="C1866" s="4"/>
      <c r="D1866" s="4" t="s">
        <v>6077</v>
      </c>
      <c r="E1866" s="153" t="s">
        <v>6078</v>
      </c>
      <c r="F1866" s="109"/>
      <c r="G1866" s="109">
        <v>1000</v>
      </c>
      <c r="H1866" s="5">
        <v>1844697.63</v>
      </c>
      <c r="I1866" s="5" t="s">
        <v>40</v>
      </c>
      <c r="J1866" s="153" t="s">
        <v>6079</v>
      </c>
      <c r="K1866" s="95" t="s">
        <v>6080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 x14ac:dyDescent="0.25">
      <c r="A1867" s="3">
        <v>43714</v>
      </c>
      <c r="B1867" s="153" t="s">
        <v>6082</v>
      </c>
      <c r="C1867" s="4"/>
      <c r="D1867" s="4" t="s">
        <v>6081</v>
      </c>
      <c r="E1867" s="153" t="s">
        <v>6083</v>
      </c>
      <c r="F1867" s="109"/>
      <c r="G1867" s="109">
        <v>1860</v>
      </c>
      <c r="H1867" s="5">
        <v>1842837.63</v>
      </c>
      <c r="I1867" s="5" t="s">
        <v>40</v>
      </c>
      <c r="J1867" s="153" t="s">
        <v>6084</v>
      </c>
      <c r="K1867" s="95" t="s">
        <v>6064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 x14ac:dyDescent="0.25">
      <c r="A1868" s="3">
        <v>43717</v>
      </c>
      <c r="B1868" s="153" t="s">
        <v>2876</v>
      </c>
      <c r="C1868" s="4"/>
      <c r="D1868" s="4" t="s">
        <v>6085</v>
      </c>
      <c r="E1868" s="153" t="s">
        <v>6086</v>
      </c>
      <c r="F1868" s="109"/>
      <c r="G1868" s="109">
        <v>3790.1</v>
      </c>
      <c r="H1868" s="5">
        <v>1839047.53</v>
      </c>
      <c r="I1868" s="5" t="s">
        <v>40</v>
      </c>
      <c r="J1868" s="153" t="s">
        <v>6087</v>
      </c>
      <c r="K1868" s="95" t="s">
        <v>6088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 x14ac:dyDescent="0.25">
      <c r="A1869" s="3">
        <v>43717</v>
      </c>
      <c r="B1869" s="153" t="s">
        <v>2876</v>
      </c>
      <c r="C1869" s="4"/>
      <c r="D1869" s="4" t="s">
        <v>6089</v>
      </c>
      <c r="E1869" s="153" t="s">
        <v>6088</v>
      </c>
      <c r="F1869" s="109"/>
      <c r="G1869" s="109">
        <v>1851</v>
      </c>
      <c r="H1869" s="5">
        <v>1837196.53</v>
      </c>
      <c r="I1869" s="5" t="s">
        <v>40</v>
      </c>
      <c r="J1869" s="153" t="s">
        <v>6090</v>
      </c>
      <c r="K1869" s="95" t="s">
        <v>6091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 x14ac:dyDescent="0.25">
      <c r="A1870" s="3">
        <v>43717</v>
      </c>
      <c r="B1870" s="153" t="s">
        <v>2876</v>
      </c>
      <c r="C1870" s="4"/>
      <c r="D1870" s="4" t="s">
        <v>6092</v>
      </c>
      <c r="E1870" s="153" t="s">
        <v>6093</v>
      </c>
      <c r="F1870" s="109"/>
      <c r="G1870" s="109">
        <v>9860</v>
      </c>
      <c r="H1870" s="5">
        <v>1827336.53</v>
      </c>
      <c r="I1870" s="5" t="s">
        <v>40</v>
      </c>
      <c r="J1870" s="153" t="s">
        <v>6094</v>
      </c>
      <c r="K1870" s="95" t="s">
        <v>3046</v>
      </c>
      <c r="L1870" s="96" t="s">
        <v>6095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 x14ac:dyDescent="0.25">
      <c r="A1871" s="3">
        <v>43717</v>
      </c>
      <c r="B1871" s="153" t="s">
        <v>2876</v>
      </c>
      <c r="C1871" s="4"/>
      <c r="D1871" s="4" t="s">
        <v>6096</v>
      </c>
      <c r="E1871" s="153" t="s">
        <v>6097</v>
      </c>
      <c r="F1871" s="109"/>
      <c r="G1871" s="109">
        <v>960</v>
      </c>
      <c r="H1871" s="5">
        <v>1826376.53</v>
      </c>
      <c r="I1871" s="5" t="s">
        <v>40</v>
      </c>
      <c r="J1871" s="153" t="s">
        <v>6090</v>
      </c>
      <c r="K1871" s="95" t="s">
        <v>6088</v>
      </c>
      <c r="L1871" s="96" t="s">
        <v>6098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 x14ac:dyDescent="0.25">
      <c r="A1872" s="3">
        <v>43717</v>
      </c>
      <c r="B1872" s="153" t="s">
        <v>2876</v>
      </c>
      <c r="C1872" s="4"/>
      <c r="D1872" s="4" t="s">
        <v>6099</v>
      </c>
      <c r="E1872" s="153" t="s">
        <v>6100</v>
      </c>
      <c r="F1872" s="109"/>
      <c r="G1872" s="109">
        <v>700</v>
      </c>
      <c r="H1872" s="5">
        <v>1825676.53</v>
      </c>
      <c r="I1872" s="5" t="s">
        <v>40</v>
      </c>
      <c r="J1872" s="153" t="s">
        <v>6101</v>
      </c>
      <c r="K1872" s="95" t="s">
        <v>3046</v>
      </c>
      <c r="L1872" s="96" t="s">
        <v>6102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 x14ac:dyDescent="0.25">
      <c r="A1873" s="3">
        <v>43717</v>
      </c>
      <c r="B1873" s="153" t="s">
        <v>6104</v>
      </c>
      <c r="C1873" s="4"/>
      <c r="D1873" s="4" t="s">
        <v>6103</v>
      </c>
      <c r="E1873" s="153" t="s">
        <v>6105</v>
      </c>
      <c r="F1873" s="109"/>
      <c r="G1873" s="109">
        <v>4500</v>
      </c>
      <c r="H1873" s="5">
        <v>1821176.53</v>
      </c>
      <c r="I1873" s="5" t="s">
        <v>40</v>
      </c>
      <c r="J1873" s="153" t="s">
        <v>6090</v>
      </c>
      <c r="K1873" s="95" t="s">
        <v>3046</v>
      </c>
      <c r="L1873" s="96" t="s">
        <v>6106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 x14ac:dyDescent="0.25">
      <c r="A1874" s="3">
        <v>43717</v>
      </c>
      <c r="B1874" s="153" t="s">
        <v>6108</v>
      </c>
      <c r="C1874" s="4"/>
      <c r="D1874" s="4" t="s">
        <v>6107</v>
      </c>
      <c r="E1874" s="153" t="s">
        <v>6109</v>
      </c>
      <c r="F1874" s="109"/>
      <c r="G1874" s="109">
        <v>7075.21</v>
      </c>
      <c r="H1874" s="5">
        <v>1814101.32</v>
      </c>
      <c r="I1874" s="5" t="s">
        <v>40</v>
      </c>
      <c r="J1874" s="153" t="s">
        <v>6094</v>
      </c>
      <c r="K1874" s="95" t="s">
        <v>6088</v>
      </c>
      <c r="L1874" s="96" t="s">
        <v>6110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 x14ac:dyDescent="0.25">
      <c r="A1875" s="3">
        <v>43717</v>
      </c>
      <c r="B1875" s="4" t="s">
        <v>156</v>
      </c>
      <c r="C1875" s="4"/>
      <c r="D1875" s="4"/>
      <c r="E1875" s="153" t="s">
        <v>6111</v>
      </c>
      <c r="F1875" s="109"/>
      <c r="G1875" s="109">
        <v>131747.54</v>
      </c>
      <c r="H1875" s="5">
        <v>1682353.78</v>
      </c>
      <c r="I1875" s="5" t="s">
        <v>40</v>
      </c>
      <c r="J1875" s="153" t="s">
        <v>6112</v>
      </c>
      <c r="K1875" s="95" t="s">
        <v>6113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 x14ac:dyDescent="0.25">
      <c r="A1876" s="3">
        <v>43717</v>
      </c>
      <c r="B1876" s="4" t="s">
        <v>156</v>
      </c>
      <c r="C1876" s="4"/>
      <c r="D1876" s="4"/>
      <c r="E1876" s="153" t="s">
        <v>6114</v>
      </c>
      <c r="F1876" s="109"/>
      <c r="G1876" s="109">
        <v>2495.58</v>
      </c>
      <c r="H1876" s="5">
        <v>1679858.2</v>
      </c>
      <c r="I1876" s="5" t="s">
        <v>40</v>
      </c>
      <c r="J1876" s="153" t="s">
        <v>6094</v>
      </c>
      <c r="K1876" s="95" t="s">
        <v>3046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 x14ac:dyDescent="0.25">
      <c r="A1877" s="3">
        <v>43717</v>
      </c>
      <c r="B1877" s="153" t="s">
        <v>6115</v>
      </c>
      <c r="C1877" s="4"/>
      <c r="D1877" s="4"/>
      <c r="E1877" s="153" t="s">
        <v>6116</v>
      </c>
      <c r="F1877" s="109"/>
      <c r="G1877" s="109">
        <v>341738.08</v>
      </c>
      <c r="H1877" s="5">
        <v>1338120.1200000001</v>
      </c>
      <c r="I1877" s="5" t="s">
        <v>40</v>
      </c>
      <c r="J1877" s="153" t="s">
        <v>6094</v>
      </c>
      <c r="K1877" s="95" t="s">
        <v>6117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 x14ac:dyDescent="0.25">
      <c r="A1878" s="3">
        <v>43717</v>
      </c>
      <c r="B1878" s="153" t="s">
        <v>6118</v>
      </c>
      <c r="C1878" s="4"/>
      <c r="D1878" s="4"/>
      <c r="E1878" s="153" t="s">
        <v>6119</v>
      </c>
      <c r="F1878" s="109"/>
      <c r="G1878" s="109">
        <v>87496</v>
      </c>
      <c r="H1878" s="5">
        <v>1250624.1200000001</v>
      </c>
      <c r="I1878" s="5" t="s">
        <v>40</v>
      </c>
      <c r="J1878" s="153" t="s">
        <v>6120</v>
      </c>
      <c r="K1878" s="95" t="s">
        <v>6088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 x14ac:dyDescent="0.25">
      <c r="A1879" s="3">
        <v>43719</v>
      </c>
      <c r="B1879" s="153" t="s">
        <v>2876</v>
      </c>
      <c r="C1879" s="4"/>
      <c r="D1879" s="4" t="s">
        <v>6121</v>
      </c>
      <c r="E1879" s="153" t="s">
        <v>6122</v>
      </c>
      <c r="F1879" s="109"/>
      <c r="G1879" s="109">
        <v>695</v>
      </c>
      <c r="H1879" s="5">
        <v>1249929.1200000001</v>
      </c>
      <c r="I1879" s="5" t="s">
        <v>40</v>
      </c>
      <c r="J1879" s="153" t="s">
        <v>6123</v>
      </c>
      <c r="K1879" s="95" t="s">
        <v>6124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 x14ac:dyDescent="0.25">
      <c r="A1880" s="3">
        <v>43719</v>
      </c>
      <c r="B1880" s="153" t="s">
        <v>2876</v>
      </c>
      <c r="C1880" s="4"/>
      <c r="D1880" s="4" t="s">
        <v>6125</v>
      </c>
      <c r="E1880" s="153" t="s">
        <v>6126</v>
      </c>
      <c r="F1880" s="109"/>
      <c r="G1880" s="109">
        <v>1935</v>
      </c>
      <c r="H1880" s="5">
        <v>1247994.1200000001</v>
      </c>
      <c r="I1880" s="5" t="s">
        <v>40</v>
      </c>
      <c r="J1880" s="153" t="s">
        <v>6123</v>
      </c>
      <c r="K1880" s="95" t="s">
        <v>6126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 x14ac:dyDescent="0.25">
      <c r="A1881" s="3">
        <v>43719</v>
      </c>
      <c r="B1881" s="153" t="s">
        <v>2876</v>
      </c>
      <c r="C1881" s="4"/>
      <c r="D1881" s="4" t="s">
        <v>6127</v>
      </c>
      <c r="E1881" s="153" t="s">
        <v>6128</v>
      </c>
      <c r="F1881" s="109"/>
      <c r="G1881" s="109">
        <v>1788</v>
      </c>
      <c r="H1881" s="5">
        <v>1246206.1200000001</v>
      </c>
      <c r="I1881" s="5" t="s">
        <v>40</v>
      </c>
      <c r="J1881" s="153" t="s">
        <v>6129</v>
      </c>
      <c r="K1881" s="95" t="s">
        <v>6126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 x14ac:dyDescent="0.25">
      <c r="A1882" s="3">
        <v>43719</v>
      </c>
      <c r="B1882" s="153" t="s">
        <v>2876</v>
      </c>
      <c r="C1882" s="4"/>
      <c r="D1882" s="4" t="s">
        <v>6130</v>
      </c>
      <c r="E1882" s="153" t="s">
        <v>6131</v>
      </c>
      <c r="F1882" s="109"/>
      <c r="G1882" s="109">
        <v>1109</v>
      </c>
      <c r="H1882" s="5">
        <v>1245097.1200000001</v>
      </c>
      <c r="I1882" s="5" t="s">
        <v>40</v>
      </c>
      <c r="J1882" s="153" t="s">
        <v>6123</v>
      </c>
      <c r="K1882" s="95" t="s">
        <v>6132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 x14ac:dyDescent="0.25">
      <c r="A1883" s="3">
        <v>43719</v>
      </c>
      <c r="B1883" s="153" t="s">
        <v>2876</v>
      </c>
      <c r="C1883" s="4"/>
      <c r="D1883" s="4" t="s">
        <v>6133</v>
      </c>
      <c r="E1883" s="153" t="s">
        <v>6126</v>
      </c>
      <c r="F1883" s="109"/>
      <c r="G1883" s="109">
        <v>1433</v>
      </c>
      <c r="H1883" s="5">
        <v>1243664.1200000001</v>
      </c>
      <c r="I1883" s="5" t="s">
        <v>40</v>
      </c>
      <c r="J1883" s="153" t="s">
        <v>6134</v>
      </c>
      <c r="K1883" s="95" t="s">
        <v>6126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 x14ac:dyDescent="0.25">
      <c r="A1884" s="3">
        <v>43719</v>
      </c>
      <c r="B1884" s="153" t="s">
        <v>2876</v>
      </c>
      <c r="C1884" s="4"/>
      <c r="D1884" s="4" t="s">
        <v>6135</v>
      </c>
      <c r="E1884" s="153" t="s">
        <v>6136</v>
      </c>
      <c r="F1884" s="109"/>
      <c r="G1884" s="109">
        <v>2112</v>
      </c>
      <c r="H1884" s="5">
        <v>1241552.1200000001</v>
      </c>
      <c r="I1884" s="5" t="s">
        <v>40</v>
      </c>
      <c r="J1884" s="153" t="s">
        <v>6137</v>
      </c>
      <c r="K1884" s="95" t="s">
        <v>6138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 x14ac:dyDescent="0.25">
      <c r="A1885" s="3">
        <v>43719</v>
      </c>
      <c r="B1885" s="153" t="s">
        <v>2876</v>
      </c>
      <c r="C1885" s="4"/>
      <c r="D1885" s="4" t="s">
        <v>6139</v>
      </c>
      <c r="E1885" s="153" t="s">
        <v>6140</v>
      </c>
      <c r="F1885" s="109"/>
      <c r="G1885" s="109">
        <v>961</v>
      </c>
      <c r="H1885" s="5">
        <v>1240591.1200000001</v>
      </c>
      <c r="I1885" s="5" t="s">
        <v>40</v>
      </c>
      <c r="J1885" s="153" t="s">
        <v>6141</v>
      </c>
      <c r="K1885" s="95" t="s">
        <v>6140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 x14ac:dyDescent="0.25">
      <c r="A1886" s="3">
        <v>43719</v>
      </c>
      <c r="B1886" s="153" t="s">
        <v>2876</v>
      </c>
      <c r="C1886" s="4"/>
      <c r="D1886" s="52" t="s">
        <v>6142</v>
      </c>
      <c r="E1886" s="153" t="s">
        <v>6143</v>
      </c>
      <c r="F1886" s="109"/>
      <c r="G1886" s="109">
        <v>1892</v>
      </c>
      <c r="H1886" s="5">
        <v>1238699.1200000001</v>
      </c>
      <c r="I1886" s="5" t="s">
        <v>40</v>
      </c>
      <c r="J1886" s="153" t="s">
        <v>6144</v>
      </c>
      <c r="K1886" s="95" t="s">
        <v>6145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 x14ac:dyDescent="0.25">
      <c r="A1887" s="3">
        <v>43719</v>
      </c>
      <c r="B1887" s="153" t="s">
        <v>2876</v>
      </c>
      <c r="C1887" s="4"/>
      <c r="D1887" s="4" t="s">
        <v>6146</v>
      </c>
      <c r="E1887" s="153" t="s">
        <v>6147</v>
      </c>
      <c r="F1887" s="109"/>
      <c r="G1887" s="109">
        <v>2397</v>
      </c>
      <c r="H1887" s="5">
        <v>1236302.1200000001</v>
      </c>
      <c r="I1887" s="5" t="s">
        <v>40</v>
      </c>
      <c r="J1887" s="153" t="s">
        <v>6144</v>
      </c>
      <c r="K1887" s="95" t="s">
        <v>6148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 x14ac:dyDescent="0.25">
      <c r="A1888" s="3">
        <v>43719</v>
      </c>
      <c r="B1888" s="153" t="s">
        <v>2876</v>
      </c>
      <c r="C1888" s="4"/>
      <c r="D1888" s="4" t="s">
        <v>6149</v>
      </c>
      <c r="E1888" s="153" t="s">
        <v>6145</v>
      </c>
      <c r="F1888" s="109"/>
      <c r="G1888" s="109">
        <v>1723</v>
      </c>
      <c r="H1888" s="5">
        <v>1234579.1200000001</v>
      </c>
      <c r="I1888" s="5" t="s">
        <v>40</v>
      </c>
      <c r="J1888" s="153" t="s">
        <v>6150</v>
      </c>
      <c r="K1888" s="95" t="s">
        <v>6151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 x14ac:dyDescent="0.25">
      <c r="A1889" s="3">
        <v>43719</v>
      </c>
      <c r="B1889" s="153" t="s">
        <v>2876</v>
      </c>
      <c r="C1889" s="4"/>
      <c r="D1889" s="4" t="s">
        <v>6152</v>
      </c>
      <c r="E1889" s="153" t="s">
        <v>6140</v>
      </c>
      <c r="F1889" s="109"/>
      <c r="G1889" s="109">
        <v>1552.6</v>
      </c>
      <c r="H1889" s="5">
        <v>1233026.52</v>
      </c>
      <c r="I1889" s="5" t="s">
        <v>40</v>
      </c>
      <c r="J1889" s="153" t="s">
        <v>6141</v>
      </c>
      <c r="K1889" s="95" t="s">
        <v>6151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 x14ac:dyDescent="0.25">
      <c r="A1890" s="3">
        <v>43719</v>
      </c>
      <c r="B1890" s="153" t="s">
        <v>2876</v>
      </c>
      <c r="C1890" s="4"/>
      <c r="D1890" s="4" t="s">
        <v>6153</v>
      </c>
      <c r="E1890" s="153" t="s">
        <v>6151</v>
      </c>
      <c r="F1890" s="109"/>
      <c r="G1890" s="109">
        <v>1200</v>
      </c>
      <c r="H1890" s="5">
        <v>1231826.52</v>
      </c>
      <c r="I1890" s="5" t="s">
        <v>40</v>
      </c>
      <c r="J1890" s="153" t="s">
        <v>6144</v>
      </c>
      <c r="K1890" s="95" t="s">
        <v>6140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 x14ac:dyDescent="0.25">
      <c r="A1891" s="3">
        <v>43719</v>
      </c>
      <c r="B1891" s="153" t="s">
        <v>2854</v>
      </c>
      <c r="C1891" s="4"/>
      <c r="D1891" s="4" t="s">
        <v>6154</v>
      </c>
      <c r="E1891" s="153" t="s">
        <v>6155</v>
      </c>
      <c r="F1891" s="109"/>
      <c r="G1891" s="109">
        <v>700</v>
      </c>
      <c r="H1891" s="5">
        <v>1231126.52</v>
      </c>
      <c r="I1891" s="5" t="s">
        <v>40</v>
      </c>
      <c r="J1891" s="153" t="s">
        <v>6156</v>
      </c>
      <c r="K1891" s="95" t="s">
        <v>6126</v>
      </c>
      <c r="L1891" s="11"/>
      <c r="M1891" s="4"/>
      <c r="N1891" s="12"/>
      <c r="O1891" s="3">
        <v>43685</v>
      </c>
      <c r="P1891" s="97" t="s">
        <v>6157</v>
      </c>
      <c r="Q1891" s="5"/>
      <c r="R1891" s="5">
        <v>300</v>
      </c>
      <c r="S1891" s="5">
        <v>400</v>
      </c>
      <c r="T1891" s="5"/>
      <c r="U1891" s="153" t="s">
        <v>6158</v>
      </c>
      <c r="V1891" s="4"/>
      <c r="W1891" s="4"/>
    </row>
    <row r="1892" spans="1:23" x14ac:dyDescent="0.25">
      <c r="A1892" s="3">
        <v>43719</v>
      </c>
      <c r="B1892" s="153" t="s">
        <v>6160</v>
      </c>
      <c r="C1892" s="4"/>
      <c r="D1892" s="4" t="s">
        <v>6159</v>
      </c>
      <c r="E1892" s="153" t="s">
        <v>6161</v>
      </c>
      <c r="F1892" s="109"/>
      <c r="G1892" s="109">
        <v>280</v>
      </c>
      <c r="H1892" s="5">
        <v>1230846.52</v>
      </c>
      <c r="I1892" s="5" t="s">
        <v>40</v>
      </c>
      <c r="J1892" s="153" t="s">
        <v>6162</v>
      </c>
      <c r="K1892" s="95" t="s">
        <v>6163</v>
      </c>
      <c r="L1892" s="11"/>
      <c r="M1892" s="4"/>
      <c r="N1892" s="12"/>
      <c r="O1892" s="3">
        <v>43699</v>
      </c>
      <c r="P1892" s="97" t="s">
        <v>6164</v>
      </c>
      <c r="Q1892" s="5">
        <v>100</v>
      </c>
      <c r="R1892" s="5"/>
      <c r="S1892" s="5">
        <v>100</v>
      </c>
      <c r="T1892" s="5">
        <v>80</v>
      </c>
      <c r="U1892" s="153" t="s">
        <v>6165</v>
      </c>
      <c r="V1892" s="4"/>
      <c r="W1892" s="4"/>
    </row>
    <row r="1893" spans="1:23" x14ac:dyDescent="0.25">
      <c r="A1893" s="3">
        <v>43719</v>
      </c>
      <c r="B1893" s="153" t="s">
        <v>6166</v>
      </c>
      <c r="C1893" s="4"/>
      <c r="D1893" s="4" t="s">
        <v>6159</v>
      </c>
      <c r="E1893" s="153" t="s">
        <v>6167</v>
      </c>
      <c r="F1893" s="109"/>
      <c r="G1893" s="109">
        <v>800</v>
      </c>
      <c r="H1893" s="5">
        <v>1230046.52</v>
      </c>
      <c r="I1893" s="5" t="s">
        <v>40</v>
      </c>
      <c r="J1893" s="153" t="s">
        <v>6168</v>
      </c>
      <c r="K1893" s="95" t="s">
        <v>6140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 x14ac:dyDescent="0.25">
      <c r="A1894" s="3">
        <v>43719</v>
      </c>
      <c r="B1894" s="153" t="s">
        <v>6170</v>
      </c>
      <c r="C1894" s="4"/>
      <c r="D1894" s="4" t="s">
        <v>6169</v>
      </c>
      <c r="E1894" s="153" t="s">
        <v>6171</v>
      </c>
      <c r="F1894" s="109"/>
      <c r="G1894" s="109">
        <v>1787.33</v>
      </c>
      <c r="H1894" s="5">
        <v>1228259.19</v>
      </c>
      <c r="I1894" s="5" t="s">
        <v>40</v>
      </c>
      <c r="J1894" s="153" t="s">
        <v>6172</v>
      </c>
      <c r="K1894" s="95" t="s">
        <v>6126</v>
      </c>
      <c r="L1894" s="11"/>
      <c r="M1894" s="4"/>
      <c r="N1894" s="12"/>
      <c r="O1894" s="3">
        <v>43655</v>
      </c>
      <c r="P1894" s="97" t="s">
        <v>6173</v>
      </c>
      <c r="Q1894" s="5"/>
      <c r="R1894" s="5">
        <v>1044</v>
      </c>
      <c r="S1894" s="5">
        <v>700</v>
      </c>
      <c r="T1894" s="5">
        <v>43.33</v>
      </c>
      <c r="U1894" s="153" t="s">
        <v>6174</v>
      </c>
      <c r="V1894" s="4"/>
      <c r="W1894" s="4"/>
    </row>
    <row r="1895" spans="1:23" x14ac:dyDescent="0.25">
      <c r="A1895" s="3">
        <v>43719</v>
      </c>
      <c r="B1895" s="153" t="s">
        <v>6176</v>
      </c>
      <c r="C1895" s="4"/>
      <c r="D1895" s="4" t="s">
        <v>6175</v>
      </c>
      <c r="E1895" s="153" t="s">
        <v>6177</v>
      </c>
      <c r="F1895" s="109"/>
      <c r="G1895" s="109">
        <v>394.31</v>
      </c>
      <c r="H1895" s="5">
        <v>1227864.8799999999</v>
      </c>
      <c r="I1895" s="5" t="s">
        <v>40</v>
      </c>
      <c r="J1895" s="153" t="s">
        <v>6178</v>
      </c>
      <c r="K1895" s="95" t="s">
        <v>6126</v>
      </c>
      <c r="L1895" s="11"/>
      <c r="M1895" s="4"/>
      <c r="N1895" s="12"/>
      <c r="O1895" s="3">
        <v>43655</v>
      </c>
      <c r="P1895" s="97" t="s">
        <v>6156</v>
      </c>
      <c r="Q1895" s="5">
        <v>86</v>
      </c>
      <c r="R1895" s="5"/>
      <c r="S1895" s="5">
        <v>100</v>
      </c>
      <c r="T1895" s="5">
        <v>208.31</v>
      </c>
      <c r="U1895" s="153" t="s">
        <v>6179</v>
      </c>
      <c r="V1895" s="4"/>
      <c r="W1895" s="4"/>
    </row>
    <row r="1896" spans="1:23" x14ac:dyDescent="0.25">
      <c r="A1896" s="3">
        <v>43719</v>
      </c>
      <c r="B1896" s="153" t="s">
        <v>6176</v>
      </c>
      <c r="C1896" s="4"/>
      <c r="D1896" s="4" t="s">
        <v>6180</v>
      </c>
      <c r="E1896" s="153" t="s">
        <v>6181</v>
      </c>
      <c r="F1896" s="109"/>
      <c r="G1896" s="109">
        <v>660.46</v>
      </c>
      <c r="H1896" s="5">
        <v>1227204.42</v>
      </c>
      <c r="I1896" s="5" t="s">
        <v>40</v>
      </c>
      <c r="J1896" s="153" t="s">
        <v>6172</v>
      </c>
      <c r="K1896" s="95" t="s">
        <v>6182</v>
      </c>
      <c r="L1896" s="11"/>
      <c r="M1896" s="4"/>
      <c r="N1896" s="12"/>
      <c r="O1896" s="3">
        <v>43685</v>
      </c>
      <c r="P1896" s="97" t="s">
        <v>6172</v>
      </c>
      <c r="Q1896" s="5">
        <v>75</v>
      </c>
      <c r="R1896" s="5">
        <v>298</v>
      </c>
      <c r="S1896" s="5">
        <v>200</v>
      </c>
      <c r="T1896" s="5">
        <v>87.46</v>
      </c>
      <c r="U1896" s="153" t="s">
        <v>6183</v>
      </c>
      <c r="V1896" s="4"/>
      <c r="W1896" s="4"/>
    </row>
    <row r="1897" spans="1:23" ht="27.6" x14ac:dyDescent="0.25">
      <c r="A1897" s="3">
        <v>43719</v>
      </c>
      <c r="B1897" s="153" t="s">
        <v>6176</v>
      </c>
      <c r="C1897" s="4"/>
      <c r="D1897" s="4" t="s">
        <v>6184</v>
      </c>
      <c r="E1897" s="153" t="s">
        <v>6185</v>
      </c>
      <c r="F1897" s="109"/>
      <c r="G1897" s="109">
        <v>528.64</v>
      </c>
      <c r="H1897" s="5">
        <v>1226675.78</v>
      </c>
      <c r="I1897" s="5" t="s">
        <v>40</v>
      </c>
      <c r="J1897" s="153" t="s">
        <v>6186</v>
      </c>
      <c r="K1897" s="95" t="s">
        <v>6187</v>
      </c>
      <c r="L1897" s="11"/>
      <c r="M1897" s="4"/>
      <c r="N1897" s="12"/>
      <c r="O1897" s="3">
        <v>43690</v>
      </c>
      <c r="P1897" s="97" t="s">
        <v>6188</v>
      </c>
      <c r="Q1897" s="5">
        <v>82.5</v>
      </c>
      <c r="R1897" s="5"/>
      <c r="S1897" s="5">
        <v>400</v>
      </c>
      <c r="T1897" s="5">
        <v>46.14</v>
      </c>
      <c r="U1897" s="153" t="s">
        <v>6189</v>
      </c>
      <c r="V1897" s="153" t="s">
        <v>6190</v>
      </c>
      <c r="W1897" s="4"/>
    </row>
    <row r="1898" spans="1:23" x14ac:dyDescent="0.25">
      <c r="A1898" s="3">
        <v>43720</v>
      </c>
      <c r="B1898" s="153" t="s">
        <v>6192</v>
      </c>
      <c r="C1898" s="4"/>
      <c r="D1898" s="4" t="s">
        <v>6191</v>
      </c>
      <c r="E1898" s="153" t="s">
        <v>6193</v>
      </c>
      <c r="F1898" s="109"/>
      <c r="G1898" s="109">
        <v>1188</v>
      </c>
      <c r="H1898" s="54">
        <v>1225487.78</v>
      </c>
      <c r="I1898" s="5" t="s">
        <v>40</v>
      </c>
      <c r="J1898" s="153" t="s">
        <v>6194</v>
      </c>
      <c r="K1898" s="95" t="s">
        <v>6195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 x14ac:dyDescent="0.25">
      <c r="A1899" s="3">
        <v>43724</v>
      </c>
      <c r="B1899" s="153" t="s">
        <v>6197</v>
      </c>
      <c r="C1899" s="4"/>
      <c r="D1899" s="4" t="s">
        <v>6196</v>
      </c>
      <c r="E1899" s="153" t="s">
        <v>6198</v>
      </c>
      <c r="F1899" s="109"/>
      <c r="G1899" s="109">
        <v>800</v>
      </c>
      <c r="H1899" s="43">
        <v>1224687.78</v>
      </c>
      <c r="I1899" s="5" t="s">
        <v>40</v>
      </c>
      <c r="J1899" s="153" t="s">
        <v>6199</v>
      </c>
      <c r="K1899" s="95" t="s">
        <v>6200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 x14ac:dyDescent="0.25">
      <c r="A1900" s="3">
        <v>43724</v>
      </c>
      <c r="B1900" s="153" t="s">
        <v>6197</v>
      </c>
      <c r="C1900" s="4"/>
      <c r="D1900" s="4" t="s">
        <v>6201</v>
      </c>
      <c r="E1900" s="153" t="s">
        <v>6202</v>
      </c>
      <c r="F1900" s="109"/>
      <c r="G1900" s="109">
        <v>1980</v>
      </c>
      <c r="H1900" s="43">
        <v>1222707.78</v>
      </c>
      <c r="I1900" s="5" t="s">
        <v>40</v>
      </c>
      <c r="J1900" s="153" t="s">
        <v>6199</v>
      </c>
      <c r="K1900" s="95" t="s">
        <v>6203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 x14ac:dyDescent="0.25">
      <c r="A1901" s="3">
        <v>43724</v>
      </c>
      <c r="B1901" s="153" t="s">
        <v>6204</v>
      </c>
      <c r="C1901" s="4"/>
      <c r="D1901" s="4" t="s">
        <v>6205</v>
      </c>
      <c r="E1901" s="153" t="s">
        <v>6206</v>
      </c>
      <c r="F1901" s="109"/>
      <c r="G1901" s="109">
        <v>200</v>
      </c>
      <c r="H1901" s="43">
        <v>1222507.78</v>
      </c>
      <c r="I1901" s="5" t="s">
        <v>40</v>
      </c>
      <c r="J1901" s="153" t="s">
        <v>6199</v>
      </c>
      <c r="K1901" s="95" t="s">
        <v>6207</v>
      </c>
      <c r="L1901" s="11"/>
      <c r="M1901" s="4"/>
      <c r="N1901" s="12"/>
      <c r="O1901" s="3">
        <v>43642</v>
      </c>
      <c r="P1901" s="97" t="s">
        <v>6208</v>
      </c>
      <c r="Q1901" s="5"/>
      <c r="R1901" s="5"/>
      <c r="S1901" s="5">
        <v>200</v>
      </c>
      <c r="T1901" s="5"/>
      <c r="U1901" s="153" t="s">
        <v>6209</v>
      </c>
      <c r="V1901" s="153" t="s">
        <v>6210</v>
      </c>
      <c r="W1901" s="4"/>
    </row>
    <row r="1902" spans="1:23" x14ac:dyDescent="0.25">
      <c r="A1902" s="3">
        <v>43724</v>
      </c>
      <c r="B1902" s="153" t="s">
        <v>6212</v>
      </c>
      <c r="C1902" s="4"/>
      <c r="D1902" s="4" t="s">
        <v>6211</v>
      </c>
      <c r="E1902" s="153" t="s">
        <v>6213</v>
      </c>
      <c r="F1902" s="109"/>
      <c r="G1902" s="109">
        <v>100</v>
      </c>
      <c r="H1902" s="43">
        <v>1222407.78</v>
      </c>
      <c r="I1902" s="5" t="s">
        <v>40</v>
      </c>
      <c r="J1902" s="153" t="s">
        <v>6199</v>
      </c>
      <c r="K1902" s="95" t="s">
        <v>6214</v>
      </c>
      <c r="L1902" s="11"/>
      <c r="M1902" s="4"/>
      <c r="N1902" s="12"/>
      <c r="O1902" s="3">
        <v>43662</v>
      </c>
      <c r="P1902" s="97" t="s">
        <v>6199</v>
      </c>
      <c r="Q1902" s="5"/>
      <c r="R1902" s="5"/>
      <c r="S1902" s="5">
        <v>100</v>
      </c>
      <c r="T1902" s="5"/>
      <c r="U1902" s="153" t="s">
        <v>6209</v>
      </c>
      <c r="V1902" s="4"/>
      <c r="W1902" s="4"/>
    </row>
    <row r="1903" spans="1:23" x14ac:dyDescent="0.25">
      <c r="A1903" s="3">
        <v>43724</v>
      </c>
      <c r="B1903" s="153" t="s">
        <v>6216</v>
      </c>
      <c r="C1903" s="4"/>
      <c r="D1903" s="4" t="s">
        <v>6215</v>
      </c>
      <c r="E1903" s="153" t="s">
        <v>6217</v>
      </c>
      <c r="F1903" s="109"/>
      <c r="G1903" s="109">
        <v>175.4</v>
      </c>
      <c r="H1903" s="43">
        <v>1222232.3799999999</v>
      </c>
      <c r="I1903" s="5" t="s">
        <v>40</v>
      </c>
      <c r="J1903" s="153" t="s">
        <v>6218</v>
      </c>
      <c r="K1903" s="95" t="s">
        <v>6219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 x14ac:dyDescent="0.25">
      <c r="A1904" s="3">
        <v>43724</v>
      </c>
      <c r="B1904" s="153" t="s">
        <v>6216</v>
      </c>
      <c r="C1904" s="4"/>
      <c r="D1904" s="4" t="s">
        <v>6220</v>
      </c>
      <c r="E1904" s="153" t="s">
        <v>6221</v>
      </c>
      <c r="F1904" s="109"/>
      <c r="G1904" s="109">
        <v>126.4</v>
      </c>
      <c r="H1904" s="43">
        <v>1222105.98</v>
      </c>
      <c r="I1904" s="5" t="s">
        <v>40</v>
      </c>
      <c r="J1904" s="153" t="s">
        <v>6222</v>
      </c>
      <c r="K1904" s="95" t="s">
        <v>6200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 x14ac:dyDescent="0.25">
      <c r="A1905" s="3">
        <v>43724</v>
      </c>
      <c r="B1905" s="153" t="s">
        <v>6197</v>
      </c>
      <c r="C1905" s="4"/>
      <c r="D1905" s="4" t="s">
        <v>6223</v>
      </c>
      <c r="E1905" s="153" t="s">
        <v>6224</v>
      </c>
      <c r="F1905" s="109"/>
      <c r="G1905" s="109">
        <v>1260</v>
      </c>
      <c r="H1905" s="43">
        <v>1220845.98</v>
      </c>
      <c r="I1905" s="5" t="s">
        <v>40</v>
      </c>
      <c r="J1905" s="153" t="s">
        <v>6225</v>
      </c>
      <c r="K1905" s="95" t="s">
        <v>6226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 x14ac:dyDescent="0.25">
      <c r="A1906" s="3">
        <v>43724</v>
      </c>
      <c r="B1906" s="153" t="s">
        <v>6228</v>
      </c>
      <c r="C1906" s="4"/>
      <c r="D1906" s="4" t="s">
        <v>6227</v>
      </c>
      <c r="E1906" s="153" t="s">
        <v>6229</v>
      </c>
      <c r="F1906" s="109"/>
      <c r="G1906" s="109">
        <v>1890</v>
      </c>
      <c r="H1906" s="43">
        <v>1218955.98</v>
      </c>
      <c r="I1906" s="5" t="s">
        <v>40</v>
      </c>
      <c r="J1906" s="153" t="s">
        <v>6230</v>
      </c>
      <c r="K1906" s="95" t="s">
        <v>6231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 x14ac:dyDescent="0.25">
      <c r="A1907" s="3">
        <v>43724</v>
      </c>
      <c r="B1907" s="153" t="s">
        <v>6197</v>
      </c>
      <c r="C1907" s="4"/>
      <c r="D1907" s="4" t="s">
        <v>6232</v>
      </c>
      <c r="E1907" s="153" t="s">
        <v>6233</v>
      </c>
      <c r="F1907" s="109"/>
      <c r="G1907" s="109">
        <v>1188</v>
      </c>
      <c r="H1907" s="43">
        <v>1217767.98</v>
      </c>
      <c r="I1907" s="5" t="s">
        <v>40</v>
      </c>
      <c r="J1907" s="153" t="s">
        <v>6225</v>
      </c>
      <c r="K1907" s="95" t="s">
        <v>6231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 x14ac:dyDescent="0.25">
      <c r="A1908" s="3">
        <v>43724</v>
      </c>
      <c r="B1908" s="153" t="s">
        <v>6235</v>
      </c>
      <c r="C1908" s="4"/>
      <c r="D1908" s="4" t="s">
        <v>6234</v>
      </c>
      <c r="E1908" s="153" t="s">
        <v>6236</v>
      </c>
      <c r="F1908" s="109"/>
      <c r="G1908" s="109">
        <v>8217.19</v>
      </c>
      <c r="H1908" s="43">
        <v>1209550.79</v>
      </c>
      <c r="I1908" s="5" t="s">
        <v>40</v>
      </c>
      <c r="J1908" s="153" t="s">
        <v>6237</v>
      </c>
      <c r="K1908" s="95" t="s">
        <v>6231</v>
      </c>
      <c r="L1908" s="11"/>
      <c r="M1908" s="4"/>
      <c r="N1908" s="12"/>
      <c r="O1908" s="3">
        <v>43705</v>
      </c>
      <c r="P1908" s="97" t="s">
        <v>6238</v>
      </c>
      <c r="Q1908" s="5">
        <v>3647.5</v>
      </c>
      <c r="R1908" s="5">
        <v>3400</v>
      </c>
      <c r="S1908" s="5">
        <v>900</v>
      </c>
      <c r="T1908" s="5">
        <v>272.69</v>
      </c>
      <c r="U1908" s="153" t="s">
        <v>6239</v>
      </c>
      <c r="V1908" s="153" t="s">
        <v>6240</v>
      </c>
      <c r="W1908" s="4"/>
    </row>
    <row r="1909" spans="1:23" ht="41.4" x14ac:dyDescent="0.25">
      <c r="A1909" s="3">
        <v>43724</v>
      </c>
      <c r="B1909" s="153" t="s">
        <v>3190</v>
      </c>
      <c r="C1909" s="4"/>
      <c r="D1909" s="4" t="s">
        <v>6241</v>
      </c>
      <c r="E1909" s="153" t="s">
        <v>6242</v>
      </c>
      <c r="F1909" s="109"/>
      <c r="G1909" s="109">
        <v>6401.17</v>
      </c>
      <c r="H1909" s="43">
        <v>1203149.6200000001</v>
      </c>
      <c r="I1909" s="5" t="s">
        <v>40</v>
      </c>
      <c r="J1909" s="153" t="s">
        <v>6225</v>
      </c>
      <c r="K1909" s="95" t="s">
        <v>6243</v>
      </c>
      <c r="L1909" s="11"/>
      <c r="M1909" s="4"/>
      <c r="N1909" s="12"/>
      <c r="O1909" s="3">
        <v>43714</v>
      </c>
      <c r="P1909" s="97" t="s">
        <v>6244</v>
      </c>
      <c r="Q1909" s="5">
        <v>4710</v>
      </c>
      <c r="R1909" s="5"/>
      <c r="S1909" s="5">
        <v>1400</v>
      </c>
      <c r="T1909" s="5">
        <v>291.17</v>
      </c>
      <c r="U1909" s="153" t="s">
        <v>6245</v>
      </c>
      <c r="V1909" s="4"/>
      <c r="W1909" s="4"/>
    </row>
    <row r="1910" spans="1:23" x14ac:dyDescent="0.25">
      <c r="A1910" s="3">
        <v>43724</v>
      </c>
      <c r="B1910" s="153" t="s">
        <v>6247</v>
      </c>
      <c r="C1910" s="4"/>
      <c r="D1910" s="4" t="s">
        <v>6246</v>
      </c>
      <c r="E1910" s="153" t="s">
        <v>6248</v>
      </c>
      <c r="F1910" s="109"/>
      <c r="G1910" s="109">
        <v>530.42999999999995</v>
      </c>
      <c r="H1910" s="43">
        <v>1202619.19</v>
      </c>
      <c r="I1910" s="5" t="s">
        <v>40</v>
      </c>
      <c r="J1910" s="153" t="s">
        <v>6249</v>
      </c>
      <c r="K1910" s="95" t="s">
        <v>6250</v>
      </c>
      <c r="L1910" s="11"/>
      <c r="M1910" s="4"/>
      <c r="N1910" s="12"/>
      <c r="O1910" s="3">
        <v>43696</v>
      </c>
      <c r="P1910" s="97" t="s">
        <v>6251</v>
      </c>
      <c r="Q1910" s="5">
        <v>231</v>
      </c>
      <c r="R1910" s="5"/>
      <c r="S1910" s="5">
        <v>200</v>
      </c>
      <c r="T1910" s="5">
        <v>99.43</v>
      </c>
      <c r="U1910" s="153" t="s">
        <v>6252</v>
      </c>
      <c r="V1910" s="4"/>
      <c r="W1910" s="4"/>
    </row>
    <row r="1911" spans="1:23" x14ac:dyDescent="0.25">
      <c r="A1911" s="3">
        <v>43724</v>
      </c>
      <c r="B1911" s="153" t="s">
        <v>6254</v>
      </c>
      <c r="C1911" s="4"/>
      <c r="D1911" s="4" t="s">
        <v>6253</v>
      </c>
      <c r="E1911" s="153" t="s">
        <v>6255</v>
      </c>
      <c r="F1911" s="109"/>
      <c r="G1911" s="109">
        <v>1320</v>
      </c>
      <c r="H1911" s="54">
        <v>1201299.19</v>
      </c>
      <c r="I1911" s="5" t="s">
        <v>40</v>
      </c>
      <c r="J1911" s="153" t="s">
        <v>6256</v>
      </c>
      <c r="K1911" s="95" t="s">
        <v>6257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 x14ac:dyDescent="0.25">
      <c r="A1912" s="3">
        <v>43724</v>
      </c>
      <c r="B1912" s="153" t="s">
        <v>2986</v>
      </c>
      <c r="C1912" s="4"/>
      <c r="D1912" s="4" t="s">
        <v>6258</v>
      </c>
      <c r="E1912" s="153" t="s">
        <v>6259</v>
      </c>
      <c r="F1912" s="109"/>
      <c r="G1912" s="109">
        <v>487</v>
      </c>
      <c r="H1912" s="43">
        <v>1200812.19</v>
      </c>
      <c r="I1912" s="5" t="s">
        <v>40</v>
      </c>
      <c r="J1912" s="153" t="s">
        <v>6260</v>
      </c>
      <c r="K1912" s="95" t="s">
        <v>6261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 x14ac:dyDescent="0.25">
      <c r="A1913" s="3">
        <v>43724</v>
      </c>
      <c r="B1913" s="153" t="s">
        <v>2986</v>
      </c>
      <c r="C1913" s="4"/>
      <c r="D1913" s="4" t="s">
        <v>6262</v>
      </c>
      <c r="E1913" s="153" t="s">
        <v>6214</v>
      </c>
      <c r="F1913" s="109"/>
      <c r="G1913" s="109">
        <v>1932</v>
      </c>
      <c r="H1913" s="43">
        <v>1198880.19</v>
      </c>
      <c r="I1913" s="5" t="s">
        <v>40</v>
      </c>
      <c r="J1913" s="153" t="s">
        <v>6222</v>
      </c>
      <c r="K1913" s="95" t="s">
        <v>6263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 x14ac:dyDescent="0.25">
      <c r="A1914" s="3">
        <v>43724</v>
      </c>
      <c r="B1914" s="153" t="s">
        <v>6265</v>
      </c>
      <c r="C1914" s="4"/>
      <c r="D1914" s="4" t="s">
        <v>6264</v>
      </c>
      <c r="E1914" s="153" t="s">
        <v>6266</v>
      </c>
      <c r="F1914" s="109"/>
      <c r="G1914" s="109">
        <v>1474</v>
      </c>
      <c r="H1914" s="43">
        <v>1197406.19</v>
      </c>
      <c r="I1914" s="5" t="s">
        <v>40</v>
      </c>
      <c r="J1914" s="153" t="s">
        <v>6267</v>
      </c>
      <c r="K1914" s="95" t="s">
        <v>6268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 x14ac:dyDescent="0.25">
      <c r="A1915" s="3">
        <v>43724</v>
      </c>
      <c r="B1915" s="153" t="s">
        <v>6270</v>
      </c>
      <c r="C1915" s="4"/>
      <c r="D1915" s="4" t="s">
        <v>6269</v>
      </c>
      <c r="E1915" s="153" t="s">
        <v>6231</v>
      </c>
      <c r="F1915" s="109"/>
      <c r="G1915" s="109">
        <v>5426</v>
      </c>
      <c r="H1915" s="54">
        <v>1191980.19</v>
      </c>
      <c r="I1915" s="5" t="s">
        <v>40</v>
      </c>
      <c r="J1915" s="153" t="s">
        <v>6271</v>
      </c>
      <c r="K1915" s="95" t="s">
        <v>6272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 x14ac:dyDescent="0.25">
      <c r="A1916" s="3">
        <v>43726</v>
      </c>
      <c r="B1916" s="153" t="s">
        <v>2876</v>
      </c>
      <c r="C1916" s="4"/>
      <c r="D1916" s="4" t="s">
        <v>6276</v>
      </c>
      <c r="E1916" s="153" t="s">
        <v>6277</v>
      </c>
      <c r="F1916" s="109"/>
      <c r="G1916" s="109">
        <v>414</v>
      </c>
      <c r="H1916" s="43">
        <v>1191566.19</v>
      </c>
      <c r="I1916" s="5" t="s">
        <v>40</v>
      </c>
      <c r="J1916" s="153" t="s">
        <v>6284</v>
      </c>
      <c r="K1916" s="95" t="s">
        <v>6285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 x14ac:dyDescent="0.25">
      <c r="A1917" s="3">
        <v>43726</v>
      </c>
      <c r="B1917" s="153" t="s">
        <v>2876</v>
      </c>
      <c r="C1917" s="4"/>
      <c r="D1917" s="4" t="s">
        <v>6278</v>
      </c>
      <c r="E1917" s="153" t="s">
        <v>6279</v>
      </c>
      <c r="F1917" s="109"/>
      <c r="G1917" s="109">
        <v>2367</v>
      </c>
      <c r="H1917" s="43">
        <v>1189199.19</v>
      </c>
      <c r="I1917" s="5" t="s">
        <v>40</v>
      </c>
      <c r="J1917" s="153" t="s">
        <v>6286</v>
      </c>
      <c r="K1917" s="95" t="s">
        <v>6280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 x14ac:dyDescent="0.25">
      <c r="A1918" s="3">
        <v>43726</v>
      </c>
      <c r="B1918" s="153" t="s">
        <v>6282</v>
      </c>
      <c r="C1918" s="4"/>
      <c r="D1918" s="4" t="s">
        <v>6281</v>
      </c>
      <c r="E1918" s="153" t="s">
        <v>6283</v>
      </c>
      <c r="F1918" s="109"/>
      <c r="G1918" s="109">
        <v>844.83</v>
      </c>
      <c r="H1918" s="43">
        <v>1188354.3600000001</v>
      </c>
      <c r="I1918" s="5" t="s">
        <v>40</v>
      </c>
      <c r="J1918" s="153" t="s">
        <v>6287</v>
      </c>
      <c r="K1918" s="95" t="s">
        <v>6288</v>
      </c>
      <c r="L1918" s="11"/>
      <c r="M1918" s="4"/>
      <c r="N1918" s="12"/>
      <c r="O1918" s="3">
        <v>43699</v>
      </c>
      <c r="P1918" s="97" t="s">
        <v>6289</v>
      </c>
      <c r="Q1918" s="5">
        <v>585</v>
      </c>
      <c r="R1918" s="5"/>
      <c r="S1918" s="5">
        <v>200</v>
      </c>
      <c r="T1918" s="5">
        <v>59.83</v>
      </c>
      <c r="U1918" s="153" t="s">
        <v>6290</v>
      </c>
      <c r="V1918" s="4"/>
      <c r="W1918" s="4"/>
    </row>
    <row r="1919" spans="1:23" x14ac:dyDescent="0.25">
      <c r="A1919" s="3">
        <v>43726</v>
      </c>
      <c r="B1919" s="153" t="s">
        <v>6282</v>
      </c>
      <c r="C1919" s="4"/>
      <c r="D1919" s="4" t="s">
        <v>6291</v>
      </c>
      <c r="E1919" s="153" t="s">
        <v>6292</v>
      </c>
      <c r="F1919" s="109"/>
      <c r="G1919" s="109">
        <v>206.27</v>
      </c>
      <c r="H1919" s="43">
        <v>1188148.0900000001</v>
      </c>
      <c r="I1919" s="5" t="s">
        <v>40</v>
      </c>
      <c r="J1919" s="153" t="s">
        <v>6293</v>
      </c>
      <c r="K1919" s="95" t="s">
        <v>6294</v>
      </c>
      <c r="L1919" s="11"/>
      <c r="M1919" s="4"/>
      <c r="N1919" s="12"/>
      <c r="O1919" s="3">
        <v>43685</v>
      </c>
      <c r="P1919" s="97" t="s">
        <v>6295</v>
      </c>
      <c r="Q1919" s="5">
        <v>67</v>
      </c>
      <c r="R1919" s="5"/>
      <c r="S1919" s="5">
        <v>100</v>
      </c>
      <c r="T1919" s="5">
        <v>39.270000000000003</v>
      </c>
      <c r="U1919" s="153" t="s">
        <v>6296</v>
      </c>
      <c r="V1919" s="4"/>
      <c r="W1919" s="4"/>
    </row>
    <row r="1920" spans="1:23" x14ac:dyDescent="0.25">
      <c r="A1920" s="3">
        <v>43727</v>
      </c>
      <c r="B1920" s="4" t="s">
        <v>701</v>
      </c>
      <c r="C1920" s="4"/>
      <c r="D1920" s="4" t="s">
        <v>6297</v>
      </c>
      <c r="E1920" s="153" t="s">
        <v>6298</v>
      </c>
      <c r="F1920" s="109"/>
      <c r="G1920" s="109">
        <v>16300</v>
      </c>
      <c r="H1920" s="54">
        <v>1171848.0900000001</v>
      </c>
      <c r="I1920" s="5" t="s">
        <v>40</v>
      </c>
      <c r="J1920" s="153" t="s">
        <v>6299</v>
      </c>
      <c r="K1920" s="95" t="s">
        <v>2923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 x14ac:dyDescent="0.25">
      <c r="A1921" s="3">
        <v>43727</v>
      </c>
      <c r="B1921" s="153" t="s">
        <v>6301</v>
      </c>
      <c r="C1921" s="4"/>
      <c r="D1921" s="4" t="s">
        <v>6300</v>
      </c>
      <c r="E1921" s="153" t="s">
        <v>6302</v>
      </c>
      <c r="F1921" s="109"/>
      <c r="G1921" s="109">
        <v>1669</v>
      </c>
      <c r="H1921" s="43">
        <v>1170179.0900000001</v>
      </c>
      <c r="I1921" s="5" t="s">
        <v>40</v>
      </c>
      <c r="J1921" s="153" t="s">
        <v>6303</v>
      </c>
      <c r="K1921" s="95" t="s">
        <v>2923</v>
      </c>
      <c r="L1921" s="11"/>
      <c r="M1921" s="4"/>
      <c r="N1921" s="12"/>
      <c r="O1921" s="3">
        <v>43665</v>
      </c>
      <c r="P1921" s="97" t="s">
        <v>6304</v>
      </c>
      <c r="Q1921" s="5">
        <v>1469</v>
      </c>
      <c r="R1921" s="5"/>
      <c r="S1921" s="5">
        <v>200</v>
      </c>
      <c r="T1921" s="5"/>
      <c r="U1921" s="153" t="s">
        <v>6305</v>
      </c>
      <c r="V1921" s="153" t="s">
        <v>6306</v>
      </c>
      <c r="W1921" s="4"/>
    </row>
    <row r="1922" spans="1:23" x14ac:dyDescent="0.25">
      <c r="A1922" s="3">
        <v>43727</v>
      </c>
      <c r="B1922" s="153" t="s">
        <v>6308</v>
      </c>
      <c r="C1922" s="4"/>
      <c r="D1922" s="4" t="s">
        <v>6307</v>
      </c>
      <c r="E1922" s="153" t="s">
        <v>6309</v>
      </c>
      <c r="F1922" s="109"/>
      <c r="G1922" s="109">
        <v>900</v>
      </c>
      <c r="H1922" s="43">
        <v>1169279.0900000001</v>
      </c>
      <c r="I1922" s="5" t="s">
        <v>40</v>
      </c>
      <c r="J1922" s="153" t="s">
        <v>6310</v>
      </c>
      <c r="K1922" s="95" t="s">
        <v>6311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 x14ac:dyDescent="0.25">
      <c r="A1923" s="3">
        <v>43727</v>
      </c>
      <c r="B1923" s="153" t="s">
        <v>6313</v>
      </c>
      <c r="C1923" s="4"/>
      <c r="D1923" s="4" t="s">
        <v>6312</v>
      </c>
      <c r="E1923" s="153" t="s">
        <v>6314</v>
      </c>
      <c r="F1923" s="109"/>
      <c r="G1923" s="109">
        <v>1144.5</v>
      </c>
      <c r="H1923" s="43">
        <v>1168134.5900000001</v>
      </c>
      <c r="I1923" s="5" t="s">
        <v>40</v>
      </c>
      <c r="J1923" s="153" t="s">
        <v>6315</v>
      </c>
      <c r="K1923" s="95" t="s">
        <v>6311</v>
      </c>
      <c r="L1923" s="11"/>
      <c r="M1923" s="4"/>
      <c r="N1923" s="12"/>
      <c r="O1923" s="3">
        <v>43704</v>
      </c>
      <c r="P1923" s="97" t="s">
        <v>6315</v>
      </c>
      <c r="Q1923" s="5">
        <v>872</v>
      </c>
      <c r="R1923" s="5"/>
      <c r="S1923" s="5">
        <v>200</v>
      </c>
      <c r="T1923" s="5">
        <v>72.5</v>
      </c>
      <c r="U1923" s="153" t="s">
        <v>6316</v>
      </c>
      <c r="V1923" s="153" t="s">
        <v>6306</v>
      </c>
      <c r="W1923" s="4"/>
    </row>
    <row r="1924" spans="1:23" x14ac:dyDescent="0.25">
      <c r="A1924" s="3">
        <v>43727</v>
      </c>
      <c r="B1924" s="153" t="s">
        <v>6318</v>
      </c>
      <c r="C1924" s="4"/>
      <c r="D1924" s="4" t="s">
        <v>6317</v>
      </c>
      <c r="E1924" s="153" t="s">
        <v>6319</v>
      </c>
      <c r="F1924" s="109"/>
      <c r="G1924" s="109">
        <v>1772</v>
      </c>
      <c r="H1924" s="43">
        <v>1166362.5900000001</v>
      </c>
      <c r="I1924" s="5" t="s">
        <v>40</v>
      </c>
      <c r="J1924" s="153" t="s">
        <v>6321</v>
      </c>
      <c r="K1924" s="95" t="s">
        <v>6320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 x14ac:dyDescent="0.25">
      <c r="A1925" s="3">
        <v>43727</v>
      </c>
      <c r="B1925" s="153" t="s">
        <v>6323</v>
      </c>
      <c r="C1925" s="4"/>
      <c r="D1925" s="4" t="s">
        <v>6322</v>
      </c>
      <c r="E1925" s="153" t="s">
        <v>6324</v>
      </c>
      <c r="F1925" s="109"/>
      <c r="G1925" s="109">
        <v>3400</v>
      </c>
      <c r="H1925" s="43">
        <v>1162962.5900000001</v>
      </c>
      <c r="I1925" s="5" t="s">
        <v>40</v>
      </c>
      <c r="J1925" s="153" t="s">
        <v>6315</v>
      </c>
      <c r="K1925" s="95" t="s">
        <v>2923</v>
      </c>
      <c r="L1925" s="96" t="s">
        <v>6325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 x14ac:dyDescent="0.25">
      <c r="A1926" s="3">
        <v>43727</v>
      </c>
      <c r="B1926" s="153" t="s">
        <v>6327</v>
      </c>
      <c r="C1926" s="4"/>
      <c r="D1926" s="4" t="s">
        <v>6326</v>
      </c>
      <c r="E1926" s="153" t="s">
        <v>6328</v>
      </c>
      <c r="F1926" s="109"/>
      <c r="G1926" s="109">
        <v>3900</v>
      </c>
      <c r="H1926" s="43">
        <v>1159062.5900000001</v>
      </c>
      <c r="I1926" s="5" t="s">
        <v>40</v>
      </c>
      <c r="J1926" s="153" t="s">
        <v>6315</v>
      </c>
      <c r="K1926" s="95" t="s">
        <v>2923</v>
      </c>
      <c r="L1926" s="96" t="s">
        <v>6329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 x14ac:dyDescent="0.25">
      <c r="A1927" s="3">
        <v>43727</v>
      </c>
      <c r="B1927" s="153" t="s">
        <v>6327</v>
      </c>
      <c r="C1927" s="4"/>
      <c r="D1927" s="4" t="s">
        <v>6330</v>
      </c>
      <c r="E1927" s="153" t="s">
        <v>6331</v>
      </c>
      <c r="F1927" s="109"/>
      <c r="G1927" s="109">
        <v>7500</v>
      </c>
      <c r="H1927" s="43">
        <v>1151562.5900000001</v>
      </c>
      <c r="I1927" s="5" t="s">
        <v>40</v>
      </c>
      <c r="J1927" s="153" t="s">
        <v>6332</v>
      </c>
      <c r="K1927" s="95" t="s">
        <v>6333</v>
      </c>
      <c r="L1927" s="96" t="s">
        <v>6334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 x14ac:dyDescent="0.25">
      <c r="A1928" s="3">
        <v>43727</v>
      </c>
      <c r="B1928" s="153" t="s">
        <v>2876</v>
      </c>
      <c r="C1928" s="4"/>
      <c r="D1928" s="4" t="s">
        <v>6335</v>
      </c>
      <c r="E1928" s="153" t="s">
        <v>6336</v>
      </c>
      <c r="F1928" s="109"/>
      <c r="G1928" s="109">
        <v>1792</v>
      </c>
      <c r="H1928" s="43">
        <v>1149770.5900000001</v>
      </c>
      <c r="I1928" s="5" t="s">
        <v>40</v>
      </c>
      <c r="J1928" s="153" t="s">
        <v>6315</v>
      </c>
      <c r="K1928" s="95" t="s">
        <v>2923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 x14ac:dyDescent="0.25">
      <c r="A1929" s="3">
        <v>43727</v>
      </c>
      <c r="B1929" s="153" t="s">
        <v>2876</v>
      </c>
      <c r="C1929" s="4"/>
      <c r="D1929" s="4" t="s">
        <v>6337</v>
      </c>
      <c r="E1929" s="153" t="s">
        <v>2923</v>
      </c>
      <c r="F1929" s="109"/>
      <c r="G1929" s="109">
        <v>2937.1</v>
      </c>
      <c r="H1929" s="43">
        <v>1146833.49</v>
      </c>
      <c r="I1929" s="5" t="s">
        <v>40</v>
      </c>
      <c r="J1929" s="153" t="s">
        <v>6338</v>
      </c>
      <c r="K1929" s="95" t="s">
        <v>6339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 x14ac:dyDescent="0.25">
      <c r="A1930" s="3">
        <v>43727</v>
      </c>
      <c r="B1930" s="153" t="s">
        <v>2876</v>
      </c>
      <c r="C1930" s="4"/>
      <c r="D1930" s="4" t="s">
        <v>6340</v>
      </c>
      <c r="E1930" s="153" t="s">
        <v>2923</v>
      </c>
      <c r="F1930" s="109"/>
      <c r="G1930" s="109">
        <v>1948</v>
      </c>
      <c r="H1930" s="43">
        <v>1144885.49</v>
      </c>
      <c r="I1930" s="5" t="s">
        <v>40</v>
      </c>
      <c r="J1930" s="153" t="s">
        <v>6315</v>
      </c>
      <c r="K1930" s="95" t="s">
        <v>2923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 x14ac:dyDescent="0.25">
      <c r="A1931" s="3">
        <v>43727</v>
      </c>
      <c r="B1931" s="153" t="s">
        <v>2876</v>
      </c>
      <c r="C1931" s="4"/>
      <c r="D1931" s="4" t="s">
        <v>6341</v>
      </c>
      <c r="E1931" s="153" t="s">
        <v>6311</v>
      </c>
      <c r="F1931" s="109"/>
      <c r="G1931" s="109">
        <v>2486</v>
      </c>
      <c r="H1931" s="43">
        <v>1142399.49</v>
      </c>
      <c r="I1931" s="5" t="s">
        <v>40</v>
      </c>
      <c r="J1931" s="153" t="s">
        <v>6342</v>
      </c>
      <c r="K1931" s="95" t="s">
        <v>6343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 x14ac:dyDescent="0.25">
      <c r="A1932" s="3">
        <v>43727</v>
      </c>
      <c r="B1932" s="153" t="s">
        <v>2876</v>
      </c>
      <c r="C1932" s="4"/>
      <c r="D1932" s="4" t="s">
        <v>6344</v>
      </c>
      <c r="E1932" s="153" t="s">
        <v>6345</v>
      </c>
      <c r="F1932" s="109"/>
      <c r="G1932" s="109">
        <v>268</v>
      </c>
      <c r="H1932" s="43">
        <v>1142131.49</v>
      </c>
      <c r="I1932" s="5" t="s">
        <v>40</v>
      </c>
      <c r="J1932" s="153" t="s">
        <v>6299</v>
      </c>
      <c r="K1932" s="95" t="s">
        <v>6346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 x14ac:dyDescent="0.25">
      <c r="A1933" s="3">
        <v>43727</v>
      </c>
      <c r="B1933" s="153" t="s">
        <v>2876</v>
      </c>
      <c r="C1933" s="4"/>
      <c r="D1933" s="4" t="s">
        <v>6347</v>
      </c>
      <c r="E1933" s="153" t="s">
        <v>2923</v>
      </c>
      <c r="F1933" s="109"/>
      <c r="G1933" s="109">
        <v>1424</v>
      </c>
      <c r="H1933" s="43">
        <v>1140707.49</v>
      </c>
      <c r="I1933" s="5" t="s">
        <v>40</v>
      </c>
      <c r="J1933" s="153" t="s">
        <v>6348</v>
      </c>
      <c r="K1933" s="95" t="s">
        <v>2923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 x14ac:dyDescent="0.25">
      <c r="A1934" s="3">
        <v>43727</v>
      </c>
      <c r="B1934" s="153" t="s">
        <v>2876</v>
      </c>
      <c r="C1934" s="4"/>
      <c r="D1934" s="4" t="s">
        <v>6349</v>
      </c>
      <c r="E1934" s="153" t="s">
        <v>6350</v>
      </c>
      <c r="F1934" s="109"/>
      <c r="G1934" s="109">
        <v>1092</v>
      </c>
      <c r="H1934" s="43">
        <v>1139615.49</v>
      </c>
      <c r="I1934" s="5" t="s">
        <v>40</v>
      </c>
      <c r="J1934" s="153" t="s">
        <v>6342</v>
      </c>
      <c r="K1934" s="95" t="s">
        <v>2923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 x14ac:dyDescent="0.25">
      <c r="A1935" s="3">
        <v>43727</v>
      </c>
      <c r="B1935" s="153" t="s">
        <v>2876</v>
      </c>
      <c r="C1935" s="4"/>
      <c r="D1935" s="4" t="s">
        <v>6351</v>
      </c>
      <c r="E1935" s="153" t="s">
        <v>6352</v>
      </c>
      <c r="F1935" s="109"/>
      <c r="G1935" s="109">
        <v>1418</v>
      </c>
      <c r="H1935" s="43">
        <v>1138197.49</v>
      </c>
      <c r="I1935" s="5" t="s">
        <v>40</v>
      </c>
      <c r="J1935" s="153" t="s">
        <v>6315</v>
      </c>
      <c r="K1935" s="95" t="s">
        <v>6353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 x14ac:dyDescent="0.25">
      <c r="A1936" s="3">
        <v>43727</v>
      </c>
      <c r="B1936" s="153" t="s">
        <v>2876</v>
      </c>
      <c r="C1936" s="4"/>
      <c r="D1936" s="4" t="s">
        <v>6354</v>
      </c>
      <c r="E1936" s="153" t="s">
        <v>6355</v>
      </c>
      <c r="F1936" s="109"/>
      <c r="G1936" s="109">
        <v>680</v>
      </c>
      <c r="H1936" s="43">
        <v>1137517.49</v>
      </c>
      <c r="I1936" s="5" t="s">
        <v>40</v>
      </c>
      <c r="J1936" s="153" t="s">
        <v>6310</v>
      </c>
      <c r="K1936" s="95" t="s">
        <v>6356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 x14ac:dyDescent="0.25">
      <c r="A1937" s="3">
        <v>43727</v>
      </c>
      <c r="B1937" s="153" t="s">
        <v>2876</v>
      </c>
      <c r="C1937" s="4"/>
      <c r="D1937" s="4" t="s">
        <v>6357</v>
      </c>
      <c r="E1937" s="153" t="s">
        <v>6358</v>
      </c>
      <c r="F1937" s="109"/>
      <c r="G1937" s="109">
        <v>2085.8000000000002</v>
      </c>
      <c r="H1937" s="43">
        <v>1135431.69</v>
      </c>
      <c r="I1937" s="5" t="s">
        <v>40</v>
      </c>
      <c r="J1937" s="153" t="s">
        <v>6359</v>
      </c>
      <c r="K1937" s="95" t="s">
        <v>6311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 x14ac:dyDescent="0.25">
      <c r="A1938" s="3">
        <v>43727</v>
      </c>
      <c r="B1938" s="153" t="s">
        <v>2876</v>
      </c>
      <c r="C1938" s="4"/>
      <c r="D1938" s="4" t="s">
        <v>6360</v>
      </c>
      <c r="E1938" s="153" t="s">
        <v>6361</v>
      </c>
      <c r="F1938" s="109"/>
      <c r="G1938" s="109">
        <v>2519.8000000000002</v>
      </c>
      <c r="H1938" s="43">
        <v>1132911.8899999999</v>
      </c>
      <c r="I1938" s="5" t="s">
        <v>40</v>
      </c>
      <c r="J1938" s="153" t="s">
        <v>6362</v>
      </c>
      <c r="K1938" s="95" t="s">
        <v>6353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 x14ac:dyDescent="0.25">
      <c r="A1939" s="3">
        <v>43727</v>
      </c>
      <c r="B1939" s="153" t="s">
        <v>2876</v>
      </c>
      <c r="C1939" s="4"/>
      <c r="D1939" s="4" t="s">
        <v>6363</v>
      </c>
      <c r="E1939" s="153" t="s">
        <v>6364</v>
      </c>
      <c r="F1939" s="109"/>
      <c r="G1939" s="109">
        <v>570</v>
      </c>
      <c r="H1939" s="43">
        <v>1132341.8899999999</v>
      </c>
      <c r="I1939" s="5" t="s">
        <v>40</v>
      </c>
      <c r="J1939" s="153" t="s">
        <v>6365</v>
      </c>
      <c r="K1939" s="95" t="s">
        <v>6366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 x14ac:dyDescent="0.25">
      <c r="A1940" s="3">
        <v>43727</v>
      </c>
      <c r="B1940" s="153" t="s">
        <v>2876</v>
      </c>
      <c r="C1940" s="4"/>
      <c r="D1940" s="4" t="s">
        <v>6367</v>
      </c>
      <c r="E1940" s="153" t="s">
        <v>6368</v>
      </c>
      <c r="F1940" s="109"/>
      <c r="G1940" s="109">
        <v>1616</v>
      </c>
      <c r="H1940" s="43">
        <v>1130725.8899999999</v>
      </c>
      <c r="I1940" s="5" t="s">
        <v>40</v>
      </c>
      <c r="J1940" s="153" t="s">
        <v>6369</v>
      </c>
      <c r="K1940" s="95" t="s">
        <v>2946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 x14ac:dyDescent="0.25">
      <c r="A1941" s="3">
        <v>43727</v>
      </c>
      <c r="B1941" s="153" t="s">
        <v>2876</v>
      </c>
      <c r="C1941" s="4"/>
      <c r="D1941" s="4" t="s">
        <v>6370</v>
      </c>
      <c r="E1941" s="153" t="s">
        <v>6311</v>
      </c>
      <c r="F1941" s="109"/>
      <c r="G1941" s="109">
        <v>2360</v>
      </c>
      <c r="H1941" s="43">
        <v>1128365.8899999999</v>
      </c>
      <c r="I1941" s="5" t="s">
        <v>40</v>
      </c>
      <c r="J1941" s="153" t="s">
        <v>6315</v>
      </c>
      <c r="K1941" s="95" t="s">
        <v>6371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 x14ac:dyDescent="0.25">
      <c r="A1942" s="3">
        <v>43727</v>
      </c>
      <c r="B1942" s="153" t="s">
        <v>2876</v>
      </c>
      <c r="C1942" s="4"/>
      <c r="D1942" s="4" t="s">
        <v>6372</v>
      </c>
      <c r="E1942" s="153" t="s">
        <v>6373</v>
      </c>
      <c r="F1942" s="109"/>
      <c r="G1942" s="109">
        <v>860.2</v>
      </c>
      <c r="H1942" s="43">
        <v>1127505.69</v>
      </c>
      <c r="I1942" s="5" t="s">
        <v>40</v>
      </c>
      <c r="J1942" s="153" t="s">
        <v>6374</v>
      </c>
      <c r="K1942" s="95" t="s">
        <v>6373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 x14ac:dyDescent="0.25">
      <c r="A1943" s="3">
        <v>43727</v>
      </c>
      <c r="B1943" s="153" t="s">
        <v>2876</v>
      </c>
      <c r="C1943" s="4"/>
      <c r="D1943" s="4" t="s">
        <v>6375</v>
      </c>
      <c r="E1943" s="153" t="s">
        <v>6376</v>
      </c>
      <c r="F1943" s="109"/>
      <c r="G1943" s="109">
        <v>2193</v>
      </c>
      <c r="H1943" s="43">
        <v>1125312.69</v>
      </c>
      <c r="I1943" s="5" t="s">
        <v>40</v>
      </c>
      <c r="J1943" s="153" t="s">
        <v>6374</v>
      </c>
      <c r="K1943" s="95" t="s">
        <v>6373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 x14ac:dyDescent="0.25">
      <c r="A1944" s="3">
        <v>43727</v>
      </c>
      <c r="B1944" s="153" t="s">
        <v>2876</v>
      </c>
      <c r="C1944" s="4"/>
      <c r="D1944" s="4" t="s">
        <v>6377</v>
      </c>
      <c r="E1944" s="153" t="s">
        <v>6378</v>
      </c>
      <c r="F1944" s="109"/>
      <c r="G1944" s="109">
        <v>1386</v>
      </c>
      <c r="H1944" s="43">
        <v>1123926.69</v>
      </c>
      <c r="I1944" s="5" t="s">
        <v>40</v>
      </c>
      <c r="J1944" s="153" t="s">
        <v>6374</v>
      </c>
      <c r="K1944" s="95" t="s">
        <v>6373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 x14ac:dyDescent="0.25">
      <c r="A1945" s="3">
        <v>43727</v>
      </c>
      <c r="B1945" s="153" t="s">
        <v>2894</v>
      </c>
      <c r="C1945" s="4"/>
      <c r="D1945" s="4" t="s">
        <v>6379</v>
      </c>
      <c r="E1945" s="153" t="s">
        <v>6380</v>
      </c>
      <c r="F1945" s="109"/>
      <c r="G1945" s="109">
        <v>1188</v>
      </c>
      <c r="H1945" s="43">
        <v>1122738.69</v>
      </c>
      <c r="I1945" s="5" t="s">
        <v>40</v>
      </c>
      <c r="J1945" s="153" t="s">
        <v>6374</v>
      </c>
      <c r="K1945" s="95" t="s">
        <v>6373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 x14ac:dyDescent="0.25">
      <c r="A1946" s="3">
        <v>43727</v>
      </c>
      <c r="B1946" s="153" t="s">
        <v>2894</v>
      </c>
      <c r="C1946" s="4"/>
      <c r="D1946" s="4" t="s">
        <v>6381</v>
      </c>
      <c r="E1946" s="153" t="s">
        <v>6382</v>
      </c>
      <c r="F1946" s="109"/>
      <c r="G1946" s="109">
        <v>1000</v>
      </c>
      <c r="H1946" s="43">
        <v>1121738.69</v>
      </c>
      <c r="I1946" s="5" t="s">
        <v>40</v>
      </c>
      <c r="J1946" s="153" t="s">
        <v>6374</v>
      </c>
      <c r="K1946" s="95" t="s">
        <v>6373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 x14ac:dyDescent="0.25">
      <c r="A1947" s="3">
        <v>43729</v>
      </c>
      <c r="B1947" s="4"/>
      <c r="C1947" s="4"/>
      <c r="D1947" s="4"/>
      <c r="E1947" s="153" t="s">
        <v>6387</v>
      </c>
      <c r="F1947" s="109">
        <v>1551.36</v>
      </c>
      <c r="G1947" s="109"/>
      <c r="H1947" s="54">
        <v>1123290.05</v>
      </c>
      <c r="I1947" s="5" t="s">
        <v>40</v>
      </c>
      <c r="J1947" s="4"/>
      <c r="K1947" s="95" t="s">
        <v>6388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 x14ac:dyDescent="0.25">
      <c r="A1948" s="3">
        <v>43731</v>
      </c>
      <c r="B1948" s="153" t="s">
        <v>6390</v>
      </c>
      <c r="C1948" s="4"/>
      <c r="D1948" s="4" t="s">
        <v>6389</v>
      </c>
      <c r="E1948" s="153" t="s">
        <v>6391</v>
      </c>
      <c r="F1948" s="109"/>
      <c r="G1948" s="108">
        <v>2394</v>
      </c>
      <c r="H1948" s="43">
        <v>1120896.05</v>
      </c>
      <c r="I1948" s="5" t="s">
        <v>40</v>
      </c>
      <c r="J1948" s="153" t="s">
        <v>6392</v>
      </c>
      <c r="K1948" s="95" t="s">
        <v>6393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 x14ac:dyDescent="0.25">
      <c r="A1949" s="3">
        <v>43731</v>
      </c>
      <c r="B1949" s="153" t="s">
        <v>2876</v>
      </c>
      <c r="C1949" s="4"/>
      <c r="D1949" s="4" t="s">
        <v>6389</v>
      </c>
      <c r="E1949" s="153" t="s">
        <v>6394</v>
      </c>
      <c r="F1949" s="109"/>
      <c r="G1949" s="108">
        <v>872</v>
      </c>
      <c r="H1949" s="43">
        <v>1120024.05</v>
      </c>
      <c r="I1949" s="5" t="s">
        <v>40</v>
      </c>
      <c r="J1949" s="153" t="s">
        <v>6392</v>
      </c>
      <c r="K1949" s="95" t="s">
        <v>6393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 x14ac:dyDescent="0.25">
      <c r="A1950" s="3">
        <v>43731</v>
      </c>
      <c r="B1950" s="153" t="s">
        <v>2876</v>
      </c>
      <c r="C1950" s="4"/>
      <c r="D1950" s="4" t="s">
        <v>6395</v>
      </c>
      <c r="E1950" s="153" t="s">
        <v>6396</v>
      </c>
      <c r="F1950" s="109"/>
      <c r="G1950" s="108">
        <v>2507.1</v>
      </c>
      <c r="H1950" s="43">
        <v>1117516.95</v>
      </c>
      <c r="I1950" s="5" t="s">
        <v>40</v>
      </c>
      <c r="J1950" s="153" t="s">
        <v>6392</v>
      </c>
      <c r="K1950" s="95" t="s">
        <v>6397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 x14ac:dyDescent="0.25">
      <c r="A1951" s="3">
        <v>43731</v>
      </c>
      <c r="B1951" s="153" t="s">
        <v>6399</v>
      </c>
      <c r="C1951" s="4"/>
      <c r="D1951" s="4" t="s">
        <v>6398</v>
      </c>
      <c r="E1951" s="153" t="s">
        <v>6400</v>
      </c>
      <c r="F1951" s="109"/>
      <c r="G1951" s="108">
        <v>2946</v>
      </c>
      <c r="H1951" s="43">
        <v>1114570.95</v>
      </c>
      <c r="I1951" s="5" t="s">
        <v>40</v>
      </c>
      <c r="J1951" s="153" t="s">
        <v>6401</v>
      </c>
      <c r="K1951" s="95" t="s">
        <v>6402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 x14ac:dyDescent="0.25">
      <c r="A1952" s="3">
        <v>43731</v>
      </c>
      <c r="B1952" s="153" t="s">
        <v>6399</v>
      </c>
      <c r="C1952" s="4"/>
      <c r="D1952" s="4" t="s">
        <v>6403</v>
      </c>
      <c r="E1952" s="153" t="s">
        <v>6404</v>
      </c>
      <c r="F1952" s="109"/>
      <c r="G1952" s="108">
        <v>1411</v>
      </c>
      <c r="H1952" s="43">
        <v>1113159.95</v>
      </c>
      <c r="I1952" s="5" t="s">
        <v>40</v>
      </c>
      <c r="J1952" s="153" t="s">
        <v>6405</v>
      </c>
      <c r="K1952" s="95" t="s">
        <v>6406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 x14ac:dyDescent="0.25">
      <c r="A1953" s="3">
        <v>43731</v>
      </c>
      <c r="B1953" s="153" t="s">
        <v>6408</v>
      </c>
      <c r="C1953" s="4"/>
      <c r="D1953" s="4" t="s">
        <v>6407</v>
      </c>
      <c r="E1953" s="153" t="s">
        <v>6409</v>
      </c>
      <c r="F1953" s="109"/>
      <c r="G1953" s="108">
        <v>276.97000000000003</v>
      </c>
      <c r="H1953" s="43">
        <v>1112882.98</v>
      </c>
      <c r="I1953" s="5" t="s">
        <v>40</v>
      </c>
      <c r="J1953" s="153" t="s">
        <v>6410</v>
      </c>
      <c r="K1953" s="95" t="s">
        <v>6411</v>
      </c>
      <c r="L1953" s="11"/>
      <c r="M1953" s="4"/>
      <c r="N1953" s="12"/>
      <c r="O1953" s="3">
        <v>43706</v>
      </c>
      <c r="P1953" s="97" t="s">
        <v>6412</v>
      </c>
      <c r="Q1953" s="5">
        <v>134</v>
      </c>
      <c r="R1953" s="5"/>
      <c r="S1953" s="5">
        <v>100</v>
      </c>
      <c r="T1953" s="5">
        <v>42.97</v>
      </c>
      <c r="U1953" s="153" t="s">
        <v>6413</v>
      </c>
      <c r="V1953" s="153" t="s">
        <v>6414</v>
      </c>
      <c r="W1953" s="4"/>
    </row>
    <row r="1954" spans="1:23" ht="41.4" x14ac:dyDescent="0.25">
      <c r="A1954" s="3">
        <v>43731</v>
      </c>
      <c r="B1954" s="153" t="s">
        <v>6408</v>
      </c>
      <c r="C1954" s="4"/>
      <c r="D1954" s="4" t="s">
        <v>6407</v>
      </c>
      <c r="E1954" s="153" t="s">
        <v>6415</v>
      </c>
      <c r="F1954" s="109"/>
      <c r="G1954" s="108">
        <v>2400</v>
      </c>
      <c r="H1954" s="43">
        <v>1110482.98</v>
      </c>
      <c r="I1954" s="5" t="s">
        <v>40</v>
      </c>
      <c r="J1954" s="153" t="s">
        <v>6416</v>
      </c>
      <c r="K1954" s="95" t="s">
        <v>6402</v>
      </c>
      <c r="L1954" s="11"/>
      <c r="M1954" s="4"/>
      <c r="N1954" s="12"/>
      <c r="O1954" s="3">
        <v>43718</v>
      </c>
      <c r="P1954" s="97" t="s">
        <v>6417</v>
      </c>
      <c r="Q1954" s="5"/>
      <c r="R1954" s="5">
        <v>1400</v>
      </c>
      <c r="S1954" s="5">
        <v>1000</v>
      </c>
      <c r="T1954" s="5"/>
      <c r="U1954" s="153" t="s">
        <v>6418</v>
      </c>
      <c r="V1954" s="153" t="s">
        <v>6419</v>
      </c>
      <c r="W1954" s="4"/>
    </row>
    <row r="1955" spans="1:23" x14ac:dyDescent="0.25">
      <c r="A1955" s="3">
        <v>43731</v>
      </c>
      <c r="B1955" s="153" t="s">
        <v>6408</v>
      </c>
      <c r="C1955" s="4"/>
      <c r="D1955" s="4" t="s">
        <v>6420</v>
      </c>
      <c r="E1955" s="153" t="s">
        <v>6421</v>
      </c>
      <c r="F1955" s="109"/>
      <c r="G1955" s="108">
        <v>615.97</v>
      </c>
      <c r="H1955" s="43">
        <v>1109867.01</v>
      </c>
      <c r="I1955" s="5" t="s">
        <v>40</v>
      </c>
      <c r="J1955" s="153" t="s">
        <v>6422</v>
      </c>
      <c r="K1955" s="95" t="s">
        <v>6423</v>
      </c>
      <c r="L1955" s="11"/>
      <c r="M1955" s="4"/>
      <c r="N1955" s="12"/>
      <c r="O1955" s="3">
        <v>43704</v>
      </c>
      <c r="P1955" s="97" t="s">
        <v>6424</v>
      </c>
      <c r="Q1955" s="5">
        <v>330</v>
      </c>
      <c r="R1955" s="5"/>
      <c r="S1955" s="5">
        <v>200</v>
      </c>
      <c r="T1955" s="5">
        <v>85.97</v>
      </c>
      <c r="U1955" s="153" t="s">
        <v>6425</v>
      </c>
      <c r="V1955" s="153" t="s">
        <v>6426</v>
      </c>
      <c r="W1955" s="4"/>
    </row>
    <row r="1956" spans="1:23" x14ac:dyDescent="0.25">
      <c r="A1956" s="3">
        <v>43731</v>
      </c>
      <c r="B1956" s="153" t="s">
        <v>6427</v>
      </c>
      <c r="C1956" s="4"/>
      <c r="D1956" s="4" t="s">
        <v>6428</v>
      </c>
      <c r="E1956" s="153" t="s">
        <v>6429</v>
      </c>
      <c r="F1956" s="109"/>
      <c r="G1956" s="108">
        <v>1320</v>
      </c>
      <c r="H1956" s="43">
        <v>1108547.01</v>
      </c>
      <c r="I1956" s="5" t="s">
        <v>40</v>
      </c>
      <c r="J1956" s="153" t="s">
        <v>6430</v>
      </c>
      <c r="K1956" s="95" t="s">
        <v>6431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 x14ac:dyDescent="0.25">
      <c r="A1957" s="3">
        <v>43731</v>
      </c>
      <c r="B1957" s="153" t="s">
        <v>6408</v>
      </c>
      <c r="C1957" s="4"/>
      <c r="D1957" s="4" t="s">
        <v>6432</v>
      </c>
      <c r="E1957" s="153" t="s">
        <v>6433</v>
      </c>
      <c r="F1957" s="109"/>
      <c r="G1957" s="108">
        <v>2688</v>
      </c>
      <c r="H1957" s="43">
        <v>1105859.01</v>
      </c>
      <c r="I1957" s="5" t="s">
        <v>40</v>
      </c>
      <c r="J1957" s="153" t="s">
        <v>6434</v>
      </c>
      <c r="K1957" s="95" t="s">
        <v>6435</v>
      </c>
      <c r="L1957" s="11"/>
      <c r="M1957" s="4"/>
      <c r="N1957" s="12"/>
      <c r="O1957" s="3">
        <v>43695</v>
      </c>
      <c r="P1957" s="97" t="s">
        <v>6434</v>
      </c>
      <c r="Q1957" s="5">
        <v>1744</v>
      </c>
      <c r="R1957" s="5"/>
      <c r="S1957" s="5">
        <v>900</v>
      </c>
      <c r="T1957" s="5">
        <v>44</v>
      </c>
      <c r="U1957" s="153" t="s">
        <v>6436</v>
      </c>
      <c r="V1957" s="153" t="s">
        <v>6437</v>
      </c>
      <c r="W1957" s="4"/>
    </row>
    <row r="1958" spans="1:23" x14ac:dyDescent="0.25">
      <c r="A1958" s="3">
        <v>43731</v>
      </c>
      <c r="B1958" s="153" t="s">
        <v>6439</v>
      </c>
      <c r="C1958" s="4"/>
      <c r="D1958" s="4" t="s">
        <v>6438</v>
      </c>
      <c r="E1958" s="153" t="s">
        <v>6440</v>
      </c>
      <c r="F1958" s="109"/>
      <c r="G1958" s="108">
        <v>1270</v>
      </c>
      <c r="H1958" s="43">
        <v>1104589.01</v>
      </c>
      <c r="I1958" s="5" t="s">
        <v>40</v>
      </c>
      <c r="J1958" s="153" t="s">
        <v>6441</v>
      </c>
      <c r="K1958" s="95" t="s">
        <v>6402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 x14ac:dyDescent="0.25">
      <c r="A1959" s="3">
        <v>43731</v>
      </c>
      <c r="B1959" s="153" t="s">
        <v>6443</v>
      </c>
      <c r="C1959" s="4"/>
      <c r="D1959" s="4" t="s">
        <v>6442</v>
      </c>
      <c r="E1959" s="153" t="s">
        <v>6444</v>
      </c>
      <c r="F1959" s="109"/>
      <c r="G1959" s="108">
        <v>1076</v>
      </c>
      <c r="H1959" s="43">
        <v>1103513.01</v>
      </c>
      <c r="I1959" s="5" t="s">
        <v>40</v>
      </c>
      <c r="J1959" s="153" t="s">
        <v>6445</v>
      </c>
      <c r="K1959" s="95" t="s">
        <v>6402</v>
      </c>
      <c r="L1959" s="11"/>
      <c r="M1959" s="4"/>
      <c r="N1959" s="12"/>
      <c r="O1959" s="3">
        <v>43693</v>
      </c>
      <c r="P1959" s="97" t="s">
        <v>6446</v>
      </c>
      <c r="Q1959" s="5"/>
      <c r="R1959" s="5">
        <v>676</v>
      </c>
      <c r="S1959" s="5">
        <v>400</v>
      </c>
      <c r="T1959" s="5"/>
      <c r="U1959" s="153" t="s">
        <v>6447</v>
      </c>
      <c r="V1959" s="4"/>
      <c r="W1959" s="4"/>
    </row>
    <row r="1960" spans="1:23" x14ac:dyDescent="0.25">
      <c r="A1960" s="3">
        <v>43731</v>
      </c>
      <c r="B1960" s="153" t="s">
        <v>6449</v>
      </c>
      <c r="C1960" s="4"/>
      <c r="D1960" s="4" t="s">
        <v>6448</v>
      </c>
      <c r="E1960" s="153" t="s">
        <v>6450</v>
      </c>
      <c r="F1960" s="109"/>
      <c r="G1960" s="108">
        <v>2422</v>
      </c>
      <c r="H1960" s="43">
        <v>1101091.01</v>
      </c>
      <c r="I1960" s="5" t="s">
        <v>40</v>
      </c>
      <c r="J1960" s="153" t="s">
        <v>6451</v>
      </c>
      <c r="K1960" s="95" t="s">
        <v>2983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 x14ac:dyDescent="0.25">
      <c r="A1961" s="3">
        <v>43731</v>
      </c>
      <c r="B1961" s="153" t="s">
        <v>6454</v>
      </c>
      <c r="C1961" s="4"/>
      <c r="D1961" s="4" t="s">
        <v>6452</v>
      </c>
      <c r="E1961" s="153" t="s">
        <v>6455</v>
      </c>
      <c r="F1961" s="109"/>
      <c r="G1961" s="108">
        <v>1260</v>
      </c>
      <c r="H1961" s="43">
        <v>1099831.01</v>
      </c>
      <c r="I1961" s="5" t="s">
        <v>40</v>
      </c>
      <c r="J1961" s="153" t="s">
        <v>6453</v>
      </c>
      <c r="K1961" s="95" t="s">
        <v>2987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 x14ac:dyDescent="0.25">
      <c r="A1962" s="3">
        <v>43731</v>
      </c>
      <c r="B1962" s="153" t="s">
        <v>2963</v>
      </c>
      <c r="C1962" s="4"/>
      <c r="D1962" s="4" t="s">
        <v>6456</v>
      </c>
      <c r="E1962" s="153" t="s">
        <v>6457</v>
      </c>
      <c r="F1962" s="109"/>
      <c r="G1962" s="108">
        <v>1705</v>
      </c>
      <c r="H1962" s="43">
        <v>1098126.01</v>
      </c>
      <c r="I1962" s="5" t="s">
        <v>40</v>
      </c>
      <c r="J1962" s="153" t="s">
        <v>6458</v>
      </c>
      <c r="K1962" s="95" t="s">
        <v>6459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 x14ac:dyDescent="0.25">
      <c r="A1963" s="3">
        <v>43731</v>
      </c>
      <c r="B1963" s="153" t="s">
        <v>2963</v>
      </c>
      <c r="C1963" s="4"/>
      <c r="D1963" s="4" t="s">
        <v>6460</v>
      </c>
      <c r="E1963" s="153" t="s">
        <v>6461</v>
      </c>
      <c r="F1963" s="109"/>
      <c r="G1963" s="108">
        <v>1608</v>
      </c>
      <c r="H1963" s="43">
        <v>1096518.01</v>
      </c>
      <c r="I1963" s="5" t="s">
        <v>40</v>
      </c>
      <c r="J1963" s="153" t="s">
        <v>6462</v>
      </c>
      <c r="K1963" s="95" t="s">
        <v>2923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 x14ac:dyDescent="0.25">
      <c r="A1964" s="3">
        <v>43731</v>
      </c>
      <c r="B1964" s="153" t="s">
        <v>2963</v>
      </c>
      <c r="C1964" s="4"/>
      <c r="D1964" s="4" t="s">
        <v>6463</v>
      </c>
      <c r="E1964" s="153" t="s">
        <v>6464</v>
      </c>
      <c r="F1964" s="109"/>
      <c r="G1964" s="108">
        <v>1490</v>
      </c>
      <c r="H1964" s="43">
        <v>1095028.01</v>
      </c>
      <c r="I1964" s="5" t="s">
        <v>40</v>
      </c>
      <c r="J1964" s="153" t="s">
        <v>6465</v>
      </c>
      <c r="K1964" s="95" t="s">
        <v>2923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 x14ac:dyDescent="0.25">
      <c r="A1965" s="3">
        <v>43731</v>
      </c>
      <c r="B1965" s="153" t="s">
        <v>2963</v>
      </c>
      <c r="C1965" s="4"/>
      <c r="D1965" s="4" t="s">
        <v>6466</v>
      </c>
      <c r="E1965" s="153" t="s">
        <v>6467</v>
      </c>
      <c r="F1965" s="109"/>
      <c r="G1965" s="108">
        <v>1254</v>
      </c>
      <c r="H1965" s="43">
        <v>1093774.01</v>
      </c>
      <c r="I1965" s="5" t="s">
        <v>40</v>
      </c>
      <c r="J1965" s="153" t="s">
        <v>6468</v>
      </c>
      <c r="K1965" s="95" t="s">
        <v>2923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 x14ac:dyDescent="0.25">
      <c r="A1966" s="3">
        <v>43731</v>
      </c>
      <c r="B1966" s="153" t="s">
        <v>2963</v>
      </c>
      <c r="C1966" s="4"/>
      <c r="D1966" s="4" t="s">
        <v>6469</v>
      </c>
      <c r="E1966" s="153" t="s">
        <v>6470</v>
      </c>
      <c r="F1966" s="109"/>
      <c r="G1966" s="108">
        <v>1924</v>
      </c>
      <c r="H1966" s="43">
        <v>1091850.01</v>
      </c>
      <c r="I1966" s="5" t="s">
        <v>40</v>
      </c>
      <c r="J1966" s="153" t="s">
        <v>6471</v>
      </c>
      <c r="K1966" s="95" t="s">
        <v>2923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 x14ac:dyDescent="0.25">
      <c r="A1967" s="3">
        <v>43731</v>
      </c>
      <c r="B1967" s="153" t="s">
        <v>2963</v>
      </c>
      <c r="C1967" s="4"/>
      <c r="D1967" s="4" t="s">
        <v>6472</v>
      </c>
      <c r="E1967" s="153" t="s">
        <v>6473</v>
      </c>
      <c r="F1967" s="109"/>
      <c r="G1967" s="108">
        <v>1291</v>
      </c>
      <c r="H1967" s="43">
        <v>1090559.01</v>
      </c>
      <c r="I1967" s="5" t="s">
        <v>40</v>
      </c>
      <c r="J1967" s="153" t="s">
        <v>6462</v>
      </c>
      <c r="K1967" s="95" t="s">
        <v>6474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 x14ac:dyDescent="0.25">
      <c r="A1968" s="3">
        <v>43731</v>
      </c>
      <c r="B1968" s="153" t="s">
        <v>4574</v>
      </c>
      <c r="C1968" s="4"/>
      <c r="D1968" s="4" t="s">
        <v>6475</v>
      </c>
      <c r="E1968" s="153" t="s">
        <v>6476</v>
      </c>
      <c r="F1968" s="109"/>
      <c r="G1968" s="108">
        <v>88112.22</v>
      </c>
      <c r="H1968" s="43">
        <v>1002446.79</v>
      </c>
      <c r="I1968" s="5" t="s">
        <v>40</v>
      </c>
      <c r="J1968" s="153" t="s">
        <v>6477</v>
      </c>
      <c r="K1968" s="95" t="s">
        <v>2923</v>
      </c>
      <c r="L1968" s="96" t="s">
        <v>6478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 x14ac:dyDescent="0.25">
      <c r="A1969" s="3">
        <v>43731</v>
      </c>
      <c r="B1969" s="4"/>
      <c r="C1969" s="4"/>
      <c r="D1969" s="4"/>
      <c r="E1969" s="153" t="s">
        <v>6481</v>
      </c>
      <c r="F1969" s="109"/>
      <c r="G1969" s="108">
        <v>4602.8599999999997</v>
      </c>
      <c r="H1969" s="54">
        <v>997843.93</v>
      </c>
      <c r="I1969" s="5" t="s">
        <v>40</v>
      </c>
      <c r="J1969" s="153" t="s">
        <v>6482</v>
      </c>
      <c r="K1969" s="95" t="s">
        <v>2931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 x14ac:dyDescent="0.25">
      <c r="A1970" s="3">
        <v>43733</v>
      </c>
      <c r="B1970" s="153" t="s">
        <v>6484</v>
      </c>
      <c r="C1970" s="4"/>
      <c r="D1970" s="4" t="s">
        <v>6483</v>
      </c>
      <c r="E1970" s="153" t="s">
        <v>6485</v>
      </c>
      <c r="F1970" s="109"/>
      <c r="G1970" s="108">
        <v>1163</v>
      </c>
      <c r="H1970" s="43">
        <v>996680.93</v>
      </c>
      <c r="I1970" s="5" t="s">
        <v>40</v>
      </c>
      <c r="J1970" s="153" t="s">
        <v>6486</v>
      </c>
      <c r="K1970" s="95" t="s">
        <v>2931</v>
      </c>
      <c r="L1970" s="11"/>
      <c r="M1970" s="4"/>
      <c r="N1970" s="12"/>
      <c r="O1970" s="3">
        <v>43724</v>
      </c>
      <c r="P1970" s="97" t="s">
        <v>6487</v>
      </c>
      <c r="Q1970" s="5">
        <v>963</v>
      </c>
      <c r="R1970" s="5"/>
      <c r="S1970" s="5">
        <v>200</v>
      </c>
      <c r="T1970" s="5"/>
      <c r="U1970" s="153" t="s">
        <v>6488</v>
      </c>
      <c r="V1970" s="153" t="s">
        <v>6489</v>
      </c>
      <c r="W1970" s="4"/>
    </row>
    <row r="1971" spans="1:23" x14ac:dyDescent="0.25">
      <c r="A1971" s="3">
        <v>43733</v>
      </c>
      <c r="B1971" s="153" t="s">
        <v>6491</v>
      </c>
      <c r="C1971" s="4"/>
      <c r="D1971" s="4" t="s">
        <v>6490</v>
      </c>
      <c r="E1971" s="153" t="s">
        <v>6492</v>
      </c>
      <c r="F1971" s="109"/>
      <c r="G1971" s="108">
        <v>4100</v>
      </c>
      <c r="H1971" s="43">
        <v>992580.93</v>
      </c>
      <c r="I1971" s="5" t="s">
        <v>40</v>
      </c>
      <c r="J1971" s="153" t="s">
        <v>6493</v>
      </c>
      <c r="K1971" s="95" t="s">
        <v>2931</v>
      </c>
      <c r="L1971" s="11"/>
      <c r="M1971" s="4"/>
      <c r="N1971" s="12"/>
      <c r="O1971" s="3">
        <v>43717</v>
      </c>
      <c r="P1971" s="97" t="s">
        <v>6494</v>
      </c>
      <c r="Q1971" s="5">
        <v>3700</v>
      </c>
      <c r="R1971" s="5"/>
      <c r="S1971" s="5">
        <v>400</v>
      </c>
      <c r="T1971" s="5"/>
      <c r="U1971" s="153" t="s">
        <v>6495</v>
      </c>
      <c r="V1971" s="4"/>
      <c r="W1971" s="4"/>
    </row>
    <row r="1972" spans="1:23" x14ac:dyDescent="0.25">
      <c r="A1972" s="3">
        <v>43733</v>
      </c>
      <c r="B1972" s="4" t="s">
        <v>417</v>
      </c>
      <c r="C1972" s="4"/>
      <c r="D1972" s="4" t="s">
        <v>6496</v>
      </c>
      <c r="E1972" s="153" t="s">
        <v>6497</v>
      </c>
      <c r="F1972" s="109"/>
      <c r="G1972" s="108">
        <v>1700</v>
      </c>
      <c r="H1972" s="43">
        <v>990880.93</v>
      </c>
      <c r="I1972" s="5" t="s">
        <v>40</v>
      </c>
      <c r="J1972" s="153" t="s">
        <v>6498</v>
      </c>
      <c r="K1972" s="95" t="s">
        <v>2931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 x14ac:dyDescent="0.25">
      <c r="A1973" s="3">
        <v>43733</v>
      </c>
      <c r="B1973" s="153" t="s">
        <v>6500</v>
      </c>
      <c r="C1973" s="4"/>
      <c r="D1973" s="4" t="s">
        <v>6499</v>
      </c>
      <c r="E1973" s="153" t="s">
        <v>6501</v>
      </c>
      <c r="F1973" s="109"/>
      <c r="G1973" s="108">
        <v>1513.9</v>
      </c>
      <c r="H1973" s="43">
        <v>989367.03</v>
      </c>
      <c r="I1973" s="5" t="s">
        <v>40</v>
      </c>
      <c r="J1973" s="153" t="s">
        <v>6502</v>
      </c>
      <c r="K1973" s="95" t="s">
        <v>2893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 x14ac:dyDescent="0.25">
      <c r="A1974" s="3">
        <v>43733</v>
      </c>
      <c r="B1974" s="153" t="s">
        <v>6500</v>
      </c>
      <c r="C1974" s="4"/>
      <c r="D1974" s="4" t="s">
        <v>6503</v>
      </c>
      <c r="E1974" s="153" t="s">
        <v>6501</v>
      </c>
      <c r="F1974" s="109"/>
      <c r="G1974" s="108">
        <v>1218</v>
      </c>
      <c r="H1974" s="43">
        <v>988149.03</v>
      </c>
      <c r="I1974" s="5" t="s">
        <v>40</v>
      </c>
      <c r="J1974" s="153" t="s">
        <v>6502</v>
      </c>
      <c r="K1974" s="95" t="s">
        <v>2893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 x14ac:dyDescent="0.25">
      <c r="A1975" s="3">
        <v>43733</v>
      </c>
      <c r="B1975" s="153" t="s">
        <v>2876</v>
      </c>
      <c r="C1975" s="4"/>
      <c r="D1975" s="4" t="s">
        <v>6504</v>
      </c>
      <c r="E1975" s="153" t="s">
        <v>6505</v>
      </c>
      <c r="F1975" s="109"/>
      <c r="G1975" s="108">
        <v>2207</v>
      </c>
      <c r="H1975" s="43">
        <v>985942.03</v>
      </c>
      <c r="I1975" s="5" t="s">
        <v>40</v>
      </c>
      <c r="J1975" s="153" t="s">
        <v>6506</v>
      </c>
      <c r="K1975" s="95" t="s">
        <v>6507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 x14ac:dyDescent="0.25">
      <c r="A1976" s="3">
        <v>43733</v>
      </c>
      <c r="B1976" s="153" t="s">
        <v>2876</v>
      </c>
      <c r="C1976" s="4"/>
      <c r="D1976" s="4" t="s">
        <v>6508</v>
      </c>
      <c r="E1976" s="153" t="s">
        <v>6509</v>
      </c>
      <c r="F1976" s="109"/>
      <c r="G1976" s="109">
        <v>2850</v>
      </c>
      <c r="H1976" s="43">
        <v>983092.03</v>
      </c>
      <c r="I1976" s="5" t="s">
        <v>40</v>
      </c>
      <c r="J1976" s="153" t="s">
        <v>6510</v>
      </c>
      <c r="K1976" s="95" t="s">
        <v>6511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 x14ac:dyDescent="0.25">
      <c r="A1977" s="3">
        <v>43733</v>
      </c>
      <c r="B1977" s="153" t="s">
        <v>2876</v>
      </c>
      <c r="C1977" s="4"/>
      <c r="D1977" s="4" t="s">
        <v>6512</v>
      </c>
      <c r="E1977" s="153" t="s">
        <v>6513</v>
      </c>
      <c r="F1977" s="109"/>
      <c r="G1977" s="109">
        <v>1485</v>
      </c>
      <c r="H1977" s="43">
        <v>981607.03</v>
      </c>
      <c r="I1977" s="5" t="s">
        <v>40</v>
      </c>
      <c r="J1977" s="153" t="s">
        <v>6514</v>
      </c>
      <c r="K1977" s="95" t="s">
        <v>6515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 x14ac:dyDescent="0.25">
      <c r="A1978" s="3">
        <v>43733</v>
      </c>
      <c r="B1978" s="153" t="s">
        <v>2876</v>
      </c>
      <c r="C1978" s="4"/>
      <c r="D1978" s="4" t="s">
        <v>6516</v>
      </c>
      <c r="E1978" s="153" t="s">
        <v>6509</v>
      </c>
      <c r="F1978" s="109"/>
      <c r="G1978" s="109">
        <v>1420</v>
      </c>
      <c r="H1978" s="43">
        <v>980187.03</v>
      </c>
      <c r="I1978" s="5" t="s">
        <v>40</v>
      </c>
      <c r="J1978" s="153" t="s">
        <v>6510</v>
      </c>
      <c r="K1978" s="95" t="s">
        <v>6511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 x14ac:dyDescent="0.25">
      <c r="A1979" s="3">
        <v>43733</v>
      </c>
      <c r="B1979" s="153" t="s">
        <v>2876</v>
      </c>
      <c r="C1979" s="4"/>
      <c r="D1979" s="4" t="s">
        <v>6517</v>
      </c>
      <c r="E1979" s="153" t="s">
        <v>6511</v>
      </c>
      <c r="F1979" s="109"/>
      <c r="G1979" s="109">
        <v>2023</v>
      </c>
      <c r="H1979" s="43">
        <v>978164.03</v>
      </c>
      <c r="I1979" s="5" t="s">
        <v>40</v>
      </c>
      <c r="J1979" s="153" t="s">
        <v>6510</v>
      </c>
      <c r="K1979" s="95" t="s">
        <v>6518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 x14ac:dyDescent="0.25">
      <c r="A1980" s="3">
        <v>43733</v>
      </c>
      <c r="B1980" s="153" t="s">
        <v>2876</v>
      </c>
      <c r="C1980" s="4"/>
      <c r="D1980" s="4" t="s">
        <v>6519</v>
      </c>
      <c r="E1980" s="153" t="s">
        <v>6511</v>
      </c>
      <c r="F1980" s="109"/>
      <c r="G1980" s="109">
        <v>1459</v>
      </c>
      <c r="H1980" s="43">
        <v>976705.03</v>
      </c>
      <c r="I1980" s="5" t="s">
        <v>40</v>
      </c>
      <c r="J1980" s="153" t="s">
        <v>6520</v>
      </c>
      <c r="K1980" s="95" t="s">
        <v>6507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 x14ac:dyDescent="0.25">
      <c r="A1981" s="3">
        <v>43733</v>
      </c>
      <c r="B1981" s="153" t="s">
        <v>6522</v>
      </c>
      <c r="C1981" s="4"/>
      <c r="D1981" s="4" t="s">
        <v>6521</v>
      </c>
      <c r="E1981" s="153" t="s">
        <v>6523</v>
      </c>
      <c r="F1981" s="109"/>
      <c r="G1981" s="109">
        <v>3047</v>
      </c>
      <c r="H1981" s="43">
        <v>973658.03</v>
      </c>
      <c r="I1981" s="5" t="s">
        <v>40</v>
      </c>
      <c r="J1981" s="153" t="s">
        <v>6524</v>
      </c>
      <c r="K1981" s="95" t="s">
        <v>6525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 x14ac:dyDescent="0.25">
      <c r="A1982" s="3">
        <v>43733</v>
      </c>
      <c r="B1982" s="153" t="s">
        <v>6527</v>
      </c>
      <c r="C1982" s="4"/>
      <c r="D1982" s="4" t="s">
        <v>6526</v>
      </c>
      <c r="E1982" s="153" t="s">
        <v>6528</v>
      </c>
      <c r="F1982" s="109"/>
      <c r="G1982" s="109">
        <v>983.82</v>
      </c>
      <c r="H1982" s="43">
        <v>972674.21</v>
      </c>
      <c r="I1982" s="5" t="s">
        <v>40</v>
      </c>
      <c r="J1982" s="153" t="s">
        <v>6529</v>
      </c>
      <c r="K1982" s="95" t="s">
        <v>6530</v>
      </c>
      <c r="L1982" s="11"/>
      <c r="M1982" s="4"/>
      <c r="N1982" s="12"/>
      <c r="O1982" s="3">
        <v>43692</v>
      </c>
      <c r="P1982" s="97" t="s">
        <v>6531</v>
      </c>
      <c r="Q1982" s="5">
        <v>210</v>
      </c>
      <c r="R1982" s="5">
        <v>268</v>
      </c>
      <c r="S1982" s="5">
        <v>200</v>
      </c>
      <c r="T1982" s="5">
        <v>305.82</v>
      </c>
      <c r="U1982" s="153" t="s">
        <v>6532</v>
      </c>
      <c r="V1982" s="4"/>
      <c r="W1982" s="4"/>
    </row>
    <row r="1983" spans="1:23" x14ac:dyDescent="0.25">
      <c r="A1983" s="3">
        <v>43733</v>
      </c>
      <c r="B1983" s="153" t="s">
        <v>6527</v>
      </c>
      <c r="C1983" s="4"/>
      <c r="D1983" s="4" t="s">
        <v>6533</v>
      </c>
      <c r="E1983" s="153" t="s">
        <v>6534</v>
      </c>
      <c r="F1983" s="109"/>
      <c r="G1983" s="109">
        <v>203</v>
      </c>
      <c r="H1983" s="43">
        <v>972471.21</v>
      </c>
      <c r="I1983" s="5" t="s">
        <v>40</v>
      </c>
      <c r="J1983" s="153" t="s">
        <v>6535</v>
      </c>
      <c r="K1983" s="95" t="s">
        <v>6511</v>
      </c>
      <c r="L1983" s="11"/>
      <c r="M1983" s="4"/>
      <c r="N1983" s="12"/>
      <c r="O1983" s="3">
        <v>43726</v>
      </c>
      <c r="P1983" s="97" t="s">
        <v>6535</v>
      </c>
      <c r="Q1983" s="5">
        <v>94</v>
      </c>
      <c r="R1983" s="5"/>
      <c r="S1983" s="5">
        <v>100</v>
      </c>
      <c r="T1983" s="5">
        <v>9</v>
      </c>
      <c r="U1983" s="153" t="s">
        <v>6537</v>
      </c>
      <c r="V1983" s="153" t="s">
        <v>6538</v>
      </c>
      <c r="W1983" s="4"/>
    </row>
    <row r="1984" spans="1:23" ht="27.6" x14ac:dyDescent="0.25">
      <c r="A1984" s="3">
        <v>43733</v>
      </c>
      <c r="B1984" s="153" t="s">
        <v>6527</v>
      </c>
      <c r="C1984" s="4"/>
      <c r="D1984" s="4" t="s">
        <v>6536</v>
      </c>
      <c r="E1984" s="153" t="s">
        <v>6539</v>
      </c>
      <c r="F1984" s="109"/>
      <c r="G1984" s="109">
        <v>1936</v>
      </c>
      <c r="H1984" s="43">
        <v>970535.21</v>
      </c>
      <c r="I1984" s="5" t="s">
        <v>40</v>
      </c>
      <c r="J1984" s="153" t="s">
        <v>6540</v>
      </c>
      <c r="K1984" s="95" t="s">
        <v>6511</v>
      </c>
      <c r="L1984" s="11"/>
      <c r="M1984" s="4"/>
      <c r="N1984" s="12"/>
      <c r="O1984" s="3">
        <v>43727</v>
      </c>
      <c r="P1984" s="97" t="s">
        <v>6541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 x14ac:dyDescent="0.25">
      <c r="A1985" s="3">
        <v>43733</v>
      </c>
      <c r="B1985" s="153" t="s">
        <v>6527</v>
      </c>
      <c r="C1985" s="4"/>
      <c r="D1985" s="4" t="s">
        <v>6542</v>
      </c>
      <c r="E1985" s="153" t="s">
        <v>6543</v>
      </c>
      <c r="F1985" s="109"/>
      <c r="G1985" s="109">
        <v>209</v>
      </c>
      <c r="H1985" s="54">
        <v>970326.21</v>
      </c>
      <c r="I1985" s="5" t="s">
        <v>40</v>
      </c>
      <c r="J1985" s="153" t="s">
        <v>6544</v>
      </c>
      <c r="K1985" s="95" t="s">
        <v>6511</v>
      </c>
      <c r="L1985" s="11"/>
      <c r="M1985" s="4"/>
      <c r="N1985" s="12"/>
      <c r="O1985" s="115">
        <v>43713</v>
      </c>
      <c r="P1985" s="97" t="s">
        <v>6535</v>
      </c>
      <c r="Q1985" s="5">
        <v>109</v>
      </c>
      <c r="R1985" s="5"/>
      <c r="S1985" s="5">
        <v>100</v>
      </c>
      <c r="T1985" s="5"/>
      <c r="U1985" s="153" t="s">
        <v>6545</v>
      </c>
      <c r="V1985" s="153" t="s">
        <v>6546</v>
      </c>
      <c r="W1985" s="4"/>
    </row>
    <row r="1986" spans="1:23" x14ac:dyDescent="0.25">
      <c r="A1986" s="3">
        <v>43735</v>
      </c>
      <c r="B1986" s="153" t="s">
        <v>6527</v>
      </c>
      <c r="C1986" s="4"/>
      <c r="D1986" s="4" t="s">
        <v>6547</v>
      </c>
      <c r="E1986" s="153" t="s">
        <v>6548</v>
      </c>
      <c r="F1986" s="109"/>
      <c r="G1986" s="109">
        <v>200</v>
      </c>
      <c r="H1986" s="43">
        <v>970126.21</v>
      </c>
      <c r="I1986" s="5" t="s">
        <v>40</v>
      </c>
      <c r="J1986" s="153" t="s">
        <v>6549</v>
      </c>
      <c r="K1986" s="95" t="s">
        <v>2946</v>
      </c>
      <c r="L1986" s="11"/>
      <c r="M1986" s="4"/>
      <c r="N1986" s="12"/>
      <c r="O1986" s="3">
        <v>43732</v>
      </c>
      <c r="P1986" s="97" t="s">
        <v>6550</v>
      </c>
      <c r="Q1986" s="5"/>
      <c r="R1986" s="5"/>
      <c r="S1986" s="5">
        <v>200</v>
      </c>
      <c r="T1986" s="5"/>
      <c r="U1986" s="153" t="s">
        <v>6551</v>
      </c>
      <c r="V1986" s="153" t="s">
        <v>6552</v>
      </c>
      <c r="W1986" s="4"/>
    </row>
    <row r="1987" spans="1:23" x14ac:dyDescent="0.25">
      <c r="A1987" s="3">
        <v>43735</v>
      </c>
      <c r="B1987" s="153" t="s">
        <v>6553</v>
      </c>
      <c r="C1987" s="4"/>
      <c r="D1987" s="4" t="s">
        <v>6556</v>
      </c>
      <c r="E1987" s="153" t="s">
        <v>5043</v>
      </c>
      <c r="F1987" s="109"/>
      <c r="G1987" s="109">
        <v>1260</v>
      </c>
      <c r="H1987" s="43">
        <v>968866.21</v>
      </c>
      <c r="I1987" s="5" t="s">
        <v>40</v>
      </c>
      <c r="J1987" s="153" t="s">
        <v>6554</v>
      </c>
      <c r="K1987" s="95" t="s">
        <v>6570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 x14ac:dyDescent="0.25">
      <c r="A1988" s="3">
        <v>43735</v>
      </c>
      <c r="B1988" s="153" t="s">
        <v>6553</v>
      </c>
      <c r="C1988" s="4"/>
      <c r="D1988" s="4" t="s">
        <v>6557</v>
      </c>
      <c r="E1988" s="153" t="s">
        <v>5043</v>
      </c>
      <c r="F1988" s="109"/>
      <c r="G1988" s="109">
        <v>1260</v>
      </c>
      <c r="H1988" s="43">
        <v>967606.21</v>
      </c>
      <c r="I1988" s="5" t="s">
        <v>40</v>
      </c>
      <c r="J1988" s="153" t="s">
        <v>6555</v>
      </c>
      <c r="K1988" s="95" t="s">
        <v>6570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 x14ac:dyDescent="0.25">
      <c r="A1989" s="3">
        <v>43735</v>
      </c>
      <c r="B1989" s="153" t="s">
        <v>2890</v>
      </c>
      <c r="C1989" s="4"/>
      <c r="D1989" s="4"/>
      <c r="E1989" s="153" t="s">
        <v>6558</v>
      </c>
      <c r="F1989" s="109"/>
      <c r="G1989" s="109">
        <v>20</v>
      </c>
      <c r="H1989" s="43">
        <v>967586.21</v>
      </c>
      <c r="I1989" s="5" t="s">
        <v>40</v>
      </c>
      <c r="J1989" s="153" t="s">
        <v>6559</v>
      </c>
      <c r="K1989" s="95" t="s">
        <v>2893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 x14ac:dyDescent="0.25">
      <c r="A1990" s="3">
        <v>43737</v>
      </c>
      <c r="B1990" s="153" t="s">
        <v>4214</v>
      </c>
      <c r="C1990" s="4"/>
      <c r="D1990" s="4" t="s">
        <v>6560</v>
      </c>
      <c r="E1990" s="153" t="s">
        <v>6561</v>
      </c>
      <c r="F1990" s="109"/>
      <c r="G1990" s="109">
        <v>15032.28</v>
      </c>
      <c r="H1990" s="43">
        <v>952553.93</v>
      </c>
      <c r="I1990" s="5" t="s">
        <v>40</v>
      </c>
      <c r="J1990" s="153" t="s">
        <v>6562</v>
      </c>
      <c r="K1990" s="95" t="s">
        <v>6563</v>
      </c>
      <c r="L1990" s="96" t="s">
        <v>6564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 x14ac:dyDescent="0.25">
      <c r="A1991" s="3">
        <v>43737</v>
      </c>
      <c r="B1991" s="153" t="s">
        <v>6566</v>
      </c>
      <c r="C1991" s="4"/>
      <c r="D1991" s="4" t="s">
        <v>6565</v>
      </c>
      <c r="E1991" s="153" t="s">
        <v>6567</v>
      </c>
      <c r="F1991" s="109"/>
      <c r="G1991" s="109">
        <v>1230</v>
      </c>
      <c r="H1991" s="43">
        <v>951323.93</v>
      </c>
      <c r="I1991" s="5" t="s">
        <v>40</v>
      </c>
      <c r="J1991" s="153" t="s">
        <v>6568</v>
      </c>
      <c r="K1991" s="95" t="s">
        <v>6569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 x14ac:dyDescent="0.25">
      <c r="A1992" s="3">
        <v>43737</v>
      </c>
      <c r="B1992" s="153" t="s">
        <v>6572</v>
      </c>
      <c r="C1992" s="4"/>
      <c r="D1992" s="4" t="s">
        <v>6571</v>
      </c>
      <c r="E1992" s="153" t="s">
        <v>6573</v>
      </c>
      <c r="F1992" s="109"/>
      <c r="G1992" s="109">
        <v>1080</v>
      </c>
      <c r="H1992" s="43">
        <v>950243.93</v>
      </c>
      <c r="I1992" s="5" t="s">
        <v>40</v>
      </c>
      <c r="J1992" s="153" t="s">
        <v>6574</v>
      </c>
      <c r="K1992" s="95" t="s">
        <v>6575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 x14ac:dyDescent="0.25">
      <c r="A1993" s="3">
        <v>43737</v>
      </c>
      <c r="B1993" s="153" t="s">
        <v>6577</v>
      </c>
      <c r="C1993" s="4"/>
      <c r="D1993" s="4" t="s">
        <v>6576</v>
      </c>
      <c r="E1993" s="153" t="s">
        <v>6578</v>
      </c>
      <c r="F1993" s="109"/>
      <c r="G1993" s="109">
        <v>1188</v>
      </c>
      <c r="H1993" s="43">
        <v>949055.93</v>
      </c>
      <c r="I1993" s="5" t="s">
        <v>40</v>
      </c>
      <c r="J1993" s="153" t="s">
        <v>6579</v>
      </c>
      <c r="K1993" s="95" t="s">
        <v>6580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 x14ac:dyDescent="0.25">
      <c r="A1994" s="3">
        <v>43737</v>
      </c>
      <c r="B1994" s="153" t="s">
        <v>6582</v>
      </c>
      <c r="C1994" s="4"/>
      <c r="D1994" s="4" t="s">
        <v>6581</v>
      </c>
      <c r="E1994" s="153" t="s">
        <v>6583</v>
      </c>
      <c r="F1994" s="109"/>
      <c r="G1994" s="109">
        <v>1494</v>
      </c>
      <c r="H1994" s="43">
        <v>947561.93</v>
      </c>
      <c r="I1994" s="5" t="s">
        <v>40</v>
      </c>
      <c r="J1994" s="153" t="s">
        <v>6584</v>
      </c>
      <c r="K1994" s="95" t="s">
        <v>6585</v>
      </c>
      <c r="L1994" s="11"/>
      <c r="M1994" s="4"/>
      <c r="N1994" s="12"/>
      <c r="O1994" s="3">
        <v>43718</v>
      </c>
      <c r="P1994" s="97" t="s">
        <v>6586</v>
      </c>
      <c r="Q1994" s="5"/>
      <c r="R1994" s="5">
        <v>894</v>
      </c>
      <c r="S1994" s="5">
        <v>600</v>
      </c>
      <c r="T1994" s="5"/>
      <c r="U1994" s="153" t="s">
        <v>6587</v>
      </c>
      <c r="V1994" s="4"/>
      <c r="W1994" s="4"/>
    </row>
    <row r="1995" spans="1:23" x14ac:dyDescent="0.25">
      <c r="A1995" s="3">
        <v>43737</v>
      </c>
      <c r="B1995" s="153" t="s">
        <v>6577</v>
      </c>
      <c r="C1995" s="4"/>
      <c r="D1995" s="4" t="s">
        <v>6588</v>
      </c>
      <c r="E1995" s="153" t="s">
        <v>4893</v>
      </c>
      <c r="F1995" s="109"/>
      <c r="G1995" s="109">
        <v>1080</v>
      </c>
      <c r="H1995" s="43">
        <v>946481.93</v>
      </c>
      <c r="I1995" s="5" t="s">
        <v>40</v>
      </c>
      <c r="J1995" s="153" t="s">
        <v>6589</v>
      </c>
      <c r="K1995" s="95" t="s">
        <v>6590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 x14ac:dyDescent="0.25">
      <c r="A1996" s="3">
        <v>43737</v>
      </c>
      <c r="B1996" s="153" t="s">
        <v>6577</v>
      </c>
      <c r="C1996" s="4"/>
      <c r="D1996" s="4" t="s">
        <v>6591</v>
      </c>
      <c r="E1996" s="153" t="s">
        <v>5041</v>
      </c>
      <c r="F1996" s="109"/>
      <c r="G1996" s="109">
        <v>1188</v>
      </c>
      <c r="H1996" s="43">
        <v>945293.93</v>
      </c>
      <c r="I1996" s="5" t="s">
        <v>40</v>
      </c>
      <c r="J1996" s="153" t="s">
        <v>6592</v>
      </c>
      <c r="K1996" s="95" t="s">
        <v>6593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 x14ac:dyDescent="0.25">
      <c r="A1997" s="3">
        <v>43737</v>
      </c>
      <c r="B1997" s="153" t="s">
        <v>6577</v>
      </c>
      <c r="C1997" s="4"/>
      <c r="D1997" s="4" t="s">
        <v>6594</v>
      </c>
      <c r="E1997" s="153" t="s">
        <v>6595</v>
      </c>
      <c r="F1997" s="109"/>
      <c r="G1997" s="109">
        <v>1260</v>
      </c>
      <c r="H1997" s="43">
        <v>944033.93</v>
      </c>
      <c r="I1997" s="5" t="s">
        <v>40</v>
      </c>
      <c r="J1997" s="153" t="s">
        <v>6584</v>
      </c>
      <c r="K1997" s="95" t="s">
        <v>6590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 x14ac:dyDescent="0.25">
      <c r="A1998" s="3">
        <v>43737</v>
      </c>
      <c r="B1998" s="153" t="s">
        <v>6577</v>
      </c>
      <c r="C1998" s="4"/>
      <c r="D1998" s="4" t="s">
        <v>6596</v>
      </c>
      <c r="E1998" s="153" t="s">
        <v>4893</v>
      </c>
      <c r="F1998" s="109"/>
      <c r="G1998" s="108">
        <v>1080</v>
      </c>
      <c r="H1998" s="43">
        <v>942953.93</v>
      </c>
      <c r="I1998" s="5" t="s">
        <v>40</v>
      </c>
      <c r="J1998" s="153" t="s">
        <v>6597</v>
      </c>
      <c r="K1998" s="95" t="s">
        <v>6598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 x14ac:dyDescent="0.25">
      <c r="A1999" s="3">
        <v>43737</v>
      </c>
      <c r="B1999" s="153" t="s">
        <v>6577</v>
      </c>
      <c r="C1999" s="4"/>
      <c r="D1999" s="4" t="s">
        <v>6599</v>
      </c>
      <c r="E1999" s="153" t="s">
        <v>6600</v>
      </c>
      <c r="F1999" s="109"/>
      <c r="G1999" s="108">
        <v>1592</v>
      </c>
      <c r="H1999" s="43">
        <v>941361.93</v>
      </c>
      <c r="I1999" s="5" t="s">
        <v>40</v>
      </c>
      <c r="J1999" s="153" t="s">
        <v>6601</v>
      </c>
      <c r="K1999" s="95" t="s">
        <v>6602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 x14ac:dyDescent="0.25">
      <c r="A2000" s="3">
        <v>43737</v>
      </c>
      <c r="B2000" s="153" t="s">
        <v>6604</v>
      </c>
      <c r="C2000" s="4"/>
      <c r="D2000" s="4" t="s">
        <v>6603</v>
      </c>
      <c r="E2000" s="153" t="s">
        <v>6602</v>
      </c>
      <c r="F2000" s="109"/>
      <c r="G2000" s="109">
        <v>1415</v>
      </c>
      <c r="H2000" s="43">
        <v>939946.93</v>
      </c>
      <c r="I2000" s="5" t="s">
        <v>40</v>
      </c>
      <c r="J2000" s="153" t="s">
        <v>6592</v>
      </c>
      <c r="K2000" s="95" t="s">
        <v>6605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 x14ac:dyDescent="0.25">
      <c r="A2001" s="3">
        <v>43737</v>
      </c>
      <c r="B2001" s="153" t="s">
        <v>6607</v>
      </c>
      <c r="C2001" s="4"/>
      <c r="D2001" s="4" t="s">
        <v>6606</v>
      </c>
      <c r="E2001" s="153" t="s">
        <v>6608</v>
      </c>
      <c r="F2001" s="109"/>
      <c r="G2001" s="109">
        <v>291.04000000000002</v>
      </c>
      <c r="H2001" s="43">
        <v>939655.89</v>
      </c>
      <c r="I2001" s="5" t="s">
        <v>40</v>
      </c>
      <c r="J2001" s="153" t="s">
        <v>6592</v>
      </c>
      <c r="K2001" s="95" t="s">
        <v>6609</v>
      </c>
      <c r="L2001" s="11"/>
      <c r="M2001" s="4"/>
      <c r="N2001" s="12"/>
      <c r="O2001" s="3">
        <v>43728</v>
      </c>
      <c r="P2001" s="97" t="s">
        <v>6584</v>
      </c>
      <c r="Q2001" s="5">
        <v>168</v>
      </c>
      <c r="R2001" s="5"/>
      <c r="S2001" s="5">
        <v>100</v>
      </c>
      <c r="T2001" s="5">
        <v>23.04</v>
      </c>
      <c r="U2001" s="153" t="s">
        <v>6610</v>
      </c>
      <c r="V2001" s="153" t="s">
        <v>6611</v>
      </c>
      <c r="W2001" s="4"/>
    </row>
    <row r="2002" spans="1:23" x14ac:dyDescent="0.25">
      <c r="A2002" s="3">
        <v>43737</v>
      </c>
      <c r="B2002" s="153" t="s">
        <v>6613</v>
      </c>
      <c r="C2002" s="4"/>
      <c r="D2002" s="4" t="s">
        <v>6612</v>
      </c>
      <c r="E2002" s="153" t="s">
        <v>6614</v>
      </c>
      <c r="F2002" s="109"/>
      <c r="G2002" s="109">
        <v>689.23</v>
      </c>
      <c r="H2002" s="43">
        <v>938966.66</v>
      </c>
      <c r="I2002" s="5" t="s">
        <v>40</v>
      </c>
      <c r="J2002" s="153" t="s">
        <v>6615</v>
      </c>
      <c r="K2002" s="95" t="s">
        <v>6616</v>
      </c>
      <c r="L2002" s="11"/>
      <c r="M2002" s="4"/>
      <c r="N2002" s="12"/>
      <c r="O2002" s="3">
        <v>43734</v>
      </c>
      <c r="P2002" s="97" t="s">
        <v>6617</v>
      </c>
      <c r="Q2002" s="5">
        <v>436</v>
      </c>
      <c r="R2002" s="5"/>
      <c r="S2002" s="5">
        <v>200</v>
      </c>
      <c r="T2002" s="5">
        <v>53.23</v>
      </c>
      <c r="U2002" s="153" t="s">
        <v>6618</v>
      </c>
      <c r="V2002" s="153" t="s">
        <v>6619</v>
      </c>
      <c r="W2002" s="4"/>
    </row>
    <row r="2003" spans="1:23" x14ac:dyDescent="0.25">
      <c r="A2003" s="3">
        <v>43737</v>
      </c>
      <c r="B2003" s="153" t="s">
        <v>6621</v>
      </c>
      <c r="C2003" s="4"/>
      <c r="D2003" s="4" t="s">
        <v>6620</v>
      </c>
      <c r="E2003" s="153" t="s">
        <v>6622</v>
      </c>
      <c r="F2003" s="109"/>
      <c r="G2003" s="109">
        <v>16</v>
      </c>
      <c r="H2003" s="43">
        <v>938950.66</v>
      </c>
      <c r="I2003" s="5" t="s">
        <v>40</v>
      </c>
      <c r="J2003" s="153" t="s">
        <v>6623</v>
      </c>
      <c r="K2003" s="95" t="s">
        <v>6624</v>
      </c>
      <c r="L2003" s="11"/>
      <c r="M2003" s="4"/>
      <c r="N2003" s="12"/>
      <c r="O2003" s="3">
        <v>43732</v>
      </c>
      <c r="P2003" s="97" t="s">
        <v>6625</v>
      </c>
      <c r="Q2003" s="5"/>
      <c r="R2003" s="5"/>
      <c r="S2003" s="5"/>
      <c r="T2003" s="5">
        <v>16</v>
      </c>
      <c r="U2003" s="153" t="s">
        <v>6626</v>
      </c>
      <c r="V2003" s="153" t="s">
        <v>6627</v>
      </c>
      <c r="W2003" s="4"/>
    </row>
    <row r="2004" spans="1:23" x14ac:dyDescent="0.25">
      <c r="A2004" s="3">
        <v>43737</v>
      </c>
      <c r="B2004" s="153" t="s">
        <v>6577</v>
      </c>
      <c r="C2004" s="4"/>
      <c r="D2004" s="4" t="s">
        <v>6628</v>
      </c>
      <c r="E2004" s="153" t="s">
        <v>6629</v>
      </c>
      <c r="F2004" s="109"/>
      <c r="G2004" s="109">
        <v>1680</v>
      </c>
      <c r="H2004" s="43">
        <v>937270.66</v>
      </c>
      <c r="I2004" s="5" t="s">
        <v>40</v>
      </c>
      <c r="J2004" s="153" t="s">
        <v>6592</v>
      </c>
      <c r="K2004" s="95" t="s">
        <v>6632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 x14ac:dyDescent="0.25">
      <c r="A2005" s="3">
        <v>43737</v>
      </c>
      <c r="B2005" s="153" t="s">
        <v>6631</v>
      </c>
      <c r="C2005" s="4"/>
      <c r="D2005" s="4"/>
      <c r="E2005" s="153" t="s">
        <v>6630</v>
      </c>
      <c r="F2005" s="109"/>
      <c r="G2005" s="109">
        <v>1188</v>
      </c>
      <c r="H2005" s="54">
        <v>936082.66</v>
      </c>
      <c r="I2005" s="5" t="s">
        <v>40</v>
      </c>
      <c r="J2005" s="153" t="s">
        <v>6633</v>
      </c>
      <c r="K2005" s="95" t="s">
        <v>6632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 x14ac:dyDescent="0.25">
      <c r="A2006" s="3">
        <v>43737</v>
      </c>
      <c r="B2006" s="153" t="s">
        <v>6635</v>
      </c>
      <c r="C2006" s="4"/>
      <c r="D2006" s="4" t="s">
        <v>6634</v>
      </c>
      <c r="E2006" s="153" t="s">
        <v>6636</v>
      </c>
      <c r="F2006" s="109"/>
      <c r="G2006" s="109">
        <v>31366</v>
      </c>
      <c r="H2006" s="43">
        <v>904716.66</v>
      </c>
      <c r="I2006" s="5" t="s">
        <v>40</v>
      </c>
      <c r="J2006" s="153" t="s">
        <v>6637</v>
      </c>
      <c r="K2006" s="95" t="s">
        <v>6638</v>
      </c>
      <c r="L2006" s="96" t="s">
        <v>6639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 x14ac:dyDescent="0.25">
      <c r="A2007" s="3">
        <v>43737</v>
      </c>
      <c r="B2007" s="153" t="s">
        <v>6640</v>
      </c>
      <c r="C2007" s="4"/>
      <c r="D2007" s="4"/>
      <c r="E2007" s="153" t="s">
        <v>6641</v>
      </c>
      <c r="F2007" s="109"/>
      <c r="G2007" s="109">
        <v>106767.24</v>
      </c>
      <c r="H2007" s="43">
        <v>797949.42</v>
      </c>
      <c r="I2007" s="5" t="s">
        <v>40</v>
      </c>
      <c r="J2007" s="153" t="s">
        <v>6642</v>
      </c>
      <c r="K2007" s="95" t="s">
        <v>2923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 x14ac:dyDescent="0.25">
      <c r="A2008" s="3">
        <v>43737</v>
      </c>
      <c r="B2008" s="153" t="s">
        <v>6644</v>
      </c>
      <c r="C2008" s="4"/>
      <c r="D2008" s="4" t="s">
        <v>6643</v>
      </c>
      <c r="E2008" s="153" t="s">
        <v>6645</v>
      </c>
      <c r="F2008" s="109"/>
      <c r="G2008" s="109">
        <v>12570</v>
      </c>
      <c r="H2008" s="43">
        <v>785379.42</v>
      </c>
      <c r="I2008" s="5" t="s">
        <v>40</v>
      </c>
      <c r="J2008" s="153" t="s">
        <v>6646</v>
      </c>
      <c r="K2008" s="95" t="s">
        <v>2923</v>
      </c>
      <c r="L2008" s="96" t="s">
        <v>6647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 x14ac:dyDescent="0.25">
      <c r="A2009" s="3">
        <v>43737</v>
      </c>
      <c r="B2009" s="153" t="s">
        <v>6649</v>
      </c>
      <c r="C2009" s="4"/>
      <c r="D2009" s="4" t="s">
        <v>6648</v>
      </c>
      <c r="E2009" s="153" t="s">
        <v>6650</v>
      </c>
      <c r="F2009" s="109"/>
      <c r="G2009" s="109">
        <v>1894.62</v>
      </c>
      <c r="H2009" s="43">
        <v>783484.8</v>
      </c>
      <c r="I2009" s="5" t="s">
        <v>40</v>
      </c>
      <c r="J2009" s="153" t="s">
        <v>6651</v>
      </c>
      <c r="K2009" s="95" t="s">
        <v>6652</v>
      </c>
      <c r="L2009" s="11"/>
      <c r="M2009" s="4"/>
      <c r="N2009" s="12"/>
      <c r="O2009" s="3">
        <v>43732</v>
      </c>
      <c r="P2009" s="97" t="s">
        <v>6653</v>
      </c>
      <c r="Q2009" s="5">
        <v>101</v>
      </c>
      <c r="R2009" s="5">
        <v>1068</v>
      </c>
      <c r="S2009" s="5">
        <v>700</v>
      </c>
      <c r="T2009" s="5">
        <v>25.62</v>
      </c>
      <c r="U2009" s="153" t="s">
        <v>6587</v>
      </c>
      <c r="V2009" s="153" t="s">
        <v>6654</v>
      </c>
      <c r="W2009" s="4"/>
    </row>
    <row r="2010" spans="1:23" x14ac:dyDescent="0.25">
      <c r="A2010" s="3">
        <v>43737</v>
      </c>
      <c r="B2010" s="153" t="s">
        <v>6655</v>
      </c>
      <c r="C2010" s="4"/>
      <c r="D2010" s="4" t="s">
        <v>6648</v>
      </c>
      <c r="E2010" s="153" t="s">
        <v>6656</v>
      </c>
      <c r="F2010" s="109"/>
      <c r="G2010" s="109">
        <v>1200</v>
      </c>
      <c r="H2010" s="43">
        <v>782284.80000000005</v>
      </c>
      <c r="I2010" s="5" t="s">
        <v>40</v>
      </c>
      <c r="J2010" s="153" t="s">
        <v>6657</v>
      </c>
      <c r="K2010" s="95" t="s">
        <v>6658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 x14ac:dyDescent="0.25">
      <c r="A2011" s="3">
        <v>43737</v>
      </c>
      <c r="B2011" s="153" t="s">
        <v>6655</v>
      </c>
      <c r="C2011" s="4"/>
      <c r="D2011" s="4" t="s">
        <v>6659</v>
      </c>
      <c r="E2011" s="153" t="s">
        <v>6660</v>
      </c>
      <c r="F2011" s="109"/>
      <c r="G2011" s="109">
        <v>1300</v>
      </c>
      <c r="H2011" s="43">
        <v>780984.8</v>
      </c>
      <c r="I2011" s="5" t="s">
        <v>40</v>
      </c>
      <c r="J2011" s="153" t="s">
        <v>6661</v>
      </c>
      <c r="K2011" s="95" t="s">
        <v>6662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 x14ac:dyDescent="0.25">
      <c r="A2012" s="3">
        <v>43737</v>
      </c>
      <c r="B2012" s="153" t="s">
        <v>6655</v>
      </c>
      <c r="C2012" s="4"/>
      <c r="D2012" s="4" t="s">
        <v>6663</v>
      </c>
      <c r="E2012" s="153" t="s">
        <v>6664</v>
      </c>
      <c r="F2012" s="109"/>
      <c r="G2012" s="109">
        <v>920</v>
      </c>
      <c r="H2012" s="43">
        <v>780064.8</v>
      </c>
      <c r="I2012" s="5" t="s">
        <v>40</v>
      </c>
      <c r="J2012" s="153" t="s">
        <v>6665</v>
      </c>
      <c r="K2012" s="95" t="s">
        <v>6580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 x14ac:dyDescent="0.25">
      <c r="A2013" s="3">
        <v>43737</v>
      </c>
      <c r="B2013" s="153" t="s">
        <v>6655</v>
      </c>
      <c r="C2013" s="4"/>
      <c r="D2013" s="4" t="s">
        <v>6663</v>
      </c>
      <c r="E2013" s="153" t="s">
        <v>6666</v>
      </c>
      <c r="F2013" s="109"/>
      <c r="G2013" s="109">
        <v>1940</v>
      </c>
      <c r="H2013" s="43">
        <v>778124.80000000005</v>
      </c>
      <c r="I2013" s="5" t="s">
        <v>40</v>
      </c>
      <c r="J2013" s="153" t="s">
        <v>6665</v>
      </c>
      <c r="K2013" s="95" t="s">
        <v>6580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 x14ac:dyDescent="0.25">
      <c r="A2014" s="3">
        <v>43737</v>
      </c>
      <c r="B2014" s="153" t="s">
        <v>6655</v>
      </c>
      <c r="C2014" s="4"/>
      <c r="D2014" s="4" t="s">
        <v>6667</v>
      </c>
      <c r="E2014" s="153" t="s">
        <v>6666</v>
      </c>
      <c r="F2014" s="109"/>
      <c r="G2014" s="109">
        <v>1930</v>
      </c>
      <c r="H2014" s="43">
        <v>776194.8</v>
      </c>
      <c r="I2014" s="5" t="s">
        <v>40</v>
      </c>
      <c r="J2014" s="153" t="s">
        <v>6665</v>
      </c>
      <c r="K2014" s="95" t="s">
        <v>6580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 x14ac:dyDescent="0.25">
      <c r="A2015" s="3">
        <v>43737</v>
      </c>
      <c r="B2015" s="153" t="s">
        <v>6655</v>
      </c>
      <c r="C2015" s="4"/>
      <c r="D2015" s="4" t="s">
        <v>6668</v>
      </c>
      <c r="E2015" s="153" t="s">
        <v>6598</v>
      </c>
      <c r="F2015" s="109"/>
      <c r="G2015" s="109">
        <v>2245.5</v>
      </c>
      <c r="H2015" s="43">
        <v>773949.3</v>
      </c>
      <c r="I2015" s="5" t="s">
        <v>40</v>
      </c>
      <c r="J2015" s="153" t="s">
        <v>6597</v>
      </c>
      <c r="K2015" s="95" t="s">
        <v>6669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 x14ac:dyDescent="0.25">
      <c r="A2016" s="3">
        <v>43737</v>
      </c>
      <c r="B2016" s="153" t="s">
        <v>6655</v>
      </c>
      <c r="C2016" s="4"/>
      <c r="D2016" s="4" t="s">
        <v>6670</v>
      </c>
      <c r="E2016" s="153" t="s">
        <v>6671</v>
      </c>
      <c r="F2016" s="109"/>
      <c r="G2016" s="109">
        <v>2144</v>
      </c>
      <c r="H2016" s="43">
        <v>771805.3</v>
      </c>
      <c r="I2016" s="5" t="s">
        <v>40</v>
      </c>
      <c r="J2016" s="153" t="s">
        <v>6672</v>
      </c>
      <c r="K2016" s="95" t="s">
        <v>6673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 x14ac:dyDescent="0.25">
      <c r="A2017" s="3">
        <v>43737</v>
      </c>
      <c r="B2017" s="153" t="s">
        <v>6655</v>
      </c>
      <c r="C2017" s="4"/>
      <c r="D2017" s="4" t="s">
        <v>6674</v>
      </c>
      <c r="E2017" s="153" t="s">
        <v>6590</v>
      </c>
      <c r="F2017" s="109"/>
      <c r="G2017" s="109">
        <v>914</v>
      </c>
      <c r="H2017" s="43">
        <v>770891.3</v>
      </c>
      <c r="I2017" s="5" t="s">
        <v>40</v>
      </c>
      <c r="J2017" s="153" t="s">
        <v>6592</v>
      </c>
      <c r="K2017" s="95" t="s">
        <v>6602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 x14ac:dyDescent="0.25">
      <c r="A2018" s="3">
        <v>43737</v>
      </c>
      <c r="B2018" s="153" t="s">
        <v>6655</v>
      </c>
      <c r="C2018" s="4"/>
      <c r="D2018" s="4" t="s">
        <v>6675</v>
      </c>
      <c r="E2018" s="153" t="s">
        <v>6602</v>
      </c>
      <c r="F2018" s="109"/>
      <c r="G2018" s="109">
        <v>1498</v>
      </c>
      <c r="H2018" s="43">
        <v>769393.3</v>
      </c>
      <c r="I2018" s="5" t="s">
        <v>40</v>
      </c>
      <c r="J2018" s="153" t="s">
        <v>6676</v>
      </c>
      <c r="K2018" s="95" t="s">
        <v>6602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 x14ac:dyDescent="0.25">
      <c r="A2019" s="3">
        <v>43737</v>
      </c>
      <c r="B2019" s="153" t="s">
        <v>6655</v>
      </c>
      <c r="C2019" s="4"/>
      <c r="D2019" s="4" t="s">
        <v>6677</v>
      </c>
      <c r="E2019" s="153" t="s">
        <v>6678</v>
      </c>
      <c r="F2019" s="109"/>
      <c r="G2019" s="109">
        <v>1430</v>
      </c>
      <c r="H2019" s="43">
        <v>767963.3</v>
      </c>
      <c r="I2019" s="5" t="s">
        <v>40</v>
      </c>
      <c r="J2019" s="153" t="s">
        <v>6592</v>
      </c>
      <c r="K2019" s="95" t="s">
        <v>6602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 x14ac:dyDescent="0.25">
      <c r="A2020" s="3">
        <v>43737</v>
      </c>
      <c r="B2020" s="153" t="s">
        <v>6655</v>
      </c>
      <c r="C2020" s="4"/>
      <c r="D2020" s="4" t="s">
        <v>6679</v>
      </c>
      <c r="E2020" s="153" t="s">
        <v>6602</v>
      </c>
      <c r="F2020" s="109"/>
      <c r="G2020" s="109">
        <v>2561</v>
      </c>
      <c r="H2020" s="43">
        <v>765402.3</v>
      </c>
      <c r="I2020" s="5" t="s">
        <v>40</v>
      </c>
      <c r="J2020" s="153" t="s">
        <v>6592</v>
      </c>
      <c r="K2020" s="95" t="s">
        <v>6602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 x14ac:dyDescent="0.25">
      <c r="A2021" s="3">
        <v>43737</v>
      </c>
      <c r="B2021" s="153" t="s">
        <v>6655</v>
      </c>
      <c r="C2021" s="4"/>
      <c r="D2021" s="4" t="s">
        <v>6680</v>
      </c>
      <c r="E2021" s="153" t="s">
        <v>6681</v>
      </c>
      <c r="F2021" s="109"/>
      <c r="G2021" s="109">
        <v>605</v>
      </c>
      <c r="H2021" s="43">
        <v>764797.3</v>
      </c>
      <c r="I2021" s="5" t="s">
        <v>40</v>
      </c>
      <c r="J2021" s="153" t="s">
        <v>6592</v>
      </c>
      <c r="K2021" s="95" t="s">
        <v>6669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 x14ac:dyDescent="0.25">
      <c r="A2022" s="3">
        <v>43737</v>
      </c>
      <c r="B2022" s="153" t="s">
        <v>6655</v>
      </c>
      <c r="C2022" s="4"/>
      <c r="D2022" s="4" t="s">
        <v>6682</v>
      </c>
      <c r="E2022" s="153" t="s">
        <v>6683</v>
      </c>
      <c r="F2022" s="109"/>
      <c r="G2022" s="109">
        <v>1120</v>
      </c>
      <c r="H2022" s="43">
        <v>763677.3</v>
      </c>
      <c r="I2022" s="5" t="s">
        <v>40</v>
      </c>
      <c r="J2022" s="153" t="s">
        <v>6584</v>
      </c>
      <c r="K2022" s="95" t="s">
        <v>6602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 x14ac:dyDescent="0.25">
      <c r="A2023" s="3">
        <v>43737</v>
      </c>
      <c r="B2023" s="153" t="s">
        <v>6655</v>
      </c>
      <c r="C2023" s="4"/>
      <c r="D2023" s="4" t="s">
        <v>6684</v>
      </c>
      <c r="E2023" s="153" t="s">
        <v>6685</v>
      </c>
      <c r="F2023" s="109"/>
      <c r="G2023" s="109">
        <v>1400</v>
      </c>
      <c r="H2023" s="43">
        <v>762277.3</v>
      </c>
      <c r="I2023" s="5" t="s">
        <v>40</v>
      </c>
      <c r="J2023" s="153" t="s">
        <v>6646</v>
      </c>
      <c r="K2023" s="95" t="s">
        <v>6686</v>
      </c>
      <c r="L2023" s="96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 x14ac:dyDescent="0.25">
      <c r="A2024" s="3">
        <v>43737</v>
      </c>
      <c r="B2024" s="153" t="s">
        <v>6655</v>
      </c>
      <c r="C2024" s="4"/>
      <c r="D2024" s="4" t="s">
        <v>6687</v>
      </c>
      <c r="E2024" s="153" t="s">
        <v>6688</v>
      </c>
      <c r="F2024" s="109"/>
      <c r="G2024" s="109">
        <v>1580</v>
      </c>
      <c r="H2024" s="43">
        <v>760697.3</v>
      </c>
      <c r="I2024" s="5" t="s">
        <v>40</v>
      </c>
      <c r="J2024" s="153" t="s">
        <v>6689</v>
      </c>
      <c r="K2024" s="95" t="s">
        <v>2843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 x14ac:dyDescent="0.25">
      <c r="A2025" s="3">
        <v>43737</v>
      </c>
      <c r="B2025" s="153" t="s">
        <v>6655</v>
      </c>
      <c r="C2025" s="4"/>
      <c r="D2025" s="4" t="s">
        <v>6690</v>
      </c>
      <c r="E2025" s="153" t="s">
        <v>6691</v>
      </c>
      <c r="F2025" s="109"/>
      <c r="G2025" s="109">
        <v>2928</v>
      </c>
      <c r="H2025" s="43">
        <v>757769.3</v>
      </c>
      <c r="I2025" s="5" t="s">
        <v>40</v>
      </c>
      <c r="J2025" s="153" t="s">
        <v>6637</v>
      </c>
      <c r="K2025" s="95" t="s">
        <v>6638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 x14ac:dyDescent="0.25">
      <c r="A2026" s="3">
        <v>43737</v>
      </c>
      <c r="B2026" s="153" t="s">
        <v>6655</v>
      </c>
      <c r="C2026" s="4"/>
      <c r="D2026" s="4" t="s">
        <v>6692</v>
      </c>
      <c r="E2026" s="153" t="s">
        <v>6693</v>
      </c>
      <c r="F2026" s="109"/>
      <c r="G2026" s="109">
        <v>2711</v>
      </c>
      <c r="H2026" s="43">
        <v>755058.3</v>
      </c>
      <c r="I2026" s="5" t="s">
        <v>40</v>
      </c>
      <c r="J2026" s="153" t="s">
        <v>6637</v>
      </c>
      <c r="K2026" s="95" t="s">
        <v>2843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 x14ac:dyDescent="0.25">
      <c r="A2027" s="3">
        <v>43737</v>
      </c>
      <c r="B2027" s="153" t="s">
        <v>6655</v>
      </c>
      <c r="C2027" s="4"/>
      <c r="D2027" s="4" t="s">
        <v>6694</v>
      </c>
      <c r="E2027" s="153" t="s">
        <v>6695</v>
      </c>
      <c r="F2027" s="109"/>
      <c r="G2027" s="109">
        <v>1945</v>
      </c>
      <c r="H2027" s="43">
        <v>753113.3</v>
      </c>
      <c r="I2027" s="5" t="s">
        <v>40</v>
      </c>
      <c r="J2027" s="153" t="s">
        <v>6637</v>
      </c>
      <c r="K2027" s="95" t="s">
        <v>2843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 x14ac:dyDescent="0.25">
      <c r="A2028" s="3">
        <v>43737</v>
      </c>
      <c r="B2028" s="153" t="s">
        <v>6655</v>
      </c>
      <c r="C2028" s="4"/>
      <c r="D2028" s="4" t="s">
        <v>6696</v>
      </c>
      <c r="E2028" s="153" t="s">
        <v>6697</v>
      </c>
      <c r="F2028" s="109"/>
      <c r="G2028" s="109">
        <v>3371</v>
      </c>
      <c r="H2028" s="43">
        <v>749742.3</v>
      </c>
      <c r="I2028" s="5" t="s">
        <v>40</v>
      </c>
      <c r="J2028" s="153" t="s">
        <v>6637</v>
      </c>
      <c r="K2028" s="95" t="s">
        <v>2843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 x14ac:dyDescent="0.25">
      <c r="A2029" s="3">
        <v>43737</v>
      </c>
      <c r="B2029" s="153" t="s">
        <v>6655</v>
      </c>
      <c r="C2029" s="4"/>
      <c r="D2029" s="4" t="s">
        <v>6698</v>
      </c>
      <c r="E2029" s="153" t="s">
        <v>6688</v>
      </c>
      <c r="F2029" s="109"/>
      <c r="G2029" s="109">
        <v>3470</v>
      </c>
      <c r="H2029" s="43">
        <v>746272.3</v>
      </c>
      <c r="I2029" s="5" t="s">
        <v>40</v>
      </c>
      <c r="J2029" s="153" t="s">
        <v>6699</v>
      </c>
      <c r="K2029" s="95" t="s">
        <v>6693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 x14ac:dyDescent="0.25">
      <c r="A2030" s="3">
        <v>43737</v>
      </c>
      <c r="B2030" s="153" t="s">
        <v>6655</v>
      </c>
      <c r="C2030" s="4"/>
      <c r="D2030" s="4" t="s">
        <v>6700</v>
      </c>
      <c r="E2030" s="153" t="s">
        <v>6693</v>
      </c>
      <c r="F2030" s="109"/>
      <c r="G2030" s="109">
        <v>3389</v>
      </c>
      <c r="H2030" s="43">
        <v>742883.3</v>
      </c>
      <c r="I2030" s="5" t="s">
        <v>40</v>
      </c>
      <c r="J2030" s="153" t="s">
        <v>6637</v>
      </c>
      <c r="K2030" s="95" t="s">
        <v>6701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 x14ac:dyDescent="0.25">
      <c r="A2031" s="3">
        <v>43737</v>
      </c>
      <c r="B2031" s="153" t="s">
        <v>6655</v>
      </c>
      <c r="C2031" s="4"/>
      <c r="D2031" s="4" t="s">
        <v>6702</v>
      </c>
      <c r="E2031" s="153" t="s">
        <v>6703</v>
      </c>
      <c r="F2031" s="109"/>
      <c r="G2031" s="109">
        <v>3031</v>
      </c>
      <c r="H2031" s="43">
        <v>739852.3</v>
      </c>
      <c r="I2031" s="5" t="s">
        <v>40</v>
      </c>
      <c r="J2031" s="153" t="s">
        <v>6637</v>
      </c>
      <c r="K2031" s="95" t="s">
        <v>2843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 x14ac:dyDescent="0.25">
      <c r="A2032" s="3">
        <v>43737</v>
      </c>
      <c r="B2032" s="153" t="s">
        <v>6705</v>
      </c>
      <c r="C2032" s="4"/>
      <c r="D2032" s="4" t="s">
        <v>6704</v>
      </c>
      <c r="E2032" s="153" t="s">
        <v>5043</v>
      </c>
      <c r="F2032" s="109"/>
      <c r="G2032" s="109">
        <v>1320</v>
      </c>
      <c r="H2032" s="43">
        <v>738532.3</v>
      </c>
      <c r="I2032" s="5" t="s">
        <v>40</v>
      </c>
      <c r="J2032" s="153" t="s">
        <v>6699</v>
      </c>
      <c r="K2032" s="95" t="s">
        <v>6706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 x14ac:dyDescent="0.25">
      <c r="A2033" s="3">
        <v>43737</v>
      </c>
      <c r="B2033" s="153" t="s">
        <v>6577</v>
      </c>
      <c r="C2033" s="4"/>
      <c r="D2033" s="4" t="s">
        <v>6707</v>
      </c>
      <c r="E2033" s="153" t="s">
        <v>6708</v>
      </c>
      <c r="F2033" s="109"/>
      <c r="G2033" s="109">
        <v>1640</v>
      </c>
      <c r="H2033" s="43">
        <v>736892.3</v>
      </c>
      <c r="I2033" s="5" t="s">
        <v>40</v>
      </c>
      <c r="J2033" s="153" t="s">
        <v>6709</v>
      </c>
      <c r="K2033" s="95" t="s">
        <v>2843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 x14ac:dyDescent="0.25">
      <c r="A2034" s="3">
        <v>43737</v>
      </c>
      <c r="B2034" s="153" t="s">
        <v>6711</v>
      </c>
      <c r="C2034" s="4"/>
      <c r="D2034" s="4" t="s">
        <v>6710</v>
      </c>
      <c r="E2034" s="153" t="s">
        <v>6712</v>
      </c>
      <c r="F2034" s="109"/>
      <c r="G2034" s="109">
        <v>1483</v>
      </c>
      <c r="H2034" s="43">
        <v>735409.3</v>
      </c>
      <c r="I2034" s="5" t="s">
        <v>40</v>
      </c>
      <c r="J2034" s="153" t="s">
        <v>6713</v>
      </c>
      <c r="K2034" s="95" t="s">
        <v>2843</v>
      </c>
      <c r="L2034" s="11"/>
      <c r="M2034" s="4"/>
      <c r="N2034" s="12"/>
      <c r="O2034" s="3">
        <v>43728</v>
      </c>
      <c r="P2034" s="97" t="s">
        <v>6714</v>
      </c>
      <c r="Q2034" s="5">
        <v>1483</v>
      </c>
      <c r="R2034" s="5"/>
      <c r="S2034" s="5"/>
      <c r="T2034" s="5"/>
      <c r="U2034" s="4"/>
      <c r="V2034" s="4"/>
      <c r="W2034" s="4"/>
    </row>
    <row r="2035" spans="1:23" x14ac:dyDescent="0.25">
      <c r="A2035" s="3">
        <v>43737</v>
      </c>
      <c r="B2035" s="153" t="s">
        <v>6717</v>
      </c>
      <c r="C2035" s="4"/>
      <c r="D2035" s="4" t="s">
        <v>6720</v>
      </c>
      <c r="E2035" s="153" t="s">
        <v>6721</v>
      </c>
      <c r="F2035" s="109"/>
      <c r="G2035" s="52">
        <v>343.82</v>
      </c>
      <c r="H2035" s="54">
        <v>735065.48</v>
      </c>
      <c r="I2035" s="5" t="s">
        <v>40</v>
      </c>
      <c r="J2035" s="153" t="s">
        <v>6719</v>
      </c>
      <c r="K2035" s="95" t="s">
        <v>6718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 x14ac:dyDescent="0.25">
      <c r="A2036" s="3">
        <v>43738</v>
      </c>
      <c r="B2036" s="153" t="s">
        <v>2876</v>
      </c>
      <c r="C2036" s="4"/>
      <c r="D2036" s="4" t="s">
        <v>6722</v>
      </c>
      <c r="E2036" s="153" t="s">
        <v>6723</v>
      </c>
      <c r="F2036" s="109"/>
      <c r="G2036" s="109">
        <v>666</v>
      </c>
      <c r="H2036" s="5">
        <v>734399.48</v>
      </c>
      <c r="I2036" s="5" t="s">
        <v>40</v>
      </c>
      <c r="J2036" s="153" t="s">
        <v>6724</v>
      </c>
      <c r="K2036" s="95" t="s">
        <v>2923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 x14ac:dyDescent="0.25">
      <c r="A2037" s="3">
        <v>43738</v>
      </c>
      <c r="B2037" s="153" t="s">
        <v>2876</v>
      </c>
      <c r="C2037" s="4"/>
      <c r="D2037" s="4" t="s">
        <v>6725</v>
      </c>
      <c r="E2037" s="153" t="s">
        <v>6726</v>
      </c>
      <c r="F2037" s="109"/>
      <c r="G2037" s="109">
        <v>3164.9</v>
      </c>
      <c r="H2037" s="5">
        <v>731234.58</v>
      </c>
      <c r="I2037" s="5" t="s">
        <v>40</v>
      </c>
      <c r="J2037" s="153" t="s">
        <v>6727</v>
      </c>
      <c r="K2037" s="95" t="s">
        <v>2843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 x14ac:dyDescent="0.25">
      <c r="A2038" s="3">
        <v>43738</v>
      </c>
      <c r="B2038" s="153" t="s">
        <v>6717</v>
      </c>
      <c r="C2038" s="4"/>
      <c r="D2038" s="4" t="s">
        <v>6728</v>
      </c>
      <c r="E2038" s="153" t="s">
        <v>6726</v>
      </c>
      <c r="F2038" s="109"/>
      <c r="G2038" s="109">
        <v>2776</v>
      </c>
      <c r="H2038" s="5">
        <v>728458.58</v>
      </c>
      <c r="I2038" s="5" t="s">
        <v>40</v>
      </c>
      <c r="J2038" s="153" t="s">
        <v>6727</v>
      </c>
      <c r="K2038" s="95" t="s">
        <v>2843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 x14ac:dyDescent="0.25">
      <c r="A2039" s="3">
        <v>43738</v>
      </c>
      <c r="B2039" s="153" t="s">
        <v>2876</v>
      </c>
      <c r="C2039" s="4"/>
      <c r="D2039" s="4" t="s">
        <v>6729</v>
      </c>
      <c r="E2039" s="153" t="s">
        <v>6730</v>
      </c>
      <c r="F2039" s="109"/>
      <c r="G2039" s="109">
        <v>2031</v>
      </c>
      <c r="H2039" s="5">
        <v>726427.58</v>
      </c>
      <c r="I2039" s="5" t="s">
        <v>40</v>
      </c>
      <c r="J2039" s="153" t="s">
        <v>6731</v>
      </c>
      <c r="K2039" s="95" t="s">
        <v>6721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 x14ac:dyDescent="0.25">
      <c r="A2040" s="3">
        <v>43738</v>
      </c>
      <c r="B2040" s="153" t="s">
        <v>6733</v>
      </c>
      <c r="C2040" s="4"/>
      <c r="D2040" s="4" t="s">
        <v>6732</v>
      </c>
      <c r="E2040" s="153" t="s">
        <v>6734</v>
      </c>
      <c r="F2040" s="109"/>
      <c r="G2040" s="109">
        <v>1872</v>
      </c>
      <c r="H2040" s="5">
        <v>724555.58</v>
      </c>
      <c r="I2040" s="5" t="s">
        <v>40</v>
      </c>
      <c r="J2040" s="153" t="s">
        <v>6735</v>
      </c>
      <c r="K2040" s="95" t="s">
        <v>6736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 x14ac:dyDescent="0.25">
      <c r="A2041" s="3">
        <v>43738</v>
      </c>
      <c r="B2041" s="153" t="s">
        <v>6738</v>
      </c>
      <c r="C2041" s="4"/>
      <c r="D2041" s="4" t="s">
        <v>6737</v>
      </c>
      <c r="E2041" s="153" t="s">
        <v>6739</v>
      </c>
      <c r="F2041" s="109"/>
      <c r="G2041" s="109">
        <v>2960</v>
      </c>
      <c r="H2041" s="5">
        <v>721595.58</v>
      </c>
      <c r="I2041" s="5" t="s">
        <v>40</v>
      </c>
      <c r="J2041" s="153" t="s">
        <v>6740</v>
      </c>
      <c r="K2041" s="95" t="s">
        <v>6741</v>
      </c>
      <c r="L2041" s="11"/>
      <c r="M2041" s="4"/>
      <c r="N2041" s="12"/>
      <c r="O2041" s="3">
        <v>43725</v>
      </c>
      <c r="P2041" s="97" t="s">
        <v>6742</v>
      </c>
      <c r="Q2041" s="5">
        <v>960</v>
      </c>
      <c r="R2041" s="5">
        <v>1800</v>
      </c>
      <c r="S2041" s="5">
        <v>200</v>
      </c>
      <c r="T2041" s="5"/>
      <c r="U2041" s="153" t="s">
        <v>6744</v>
      </c>
      <c r="V2041" s="153" t="s">
        <v>6743</v>
      </c>
      <c r="W2041" s="4"/>
    </row>
    <row r="2042" spans="1:23" x14ac:dyDescent="0.25">
      <c r="A2042" s="3">
        <v>43738</v>
      </c>
      <c r="B2042" s="153" t="s">
        <v>6746</v>
      </c>
      <c r="C2042" s="4"/>
      <c r="D2042" s="4" t="s">
        <v>6745</v>
      </c>
      <c r="E2042" s="153" t="s">
        <v>6747</v>
      </c>
      <c r="F2042" s="109"/>
      <c r="G2042" s="109">
        <v>614</v>
      </c>
      <c r="H2042" s="5">
        <v>720981.58</v>
      </c>
      <c r="I2042" s="5" t="s">
        <v>40</v>
      </c>
      <c r="J2042" s="153" t="s">
        <v>6740</v>
      </c>
      <c r="K2042" s="95" t="s">
        <v>2923</v>
      </c>
      <c r="L2042" s="11"/>
      <c r="M2042" s="4"/>
      <c r="N2042" s="12"/>
      <c r="O2042" s="3">
        <v>43736</v>
      </c>
      <c r="P2042" s="97" t="s">
        <v>6748</v>
      </c>
      <c r="Q2042" s="5">
        <v>614</v>
      </c>
      <c r="R2042" s="5"/>
      <c r="S2042" s="5"/>
      <c r="T2042" s="5"/>
      <c r="U2042" s="153" t="s">
        <v>6749</v>
      </c>
      <c r="V2042" s="4"/>
      <c r="W2042" s="4"/>
    </row>
    <row r="2043" spans="1:23" x14ac:dyDescent="0.25">
      <c r="A2043" s="3">
        <v>43738</v>
      </c>
      <c r="B2043" s="153" t="s">
        <v>2876</v>
      </c>
      <c r="C2043" s="4"/>
      <c r="D2043" s="4" t="s">
        <v>6750</v>
      </c>
      <c r="E2043" s="153" t="s">
        <v>6751</v>
      </c>
      <c r="F2043" s="109"/>
      <c r="G2043" s="109">
        <v>1396</v>
      </c>
      <c r="H2043" s="5">
        <v>719585.58</v>
      </c>
      <c r="I2043" s="5" t="s">
        <v>40</v>
      </c>
      <c r="J2043" s="153" t="s">
        <v>6752</v>
      </c>
      <c r="K2043" s="95" t="s">
        <v>2923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 x14ac:dyDescent="0.25">
      <c r="A2044" s="3">
        <v>43738</v>
      </c>
      <c r="B2044" s="153" t="s">
        <v>2876</v>
      </c>
      <c r="C2044" s="4"/>
      <c r="D2044" s="4" t="s">
        <v>6753</v>
      </c>
      <c r="E2044" s="153" t="s">
        <v>6754</v>
      </c>
      <c r="F2044" s="109"/>
      <c r="G2044" s="109">
        <v>151</v>
      </c>
      <c r="H2044" s="5">
        <v>719434.58</v>
      </c>
      <c r="I2044" s="5" t="s">
        <v>40</v>
      </c>
      <c r="J2044" s="153" t="s">
        <v>6755</v>
      </c>
      <c r="K2044" s="95" t="s">
        <v>6756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 x14ac:dyDescent="0.25">
      <c r="A2045" s="3">
        <v>43738</v>
      </c>
      <c r="B2045" s="153" t="s">
        <v>2876</v>
      </c>
      <c r="C2045" s="4"/>
      <c r="D2045" s="4" t="s">
        <v>6757</v>
      </c>
      <c r="E2045" s="153" t="s">
        <v>6758</v>
      </c>
      <c r="F2045" s="109"/>
      <c r="G2045" s="109">
        <v>1590</v>
      </c>
      <c r="H2045" s="5">
        <v>717844.58</v>
      </c>
      <c r="I2045" s="5" t="s">
        <v>40</v>
      </c>
      <c r="J2045" s="153" t="s">
        <v>6755</v>
      </c>
      <c r="K2045" s="95" t="s">
        <v>6758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 x14ac:dyDescent="0.25">
      <c r="A2046" s="3">
        <v>43738</v>
      </c>
      <c r="B2046" s="153" t="s">
        <v>6760</v>
      </c>
      <c r="C2046" s="4"/>
      <c r="D2046" s="4" t="s">
        <v>6759</v>
      </c>
      <c r="E2046" s="153" t="s">
        <v>6761</v>
      </c>
      <c r="F2046" s="109"/>
      <c r="G2046" s="109">
        <v>1700</v>
      </c>
      <c r="H2046" s="5">
        <v>716144.58</v>
      </c>
      <c r="I2046" s="5" t="s">
        <v>40</v>
      </c>
      <c r="J2046" s="153" t="s">
        <v>6762</v>
      </c>
      <c r="K2046" s="95" t="s">
        <v>2923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 x14ac:dyDescent="0.25">
      <c r="A2047" s="3">
        <v>43738</v>
      </c>
      <c r="B2047" s="153" t="s">
        <v>2876</v>
      </c>
      <c r="C2047" s="4"/>
      <c r="D2047" s="4" t="s">
        <v>6763</v>
      </c>
      <c r="E2047" s="153" t="s">
        <v>6764</v>
      </c>
      <c r="F2047" s="109"/>
      <c r="G2047" s="109">
        <v>2520</v>
      </c>
      <c r="H2047" s="5">
        <v>713624.58</v>
      </c>
      <c r="I2047" s="5" t="s">
        <v>40</v>
      </c>
      <c r="J2047" s="153" t="s">
        <v>6765</v>
      </c>
      <c r="K2047" s="95" t="s">
        <v>6766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 x14ac:dyDescent="0.25">
      <c r="A2048" s="3">
        <v>43738</v>
      </c>
      <c r="B2048" s="153" t="s">
        <v>6717</v>
      </c>
      <c r="C2048" s="4"/>
      <c r="D2048" s="4" t="s">
        <v>6767</v>
      </c>
      <c r="E2048" s="153" t="s">
        <v>6768</v>
      </c>
      <c r="F2048" s="109"/>
      <c r="G2048" s="109">
        <v>310</v>
      </c>
      <c r="H2048" s="5">
        <v>713314.58</v>
      </c>
      <c r="I2048" s="5" t="s">
        <v>40</v>
      </c>
      <c r="J2048" s="153" t="s">
        <v>6724</v>
      </c>
      <c r="K2048" s="95" t="s">
        <v>6769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 x14ac:dyDescent="0.25">
      <c r="A2049" s="3">
        <v>43738</v>
      </c>
      <c r="B2049" s="153" t="s">
        <v>2876</v>
      </c>
      <c r="C2049" s="4"/>
      <c r="D2049" s="4" t="s">
        <v>6770</v>
      </c>
      <c r="E2049" s="153" t="s">
        <v>6723</v>
      </c>
      <c r="F2049" s="109"/>
      <c r="G2049" s="109">
        <v>1037.42</v>
      </c>
      <c r="H2049" s="5">
        <v>712277.16</v>
      </c>
      <c r="I2049" s="5" t="s">
        <v>40</v>
      </c>
      <c r="J2049" s="153" t="s">
        <v>6724</v>
      </c>
      <c r="K2049" s="95" t="s">
        <v>6769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 x14ac:dyDescent="0.25">
      <c r="A2050" s="3">
        <v>43738</v>
      </c>
      <c r="B2050" s="4"/>
      <c r="C2050" s="4"/>
      <c r="D2050" s="4"/>
      <c r="E2050" s="153" t="s">
        <v>6772</v>
      </c>
      <c r="F2050" s="109"/>
      <c r="G2050" s="109">
        <v>-8000</v>
      </c>
      <c r="H2050" s="54">
        <v>720277.16</v>
      </c>
      <c r="I2050" s="5" t="s">
        <v>40</v>
      </c>
      <c r="J2050" s="4"/>
      <c r="K2050" s="95" t="s">
        <v>6771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 x14ac:dyDescent="0.25">
      <c r="A2051" s="3">
        <v>43746</v>
      </c>
      <c r="B2051" s="4"/>
      <c r="C2051" s="4"/>
      <c r="D2051" s="4"/>
      <c r="E2051" s="153" t="s">
        <v>6776</v>
      </c>
      <c r="F2051" s="109">
        <v>2000000</v>
      </c>
      <c r="G2051" s="109"/>
      <c r="H2051" s="5">
        <f>H2050+F2051-G2051</f>
        <v>2720277.16</v>
      </c>
      <c r="I2051" s="5" t="s">
        <v>40</v>
      </c>
      <c r="J2051" s="153" t="s">
        <v>6889</v>
      </c>
      <c r="K2051" s="95" t="s">
        <v>6890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 x14ac:dyDescent="0.25">
      <c r="A2052" s="3">
        <v>43747</v>
      </c>
      <c r="B2052" s="153" t="s">
        <v>6895</v>
      </c>
      <c r="C2052" s="4"/>
      <c r="D2052" s="4"/>
      <c r="E2052" s="153" t="s">
        <v>6899</v>
      </c>
      <c r="F2052" s="109"/>
      <c r="G2052" s="109">
        <v>10663.05</v>
      </c>
      <c r="H2052" s="5">
        <f>H2051+F2052-G2052</f>
        <v>2709614.1100000003</v>
      </c>
      <c r="I2052" s="5" t="s">
        <v>40</v>
      </c>
      <c r="J2052" s="153" t="s">
        <v>6889</v>
      </c>
      <c r="K2052" s="95" t="s">
        <v>6890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 x14ac:dyDescent="0.25">
      <c r="A2053" s="3">
        <v>43747</v>
      </c>
      <c r="B2053" s="153" t="s">
        <v>6895</v>
      </c>
      <c r="C2053" s="4"/>
      <c r="D2053" s="4"/>
      <c r="E2053" s="153" t="s">
        <v>6900</v>
      </c>
      <c r="F2053" s="109"/>
      <c r="G2053" s="109">
        <v>14928.26</v>
      </c>
      <c r="H2053" s="5">
        <f t="shared" ref="H2053:H2116" si="0">H2052+F2053-G2053</f>
        <v>2694685.8500000006</v>
      </c>
      <c r="I2053" s="5" t="s">
        <v>40</v>
      </c>
      <c r="J2053" s="153" t="s">
        <v>6889</v>
      </c>
      <c r="K2053" s="95" t="s">
        <v>6890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 x14ac:dyDescent="0.25">
      <c r="A2054" s="3">
        <v>43747</v>
      </c>
      <c r="B2054" s="4" t="s">
        <v>49</v>
      </c>
      <c r="C2054" s="4"/>
      <c r="D2054" s="4"/>
      <c r="E2054" s="153" t="s">
        <v>6896</v>
      </c>
      <c r="F2054" s="109"/>
      <c r="G2054" s="109">
        <v>209196.23</v>
      </c>
      <c r="H2054" s="5">
        <f t="shared" si="0"/>
        <v>2485489.6200000006</v>
      </c>
      <c r="I2054" s="5" t="s">
        <v>40</v>
      </c>
      <c r="J2054" s="153" t="s">
        <v>6889</v>
      </c>
      <c r="K2054" s="95" t="s">
        <v>6890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 x14ac:dyDescent="0.25">
      <c r="A2055" s="3">
        <v>43747</v>
      </c>
      <c r="B2055" s="153" t="s">
        <v>6895</v>
      </c>
      <c r="C2055" s="4"/>
      <c r="D2055" s="4"/>
      <c r="E2055" s="153" t="s">
        <v>6897</v>
      </c>
      <c r="F2055" s="109"/>
      <c r="G2055" s="109">
        <v>4064.64</v>
      </c>
      <c r="H2055" s="5">
        <f t="shared" si="0"/>
        <v>2481424.9800000004</v>
      </c>
      <c r="I2055" s="5" t="s">
        <v>40</v>
      </c>
      <c r="J2055" s="153" t="s">
        <v>6889</v>
      </c>
      <c r="K2055" s="95" t="s">
        <v>6890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 x14ac:dyDescent="0.25">
      <c r="A2056" s="3">
        <v>43747</v>
      </c>
      <c r="B2056" s="153" t="s">
        <v>6898</v>
      </c>
      <c r="C2056" s="4"/>
      <c r="D2056" s="4"/>
      <c r="E2056" s="153" t="s">
        <v>6901</v>
      </c>
      <c r="F2056" s="109"/>
      <c r="G2056" s="109">
        <v>1446.16</v>
      </c>
      <c r="H2056" s="5">
        <f t="shared" si="0"/>
        <v>2479978.8200000003</v>
      </c>
      <c r="I2056" s="5" t="s">
        <v>40</v>
      </c>
      <c r="J2056" s="153" t="s">
        <v>6889</v>
      </c>
      <c r="K2056" s="95" t="s">
        <v>6890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 x14ac:dyDescent="0.25">
      <c r="A2057" s="3">
        <v>43747</v>
      </c>
      <c r="B2057" s="4" t="s">
        <v>4255</v>
      </c>
      <c r="C2057" s="4"/>
      <c r="D2057" s="4"/>
      <c r="E2057" s="153" t="s">
        <v>6888</v>
      </c>
      <c r="F2057" s="109"/>
      <c r="G2057" s="109">
        <v>364503.53</v>
      </c>
      <c r="H2057" s="54">
        <f t="shared" si="0"/>
        <v>2115475.29</v>
      </c>
      <c r="I2057" s="5" t="s">
        <v>40</v>
      </c>
      <c r="J2057" s="153" t="s">
        <v>6889</v>
      </c>
      <c r="K2057" s="95" t="s">
        <v>6890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 x14ac:dyDescent="0.25">
      <c r="A2058" s="3">
        <v>43748</v>
      </c>
      <c r="B2058" s="4" t="s">
        <v>130</v>
      </c>
      <c r="C2058" s="4"/>
      <c r="D2058" s="4"/>
      <c r="E2058" s="153" t="s">
        <v>6893</v>
      </c>
      <c r="F2058" s="109"/>
      <c r="G2058" s="109">
        <v>19200.2</v>
      </c>
      <c r="H2058" s="5">
        <f t="shared" si="0"/>
        <v>2096275.09</v>
      </c>
      <c r="I2058" s="5" t="s">
        <v>40</v>
      </c>
      <c r="J2058" s="153" t="s">
        <v>6889</v>
      </c>
      <c r="K2058" s="95" t="s">
        <v>6890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 x14ac:dyDescent="0.25">
      <c r="A2059" s="3">
        <v>43748</v>
      </c>
      <c r="B2059" s="4" t="s">
        <v>2835</v>
      </c>
      <c r="C2059" s="4"/>
      <c r="D2059" s="4"/>
      <c r="E2059" s="153" t="s">
        <v>6894</v>
      </c>
      <c r="F2059" s="109"/>
      <c r="G2059" s="109">
        <v>8105.35</v>
      </c>
      <c r="H2059" s="5">
        <f t="shared" si="0"/>
        <v>2088169.74</v>
      </c>
      <c r="I2059" s="5" t="s">
        <v>40</v>
      </c>
      <c r="J2059" s="153" t="s">
        <v>6889</v>
      </c>
      <c r="K2059" s="95" t="s">
        <v>6890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 x14ac:dyDescent="0.25">
      <c r="A2060" s="3">
        <v>43753</v>
      </c>
      <c r="B2060" s="4" t="s">
        <v>156</v>
      </c>
      <c r="C2060" s="4"/>
      <c r="D2060" s="4"/>
      <c r="E2060" s="153" t="s">
        <v>6891</v>
      </c>
      <c r="F2060" s="109"/>
      <c r="G2060" s="109">
        <v>128266.52</v>
      </c>
      <c r="H2060" s="5">
        <f t="shared" si="0"/>
        <v>1959903.22</v>
      </c>
      <c r="I2060" s="5" t="s">
        <v>40</v>
      </c>
      <c r="J2060" s="153" t="s">
        <v>2922</v>
      </c>
      <c r="K2060" s="95" t="s">
        <v>2923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 x14ac:dyDescent="0.25">
      <c r="A2061" s="3">
        <v>43753</v>
      </c>
      <c r="B2061" s="153" t="s">
        <v>6783</v>
      </c>
      <c r="C2061" s="4"/>
      <c r="D2061" s="4"/>
      <c r="E2061" s="153" t="s">
        <v>6784</v>
      </c>
      <c r="F2061" s="109"/>
      <c r="G2061" s="109">
        <v>165438.54999999999</v>
      </c>
      <c r="H2061" s="5">
        <f t="shared" si="0"/>
        <v>1794464.67</v>
      </c>
      <c r="I2061" s="5" t="s">
        <v>40</v>
      </c>
      <c r="J2061" s="153" t="s">
        <v>2922</v>
      </c>
      <c r="K2061" s="95" t="s">
        <v>2923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 x14ac:dyDescent="0.25">
      <c r="A2062" s="3">
        <v>43753</v>
      </c>
      <c r="B2062" s="4" t="s">
        <v>156</v>
      </c>
      <c r="C2062" s="4"/>
      <c r="D2062" s="4"/>
      <c r="E2062" s="153" t="s">
        <v>6892</v>
      </c>
      <c r="F2062" s="109"/>
      <c r="G2062" s="109">
        <v>2495.58</v>
      </c>
      <c r="H2062" s="5">
        <f t="shared" si="0"/>
        <v>1791969.0899999999</v>
      </c>
      <c r="I2062" s="5" t="s">
        <v>40</v>
      </c>
      <c r="J2062" s="153" t="s">
        <v>2922</v>
      </c>
      <c r="K2062" s="95" t="s">
        <v>2923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 x14ac:dyDescent="0.25">
      <c r="A2063" s="3">
        <v>43754</v>
      </c>
      <c r="B2063" s="153" t="s">
        <v>6781</v>
      </c>
      <c r="C2063" s="4"/>
      <c r="D2063" s="4"/>
      <c r="E2063" s="153" t="s">
        <v>6782</v>
      </c>
      <c r="F2063" s="109"/>
      <c r="G2063" s="109">
        <v>87496</v>
      </c>
      <c r="H2063" s="5">
        <f t="shared" si="0"/>
        <v>1704473.0899999999</v>
      </c>
      <c r="I2063" s="5" t="s">
        <v>40</v>
      </c>
      <c r="J2063" s="153" t="s">
        <v>6801</v>
      </c>
      <c r="K2063" s="95" t="s">
        <v>6802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 x14ac:dyDescent="0.25">
      <c r="A2064" s="3">
        <v>43759</v>
      </c>
      <c r="B2064" s="153" t="s">
        <v>6797</v>
      </c>
      <c r="C2064" s="4"/>
      <c r="D2064" s="4"/>
      <c r="E2064" s="153" t="s">
        <v>6798</v>
      </c>
      <c r="F2064" s="109"/>
      <c r="G2064" s="109">
        <v>4551.34</v>
      </c>
      <c r="H2064" s="5">
        <f t="shared" si="0"/>
        <v>1699921.7499999998</v>
      </c>
      <c r="I2064" s="5" t="s">
        <v>40</v>
      </c>
      <c r="J2064" s="153" t="s">
        <v>6799</v>
      </c>
      <c r="K2064" s="95" t="s">
        <v>6800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 x14ac:dyDescent="0.25">
      <c r="A2065" s="3">
        <v>43760</v>
      </c>
      <c r="B2065" s="4" t="s">
        <v>51</v>
      </c>
      <c r="C2065" s="4"/>
      <c r="D2065" s="4"/>
      <c r="E2065" s="153" t="s">
        <v>6803</v>
      </c>
      <c r="F2065" s="109"/>
      <c r="G2065" s="109">
        <v>6085</v>
      </c>
      <c r="H2065" s="5">
        <f t="shared" si="0"/>
        <v>1693836.7499999998</v>
      </c>
      <c r="I2065" s="5" t="s">
        <v>40</v>
      </c>
      <c r="J2065" s="153" t="s">
        <v>6801</v>
      </c>
      <c r="K2065" s="95" t="s">
        <v>2923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 x14ac:dyDescent="0.25">
      <c r="A2066" s="3">
        <v>43761</v>
      </c>
      <c r="B2066" s="153" t="s">
        <v>6804</v>
      </c>
      <c r="C2066" s="4"/>
      <c r="D2066" s="4" t="s">
        <v>6805</v>
      </c>
      <c r="E2066" s="153" t="s">
        <v>6806</v>
      </c>
      <c r="F2066" s="109"/>
      <c r="G2066" s="109">
        <v>247</v>
      </c>
      <c r="H2066" s="5">
        <f t="shared" si="0"/>
        <v>1693589.7499999998</v>
      </c>
      <c r="I2066" s="5" t="s">
        <v>40</v>
      </c>
      <c r="J2066" s="153" t="s">
        <v>6807</v>
      </c>
      <c r="K2066" s="95" t="s">
        <v>6819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 x14ac:dyDescent="0.25">
      <c r="A2067" s="3">
        <v>43761</v>
      </c>
      <c r="B2067" s="153" t="s">
        <v>6809</v>
      </c>
      <c r="C2067" s="4"/>
      <c r="D2067" s="4" t="s">
        <v>6808</v>
      </c>
      <c r="E2067" s="153" t="s">
        <v>6815</v>
      </c>
      <c r="F2067" s="109"/>
      <c r="G2067" s="109">
        <v>333.3</v>
      </c>
      <c r="H2067" s="5">
        <f t="shared" si="0"/>
        <v>1693256.4499999997</v>
      </c>
      <c r="I2067" s="5" t="s">
        <v>40</v>
      </c>
      <c r="J2067" s="153" t="s">
        <v>6810</v>
      </c>
      <c r="K2067" s="95" t="s">
        <v>6811</v>
      </c>
      <c r="L2067" s="11"/>
      <c r="M2067" s="4"/>
      <c r="N2067" s="12"/>
      <c r="O2067" s="3">
        <v>43752</v>
      </c>
      <c r="P2067" s="97" t="s">
        <v>6812</v>
      </c>
      <c r="Q2067" s="5">
        <v>182</v>
      </c>
      <c r="R2067" s="5"/>
      <c r="S2067" s="5">
        <v>100</v>
      </c>
      <c r="T2067" s="5">
        <v>51.3</v>
      </c>
      <c r="U2067" s="153" t="s">
        <v>6813</v>
      </c>
      <c r="V2067" s="153" t="s">
        <v>6814</v>
      </c>
      <c r="W2067" s="4"/>
    </row>
    <row r="2068" spans="1:23" x14ac:dyDescent="0.25">
      <c r="A2068" s="3">
        <v>43761</v>
      </c>
      <c r="B2068" s="153" t="s">
        <v>6817</v>
      </c>
      <c r="C2068" s="4"/>
      <c r="D2068" s="4" t="s">
        <v>6816</v>
      </c>
      <c r="E2068" s="153" t="s">
        <v>6818</v>
      </c>
      <c r="F2068" s="109"/>
      <c r="G2068" s="109">
        <v>596.84</v>
      </c>
      <c r="H2068" s="5">
        <f t="shared" si="0"/>
        <v>1692659.6099999996</v>
      </c>
      <c r="I2068" s="5" t="s">
        <v>40</v>
      </c>
      <c r="J2068" s="153" t="s">
        <v>6807</v>
      </c>
      <c r="K2068" s="95" t="s">
        <v>6819</v>
      </c>
      <c r="L2068" s="11"/>
      <c r="M2068" s="4"/>
      <c r="N2068" s="12"/>
      <c r="O2068" s="3">
        <v>43748</v>
      </c>
      <c r="P2068" s="97" t="s">
        <v>6820</v>
      </c>
      <c r="Q2068" s="5">
        <v>356</v>
      </c>
      <c r="R2068" s="5"/>
      <c r="S2068" s="5">
        <v>200</v>
      </c>
      <c r="T2068" s="5">
        <v>40.840000000000003</v>
      </c>
      <c r="U2068" s="153" t="s">
        <v>6821</v>
      </c>
      <c r="V2068" s="153" t="s">
        <v>6822</v>
      </c>
      <c r="W2068" s="4"/>
    </row>
    <row r="2069" spans="1:23" x14ac:dyDescent="0.25">
      <c r="A2069" s="3">
        <v>43761</v>
      </c>
      <c r="B2069" s="153" t="s">
        <v>6817</v>
      </c>
      <c r="C2069" s="4"/>
      <c r="D2069" s="4" t="s">
        <v>6823</v>
      </c>
      <c r="E2069" s="153" t="s">
        <v>6824</v>
      </c>
      <c r="F2069" s="109"/>
      <c r="G2069" s="109">
        <v>225.98</v>
      </c>
      <c r="H2069" s="5">
        <f t="shared" si="0"/>
        <v>1692433.6299999997</v>
      </c>
      <c r="I2069" s="5" t="s">
        <v>40</v>
      </c>
      <c r="J2069" s="153" t="s">
        <v>6825</v>
      </c>
      <c r="K2069" s="95" t="s">
        <v>6826</v>
      </c>
      <c r="L2069" s="11"/>
      <c r="M2069" s="4"/>
      <c r="N2069" s="12"/>
      <c r="O2069" s="3">
        <v>43749</v>
      </c>
      <c r="P2069" s="97" t="s">
        <v>6827</v>
      </c>
      <c r="Q2069" s="5">
        <v>90</v>
      </c>
      <c r="R2069" s="5"/>
      <c r="S2069" s="5">
        <v>100</v>
      </c>
      <c r="T2069" s="5">
        <v>35.979999999999997</v>
      </c>
      <c r="U2069" s="153" t="s">
        <v>6828</v>
      </c>
      <c r="V2069" s="153" t="s">
        <v>6829</v>
      </c>
      <c r="W2069" s="4"/>
    </row>
    <row r="2070" spans="1:23" x14ac:dyDescent="0.25">
      <c r="A2070" s="3">
        <v>43761</v>
      </c>
      <c r="B2070" s="153" t="s">
        <v>6831</v>
      </c>
      <c r="C2070" s="4"/>
      <c r="D2070" s="4" t="s">
        <v>6830</v>
      </c>
      <c r="E2070" s="153" t="s">
        <v>6832</v>
      </c>
      <c r="F2070" s="109"/>
      <c r="G2070" s="109">
        <v>100</v>
      </c>
      <c r="H2070" s="5">
        <f t="shared" si="0"/>
        <v>1692333.6299999997</v>
      </c>
      <c r="I2070" s="5" t="s">
        <v>40</v>
      </c>
      <c r="J2070" s="153" t="s">
        <v>6833</v>
      </c>
      <c r="K2070" s="95" t="s">
        <v>6834</v>
      </c>
      <c r="L2070" s="11"/>
      <c r="M2070" s="4"/>
      <c r="N2070" s="12"/>
      <c r="O2070" s="3">
        <v>43749</v>
      </c>
      <c r="P2070" s="97" t="s">
        <v>6835</v>
      </c>
      <c r="Q2070" s="5"/>
      <c r="R2070" s="5"/>
      <c r="S2070" s="5">
        <v>100</v>
      </c>
      <c r="T2070" s="5"/>
      <c r="U2070" s="153" t="s">
        <v>6836</v>
      </c>
      <c r="V2070" s="153" t="s">
        <v>6837</v>
      </c>
      <c r="W2070" s="4"/>
    </row>
    <row r="2071" spans="1:23" x14ac:dyDescent="0.25">
      <c r="A2071" s="3">
        <v>43761</v>
      </c>
      <c r="B2071" s="153" t="s">
        <v>6839</v>
      </c>
      <c r="C2071" s="4"/>
      <c r="D2071" s="4" t="s">
        <v>6838</v>
      </c>
      <c r="E2071" s="153" t="s">
        <v>6840</v>
      </c>
      <c r="F2071" s="109"/>
      <c r="G2071" s="109">
        <v>304</v>
      </c>
      <c r="H2071" s="5">
        <f t="shared" si="0"/>
        <v>1692029.6299999997</v>
      </c>
      <c r="I2071" s="5" t="s">
        <v>40</v>
      </c>
      <c r="J2071" s="153" t="s">
        <v>6835</v>
      </c>
      <c r="K2071" s="95" t="s">
        <v>6841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 x14ac:dyDescent="0.25">
      <c r="A2072" s="3">
        <v>43761</v>
      </c>
      <c r="B2072" s="153" t="s">
        <v>6842</v>
      </c>
      <c r="C2072" s="4"/>
      <c r="D2072" s="4" t="s">
        <v>6843</v>
      </c>
      <c r="E2072" s="153" t="s">
        <v>6844</v>
      </c>
      <c r="F2072" s="109"/>
      <c r="G2072" s="109">
        <v>1080</v>
      </c>
      <c r="H2072" s="5">
        <f t="shared" si="0"/>
        <v>1690949.6299999997</v>
      </c>
      <c r="I2072" s="5" t="s">
        <v>40</v>
      </c>
      <c r="J2072" s="153" t="s">
        <v>6845</v>
      </c>
      <c r="K2072" s="95" t="s">
        <v>6819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 x14ac:dyDescent="0.25">
      <c r="A2073" s="3">
        <v>43761</v>
      </c>
      <c r="B2073" s="153" t="s">
        <v>6847</v>
      </c>
      <c r="C2073" s="4"/>
      <c r="D2073" s="4" t="s">
        <v>6846</v>
      </c>
      <c r="E2073" s="153" t="s">
        <v>6848</v>
      </c>
      <c r="F2073" s="109"/>
      <c r="G2073" s="109">
        <v>719535.23</v>
      </c>
      <c r="H2073" s="5">
        <f t="shared" si="0"/>
        <v>971414.39999999967</v>
      </c>
      <c r="I2073" s="5" t="s">
        <v>40</v>
      </c>
      <c r="J2073" s="153" t="s">
        <v>6849</v>
      </c>
      <c r="K2073" s="95" t="s">
        <v>6819</v>
      </c>
      <c r="L2073" s="96" t="s">
        <v>6850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 x14ac:dyDescent="0.25">
      <c r="A2074" s="3">
        <v>43761</v>
      </c>
      <c r="B2074" s="153" t="s">
        <v>2876</v>
      </c>
      <c r="C2074" s="4"/>
      <c r="D2074" s="4" t="s">
        <v>6851</v>
      </c>
      <c r="E2074" s="153" t="s">
        <v>6852</v>
      </c>
      <c r="F2074" s="109"/>
      <c r="G2074" s="109">
        <v>668.8</v>
      </c>
      <c r="H2074" s="5">
        <f t="shared" si="0"/>
        <v>970745.59999999963</v>
      </c>
      <c r="I2074" s="5" t="s">
        <v>40</v>
      </c>
      <c r="J2074" s="153" t="s">
        <v>6853</v>
      </c>
      <c r="K2074" s="95" t="s">
        <v>6854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 x14ac:dyDescent="0.25">
      <c r="A2075" s="3">
        <v>43765</v>
      </c>
      <c r="B2075" s="153" t="s">
        <v>3912</v>
      </c>
      <c r="C2075" s="4"/>
      <c r="D2075" s="4"/>
      <c r="E2075" s="153" t="s">
        <v>6858</v>
      </c>
      <c r="F2075" s="109"/>
      <c r="G2075" s="109">
        <v>41</v>
      </c>
      <c r="H2075" s="5">
        <f t="shared" si="0"/>
        <v>970704.59999999963</v>
      </c>
      <c r="I2075" s="5" t="s">
        <v>40</v>
      </c>
      <c r="J2075" s="153" t="s">
        <v>6859</v>
      </c>
      <c r="K2075" s="95" t="s">
        <v>3224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 x14ac:dyDescent="0.25">
      <c r="A2076" s="3">
        <v>43766</v>
      </c>
      <c r="B2076" s="153" t="s">
        <v>6861</v>
      </c>
      <c r="C2076" s="4"/>
      <c r="D2076" s="4" t="s">
        <v>6860</v>
      </c>
      <c r="E2076" s="153" t="s">
        <v>6862</v>
      </c>
      <c r="F2076" s="109"/>
      <c r="G2076" s="109">
        <v>512.76</v>
      </c>
      <c r="H2076" s="5">
        <f t="shared" si="0"/>
        <v>970191.83999999962</v>
      </c>
      <c r="I2076" s="5" t="s">
        <v>40</v>
      </c>
      <c r="J2076" s="153" t="s">
        <v>6863</v>
      </c>
      <c r="K2076" s="95" t="s">
        <v>3328</v>
      </c>
      <c r="L2076" s="11"/>
      <c r="M2076" s="4"/>
      <c r="N2076" s="12"/>
      <c r="O2076" s="3">
        <v>43755</v>
      </c>
      <c r="P2076" s="97" t="s">
        <v>6864</v>
      </c>
      <c r="Q2076" s="5">
        <v>220</v>
      </c>
      <c r="R2076" s="5"/>
      <c r="S2076" s="5">
        <v>100</v>
      </c>
      <c r="T2076" s="5">
        <v>192.76</v>
      </c>
      <c r="U2076" s="153" t="s">
        <v>6865</v>
      </c>
      <c r="V2076" s="153" t="s">
        <v>6866</v>
      </c>
      <c r="W2076" s="4"/>
    </row>
    <row r="2077" spans="1:23" x14ac:dyDescent="0.25">
      <c r="A2077" s="3">
        <v>43766</v>
      </c>
      <c r="B2077" s="153" t="s">
        <v>6868</v>
      </c>
      <c r="C2077" s="4"/>
      <c r="D2077" s="4" t="s">
        <v>6867</v>
      </c>
      <c r="E2077" s="153" t="s">
        <v>6869</v>
      </c>
      <c r="F2077" s="109"/>
      <c r="G2077" s="109">
        <v>1029.76</v>
      </c>
      <c r="H2077" s="5">
        <f t="shared" si="0"/>
        <v>969162.07999999961</v>
      </c>
      <c r="I2077" s="5" t="s">
        <v>40</v>
      </c>
      <c r="J2077" s="153" t="s">
        <v>6870</v>
      </c>
      <c r="K2077" s="95" t="s">
        <v>6871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 x14ac:dyDescent="0.25">
      <c r="A2078" s="3">
        <v>43768</v>
      </c>
      <c r="B2078" s="153" t="s">
        <v>6872</v>
      </c>
      <c r="C2078" s="4"/>
      <c r="D2078" s="4"/>
      <c r="E2078" s="153" t="s">
        <v>6873</v>
      </c>
      <c r="F2078" s="109"/>
      <c r="G2078" s="109">
        <v>52765.63</v>
      </c>
      <c r="H2078" s="5">
        <f t="shared" si="0"/>
        <v>916396.4499999996</v>
      </c>
      <c r="I2078" s="5" t="s">
        <v>40</v>
      </c>
      <c r="J2078" s="153" t="s">
        <v>6874</v>
      </c>
      <c r="K2078" s="95" t="s">
        <v>6875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 x14ac:dyDescent="0.25">
      <c r="A2079" s="3">
        <v>43769</v>
      </c>
      <c r="B2079" s="153" t="s">
        <v>6877</v>
      </c>
      <c r="C2079" s="4"/>
      <c r="D2079" s="4" t="s">
        <v>6876</v>
      </c>
      <c r="E2079" s="153" t="s">
        <v>6878</v>
      </c>
      <c r="F2079" s="109"/>
      <c r="G2079" s="109">
        <v>2336</v>
      </c>
      <c r="H2079" s="5">
        <f t="shared" si="0"/>
        <v>914060.4499999996</v>
      </c>
      <c r="I2079" s="5" t="s">
        <v>40</v>
      </c>
      <c r="J2079" s="153" t="s">
        <v>6879</v>
      </c>
      <c r="K2079" s="95" t="s">
        <v>6880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 x14ac:dyDescent="0.25">
      <c r="A2080" s="3">
        <v>43769</v>
      </c>
      <c r="B2080" s="153" t="s">
        <v>6882</v>
      </c>
      <c r="C2080" s="4"/>
      <c r="D2080" s="4" t="s">
        <v>6881</v>
      </c>
      <c r="E2080" s="153" t="s">
        <v>6883</v>
      </c>
      <c r="F2080" s="109"/>
      <c r="G2080" s="109">
        <v>6000</v>
      </c>
      <c r="H2080" s="5">
        <f t="shared" si="0"/>
        <v>908060.4499999996</v>
      </c>
      <c r="I2080" s="5" t="s">
        <v>40</v>
      </c>
      <c r="J2080" s="153" t="s">
        <v>6879</v>
      </c>
      <c r="K2080" s="95" t="s">
        <v>6884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 x14ac:dyDescent="0.25">
      <c r="A2081" s="3">
        <v>43769</v>
      </c>
      <c r="B2081" s="153" t="s">
        <v>6882</v>
      </c>
      <c r="C2081" s="4"/>
      <c r="D2081" s="4" t="s">
        <v>6885</v>
      </c>
      <c r="E2081" s="153" t="s">
        <v>6886</v>
      </c>
      <c r="F2081" s="109"/>
      <c r="G2081" s="109">
        <v>6300</v>
      </c>
      <c r="H2081" s="54">
        <f t="shared" si="0"/>
        <v>901760.4499999996</v>
      </c>
      <c r="I2081" s="5" t="s">
        <v>40</v>
      </c>
      <c r="J2081" s="153" t="s">
        <v>6879</v>
      </c>
      <c r="K2081" s="95" t="s">
        <v>6887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 x14ac:dyDescent="0.25">
      <c r="A2082" s="3">
        <v>43770</v>
      </c>
      <c r="B2082" s="153"/>
      <c r="C2082" s="4"/>
      <c r="D2082" s="4"/>
      <c r="E2082" s="153" t="s">
        <v>6908</v>
      </c>
      <c r="F2082" s="109">
        <v>1500000</v>
      </c>
      <c r="G2082" s="109"/>
      <c r="H2082" s="5">
        <f t="shared" si="0"/>
        <v>2401760.4499999997</v>
      </c>
      <c r="I2082" s="5" t="s">
        <v>40</v>
      </c>
      <c r="J2082" s="153" t="s">
        <v>6909</v>
      </c>
      <c r="K2082" s="95" t="s">
        <v>6910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 x14ac:dyDescent="0.25">
      <c r="A2083" s="3">
        <v>43773</v>
      </c>
      <c r="B2083" s="153" t="s">
        <v>6911</v>
      </c>
      <c r="C2083" s="4"/>
      <c r="D2083" s="4" t="s">
        <v>6902</v>
      </c>
      <c r="E2083" s="153" t="s">
        <v>6912</v>
      </c>
      <c r="F2083" s="109"/>
      <c r="G2083" s="109">
        <v>255.62</v>
      </c>
      <c r="H2083" s="5">
        <f t="shared" si="0"/>
        <v>2401504.8299999996</v>
      </c>
      <c r="I2083" s="5" t="s">
        <v>40</v>
      </c>
      <c r="J2083" s="153" t="s">
        <v>6913</v>
      </c>
      <c r="K2083" s="95" t="s">
        <v>6914</v>
      </c>
      <c r="L2083" s="11"/>
      <c r="M2083" s="4"/>
      <c r="N2083" s="12"/>
      <c r="O2083" s="3">
        <v>43749</v>
      </c>
      <c r="P2083" s="97" t="s">
        <v>6903</v>
      </c>
      <c r="Q2083" s="5">
        <v>90</v>
      </c>
      <c r="R2083" s="5"/>
      <c r="S2083" s="5">
        <v>100</v>
      </c>
      <c r="T2083" s="5">
        <v>65.62</v>
      </c>
      <c r="U2083" s="153" t="s">
        <v>6904</v>
      </c>
      <c r="V2083" s="153" t="s">
        <v>6905</v>
      </c>
      <c r="W2083" s="4"/>
    </row>
    <row r="2084" spans="1:23" x14ac:dyDescent="0.25">
      <c r="A2084" s="3">
        <v>43773</v>
      </c>
      <c r="B2084" s="153" t="s">
        <v>2876</v>
      </c>
      <c r="C2084" s="4"/>
      <c r="D2084" s="4" t="s">
        <v>6915</v>
      </c>
      <c r="E2084" s="153" t="s">
        <v>6916</v>
      </c>
      <c r="F2084" s="109"/>
      <c r="G2084" s="109">
        <v>1150</v>
      </c>
      <c r="H2084" s="5">
        <f t="shared" si="0"/>
        <v>2400354.8299999996</v>
      </c>
      <c r="I2084" s="5" t="s">
        <v>40</v>
      </c>
      <c r="J2084" s="153" t="s">
        <v>6917</v>
      </c>
      <c r="K2084" s="95" t="s">
        <v>6918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 x14ac:dyDescent="0.25">
      <c r="A2085" s="3">
        <v>43773</v>
      </c>
      <c r="B2085" s="153" t="s">
        <v>2876</v>
      </c>
      <c r="C2085" s="4"/>
      <c r="D2085" s="4" t="s">
        <v>6919</v>
      </c>
      <c r="E2085" s="153" t="s">
        <v>6920</v>
      </c>
      <c r="F2085" s="109"/>
      <c r="G2085" s="109">
        <v>2948</v>
      </c>
      <c r="H2085" s="5">
        <f t="shared" si="0"/>
        <v>2397406.8299999996</v>
      </c>
      <c r="I2085" s="5" t="s">
        <v>40</v>
      </c>
      <c r="J2085" s="153" t="s">
        <v>6921</v>
      </c>
      <c r="K2085" s="95" t="s">
        <v>6943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 x14ac:dyDescent="0.25">
      <c r="A2086" s="3">
        <v>43773</v>
      </c>
      <c r="B2086" s="153" t="s">
        <v>2876</v>
      </c>
      <c r="C2086" s="4"/>
      <c r="D2086" s="4" t="s">
        <v>6923</v>
      </c>
      <c r="E2086" s="153" t="s">
        <v>6924</v>
      </c>
      <c r="F2086" s="109"/>
      <c r="G2086" s="109">
        <v>1560</v>
      </c>
      <c r="H2086" s="5">
        <f t="shared" si="0"/>
        <v>2395846.8299999996</v>
      </c>
      <c r="I2086" s="5" t="s">
        <v>40</v>
      </c>
      <c r="J2086" s="153" t="s">
        <v>6925</v>
      </c>
      <c r="K2086" s="95" t="s">
        <v>6943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 x14ac:dyDescent="0.25">
      <c r="A2087" s="3">
        <v>43773</v>
      </c>
      <c r="B2087" s="153" t="s">
        <v>2876</v>
      </c>
      <c r="C2087" s="4"/>
      <c r="D2087" s="4" t="s">
        <v>6923</v>
      </c>
      <c r="E2087" s="153" t="s">
        <v>6920</v>
      </c>
      <c r="F2087" s="109"/>
      <c r="G2087" s="109">
        <v>2913</v>
      </c>
      <c r="H2087" s="5">
        <f t="shared" si="0"/>
        <v>2392933.8299999996</v>
      </c>
      <c r="I2087" s="5" t="s">
        <v>40</v>
      </c>
      <c r="J2087" s="153" t="s">
        <v>6926</v>
      </c>
      <c r="K2087" s="95" t="s">
        <v>6943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 x14ac:dyDescent="0.25">
      <c r="A2088" s="3">
        <v>43773</v>
      </c>
      <c r="B2088" s="153" t="s">
        <v>2876</v>
      </c>
      <c r="C2088" s="4"/>
      <c r="D2088" s="4" t="s">
        <v>6927</v>
      </c>
      <c r="E2088" s="153" t="s">
        <v>6922</v>
      </c>
      <c r="F2088" s="109"/>
      <c r="G2088" s="109">
        <v>1670</v>
      </c>
      <c r="H2088" s="5">
        <f t="shared" si="0"/>
        <v>2391263.8299999996</v>
      </c>
      <c r="I2088" s="5" t="s">
        <v>40</v>
      </c>
      <c r="J2088" s="153" t="s">
        <v>6928</v>
      </c>
      <c r="K2088" s="95" t="s">
        <v>6943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 x14ac:dyDescent="0.25">
      <c r="A2089" s="3">
        <v>43773</v>
      </c>
      <c r="B2089" s="153" t="s">
        <v>6930</v>
      </c>
      <c r="C2089" s="4"/>
      <c r="D2089" s="4" t="s">
        <v>6929</v>
      </c>
      <c r="E2089" s="153" t="s">
        <v>6931</v>
      </c>
      <c r="F2089" s="109"/>
      <c r="G2089" s="109">
        <v>1980</v>
      </c>
      <c r="H2089" s="5">
        <f t="shared" si="0"/>
        <v>2389283.8299999996</v>
      </c>
      <c r="I2089" s="5" t="s">
        <v>40</v>
      </c>
      <c r="J2089" s="153" t="s">
        <v>6932</v>
      </c>
      <c r="K2089" s="95" t="s">
        <v>6943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 x14ac:dyDescent="0.25">
      <c r="A2090" s="3">
        <v>43773</v>
      </c>
      <c r="B2090" s="153" t="s">
        <v>6930</v>
      </c>
      <c r="C2090" s="4"/>
      <c r="D2090" s="4" t="s">
        <v>6933</v>
      </c>
      <c r="E2090" s="153" t="s">
        <v>6934</v>
      </c>
      <c r="F2090" s="109"/>
      <c r="G2090" s="109">
        <v>1260</v>
      </c>
      <c r="H2090" s="5">
        <f t="shared" si="0"/>
        <v>2388023.8299999996</v>
      </c>
      <c r="I2090" s="5" t="s">
        <v>40</v>
      </c>
      <c r="J2090" s="153" t="s">
        <v>6935</v>
      </c>
      <c r="K2090" s="95" t="s">
        <v>6943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 x14ac:dyDescent="0.25">
      <c r="A2091" s="3">
        <v>43773</v>
      </c>
      <c r="B2091" s="153" t="s">
        <v>6937</v>
      </c>
      <c r="C2091" s="4"/>
      <c r="D2091" s="4" t="s">
        <v>6936</v>
      </c>
      <c r="E2091" s="153" t="s">
        <v>6938</v>
      </c>
      <c r="F2091" s="109"/>
      <c r="G2091" s="109">
        <v>1260</v>
      </c>
      <c r="H2091" s="5">
        <f t="shared" si="0"/>
        <v>2386763.8299999996</v>
      </c>
      <c r="I2091" s="5" t="s">
        <v>40</v>
      </c>
      <c r="J2091" s="153" t="s">
        <v>6925</v>
      </c>
      <c r="K2091" s="95" t="s">
        <v>6943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 x14ac:dyDescent="0.25">
      <c r="A2092" s="3">
        <v>43773</v>
      </c>
      <c r="B2092" s="153" t="s">
        <v>6939</v>
      </c>
      <c r="C2092" s="4"/>
      <c r="D2092" s="4" t="s">
        <v>6940</v>
      </c>
      <c r="E2092" s="153" t="s">
        <v>6941</v>
      </c>
      <c r="F2092" s="109"/>
      <c r="G2092" s="109">
        <v>211.89</v>
      </c>
      <c r="H2092" s="5">
        <f t="shared" si="0"/>
        <v>2386551.9399999995</v>
      </c>
      <c r="I2092" s="5" t="s">
        <v>40</v>
      </c>
      <c r="J2092" s="153" t="s">
        <v>6942</v>
      </c>
      <c r="K2092" s="95" t="s">
        <v>6943</v>
      </c>
      <c r="L2092" s="11"/>
      <c r="M2092" s="4"/>
      <c r="N2092" s="12"/>
      <c r="O2092" s="3">
        <v>43762</v>
      </c>
      <c r="P2092" s="97" t="s">
        <v>6928</v>
      </c>
      <c r="Q2092" s="5">
        <v>70</v>
      </c>
      <c r="R2092" s="5"/>
      <c r="S2092" s="5">
        <v>100</v>
      </c>
      <c r="T2092" s="5">
        <v>41.89</v>
      </c>
      <c r="U2092" s="153" t="s">
        <v>6944</v>
      </c>
      <c r="V2092" s="153" t="s">
        <v>6945</v>
      </c>
      <c r="W2092" s="4"/>
    </row>
    <row r="2093" spans="1:23" ht="27.6" x14ac:dyDescent="0.25">
      <c r="A2093" s="3">
        <v>43773</v>
      </c>
      <c r="B2093" s="153" t="s">
        <v>6939</v>
      </c>
      <c r="C2093" s="4"/>
      <c r="D2093" s="4" t="s">
        <v>6946</v>
      </c>
      <c r="E2093" s="153" t="s">
        <v>6947</v>
      </c>
      <c r="F2093" s="109"/>
      <c r="G2093" s="109">
        <v>500</v>
      </c>
      <c r="H2093" s="5">
        <f t="shared" si="0"/>
        <v>2386051.9399999995</v>
      </c>
      <c r="I2093" s="5" t="s">
        <v>40</v>
      </c>
      <c r="J2093" s="153" t="s">
        <v>6942</v>
      </c>
      <c r="K2093" s="95" t="s">
        <v>6943</v>
      </c>
      <c r="L2093" s="11"/>
      <c r="M2093" s="4"/>
      <c r="N2093" s="12"/>
      <c r="O2093" s="3">
        <v>43748</v>
      </c>
      <c r="P2093" s="97" t="s">
        <v>6948</v>
      </c>
      <c r="Q2093" s="5"/>
      <c r="R2093" s="5"/>
      <c r="S2093" s="5">
        <v>500</v>
      </c>
      <c r="T2093" s="5"/>
      <c r="U2093" s="153" t="s">
        <v>6949</v>
      </c>
      <c r="V2093" s="4"/>
      <c r="W2093" s="4"/>
    </row>
    <row r="2094" spans="1:23" x14ac:dyDescent="0.25">
      <c r="A2094" s="3">
        <v>43773</v>
      </c>
      <c r="B2094" s="153" t="s">
        <v>538</v>
      </c>
      <c r="C2094" s="4"/>
      <c r="D2094" s="4" t="s">
        <v>6950</v>
      </c>
      <c r="E2094" s="153" t="s">
        <v>6951</v>
      </c>
      <c r="F2094" s="109"/>
      <c r="G2094" s="109">
        <v>310</v>
      </c>
      <c r="H2094" s="5">
        <f t="shared" si="0"/>
        <v>2385741.9399999995</v>
      </c>
      <c r="I2094" s="5" t="s">
        <v>40</v>
      </c>
      <c r="J2094" s="153" t="s">
        <v>6928</v>
      </c>
      <c r="K2094" s="95" t="s">
        <v>6943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 x14ac:dyDescent="0.25">
      <c r="A2095" s="3">
        <v>43773</v>
      </c>
      <c r="B2095" s="153" t="s">
        <v>6953</v>
      </c>
      <c r="C2095" s="4"/>
      <c r="D2095" s="4" t="s">
        <v>6952</v>
      </c>
      <c r="E2095" s="153" t="s">
        <v>6954</v>
      </c>
      <c r="F2095" s="109"/>
      <c r="G2095" s="109">
        <v>729.73</v>
      </c>
      <c r="H2095" s="54">
        <f t="shared" si="0"/>
        <v>2385012.2099999995</v>
      </c>
      <c r="I2095" s="5" t="s">
        <v>40</v>
      </c>
      <c r="J2095" s="153" t="s">
        <v>6955</v>
      </c>
      <c r="K2095" s="95" t="s">
        <v>6956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 x14ac:dyDescent="0.25">
      <c r="A2096" s="3">
        <v>43775</v>
      </c>
      <c r="B2096" s="153" t="s">
        <v>6958</v>
      </c>
      <c r="C2096" s="4"/>
      <c r="D2096" s="4" t="s">
        <v>6957</v>
      </c>
      <c r="E2096" s="153" t="s">
        <v>6959</v>
      </c>
      <c r="F2096" s="109"/>
      <c r="G2096" s="108">
        <v>3380</v>
      </c>
      <c r="H2096" s="5">
        <f t="shared" si="0"/>
        <v>2381632.2099999995</v>
      </c>
      <c r="I2096" s="5" t="s">
        <v>40</v>
      </c>
      <c r="J2096" s="153" t="s">
        <v>6960</v>
      </c>
      <c r="K2096" s="95" t="s">
        <v>6961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 x14ac:dyDescent="0.25">
      <c r="A2097" s="3">
        <v>43775</v>
      </c>
      <c r="B2097" s="4" t="s">
        <v>625</v>
      </c>
      <c r="C2097" s="4"/>
      <c r="D2097" s="4" t="s">
        <v>6962</v>
      </c>
      <c r="E2097" s="153" t="s">
        <v>6963</v>
      </c>
      <c r="F2097" s="109"/>
      <c r="G2097" s="108">
        <v>16301.4</v>
      </c>
      <c r="H2097" s="5">
        <f t="shared" si="0"/>
        <v>2365330.8099999996</v>
      </c>
      <c r="I2097" s="5" t="s">
        <v>40</v>
      </c>
      <c r="J2097" s="153" t="s">
        <v>6960</v>
      </c>
      <c r="K2097" s="95" t="s">
        <v>6964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 x14ac:dyDescent="0.25">
      <c r="A2098" s="3">
        <v>43775</v>
      </c>
      <c r="B2098" s="153" t="s">
        <v>6966</v>
      </c>
      <c r="C2098" s="4"/>
      <c r="D2098" s="4" t="s">
        <v>6965</v>
      </c>
      <c r="E2098" s="153" t="s">
        <v>6967</v>
      </c>
      <c r="F2098" s="109"/>
      <c r="G2098" s="108">
        <v>4940</v>
      </c>
      <c r="H2098" s="5">
        <f t="shared" si="0"/>
        <v>2360390.8099999996</v>
      </c>
      <c r="I2098" s="5" t="s">
        <v>40</v>
      </c>
      <c r="J2098" s="153" t="s">
        <v>6968</v>
      </c>
      <c r="K2098" s="95" t="s">
        <v>6969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 x14ac:dyDescent="0.25">
      <c r="A2099" s="3">
        <v>43775</v>
      </c>
      <c r="B2099" s="153" t="s">
        <v>6971</v>
      </c>
      <c r="C2099" s="4"/>
      <c r="D2099" s="4" t="s">
        <v>6970</v>
      </c>
      <c r="E2099" s="153" t="s">
        <v>6972</v>
      </c>
      <c r="F2099" s="109"/>
      <c r="G2099" s="108">
        <v>11430</v>
      </c>
      <c r="H2099" s="5">
        <f t="shared" si="0"/>
        <v>2348960.8099999996</v>
      </c>
      <c r="I2099" s="5" t="s">
        <v>40</v>
      </c>
      <c r="J2099" s="153" t="s">
        <v>6973</v>
      </c>
      <c r="K2099" s="95" t="s">
        <v>2923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 x14ac:dyDescent="0.25">
      <c r="A2100" s="3">
        <v>43775</v>
      </c>
      <c r="B2100" s="153" t="s">
        <v>2876</v>
      </c>
      <c r="C2100" s="4"/>
      <c r="D2100" s="4" t="s">
        <v>6974</v>
      </c>
      <c r="E2100" s="153" t="s">
        <v>6975</v>
      </c>
      <c r="F2100" s="109"/>
      <c r="G2100" s="108">
        <v>1926</v>
      </c>
      <c r="H2100" s="5">
        <f t="shared" si="0"/>
        <v>2347034.8099999996</v>
      </c>
      <c r="I2100" s="5" t="s">
        <v>40</v>
      </c>
      <c r="J2100" s="153" t="s">
        <v>6976</v>
      </c>
      <c r="K2100" s="95" t="s">
        <v>6977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 x14ac:dyDescent="0.25">
      <c r="A2101" s="3">
        <v>43777</v>
      </c>
      <c r="B2101" s="153" t="s">
        <v>6985</v>
      </c>
      <c r="C2101" s="4"/>
      <c r="D2101" s="4" t="s">
        <v>6984</v>
      </c>
      <c r="E2101" s="153" t="s">
        <v>6986</v>
      </c>
      <c r="F2101" s="109"/>
      <c r="G2101" s="108">
        <v>2904</v>
      </c>
      <c r="H2101" s="5">
        <f t="shared" si="0"/>
        <v>2344130.8099999996</v>
      </c>
      <c r="I2101" s="5" t="s">
        <v>40</v>
      </c>
      <c r="J2101" s="153" t="s">
        <v>6987</v>
      </c>
      <c r="K2101" s="95" t="s">
        <v>6988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 x14ac:dyDescent="0.25">
      <c r="A2102" s="3">
        <v>43780</v>
      </c>
      <c r="B2102" s="153" t="s">
        <v>7098</v>
      </c>
      <c r="C2102" s="4"/>
      <c r="D2102" s="4"/>
      <c r="E2102" s="153" t="s">
        <v>7099</v>
      </c>
      <c r="F2102" s="109"/>
      <c r="G2102" s="108">
        <v>104.31</v>
      </c>
      <c r="H2102" s="5">
        <f t="shared" si="0"/>
        <v>2344026.4999999995</v>
      </c>
      <c r="I2102" s="5" t="s">
        <v>40</v>
      </c>
      <c r="J2102" s="4"/>
      <c r="K2102" s="95" t="s">
        <v>9990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 x14ac:dyDescent="0.25">
      <c r="A2103" s="3">
        <v>43780</v>
      </c>
      <c r="B2103" s="153" t="s">
        <v>7097</v>
      </c>
      <c r="C2103" s="4"/>
      <c r="D2103" s="4"/>
      <c r="E2103" s="153" t="s">
        <v>7100</v>
      </c>
      <c r="F2103" s="109"/>
      <c r="G2103" s="108">
        <v>133173.37</v>
      </c>
      <c r="H2103" s="5">
        <f t="shared" si="0"/>
        <v>2210853.1299999994</v>
      </c>
      <c r="I2103" s="5" t="s">
        <v>40</v>
      </c>
      <c r="J2103" s="4"/>
      <c r="K2103" s="95" t="s">
        <v>4570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 x14ac:dyDescent="0.25">
      <c r="A2104" s="3">
        <v>43780</v>
      </c>
      <c r="B2104" s="153" t="s">
        <v>7097</v>
      </c>
      <c r="C2104" s="4"/>
      <c r="D2104" s="4"/>
      <c r="E2104" s="153" t="s">
        <v>7100</v>
      </c>
      <c r="F2104" s="109"/>
      <c r="G2104" s="108">
        <v>9329.44</v>
      </c>
      <c r="H2104" s="5">
        <f t="shared" si="0"/>
        <v>2201523.6899999995</v>
      </c>
      <c r="I2104" s="5" t="s">
        <v>40</v>
      </c>
      <c r="J2104" s="4"/>
      <c r="K2104" s="95" t="s">
        <v>9990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 x14ac:dyDescent="0.25">
      <c r="A2105" s="3">
        <v>43780</v>
      </c>
      <c r="B2105" s="153" t="s">
        <v>7097</v>
      </c>
      <c r="C2105" s="4"/>
      <c r="D2105" s="4"/>
      <c r="E2105" s="153" t="s">
        <v>7100</v>
      </c>
      <c r="F2105" s="109"/>
      <c r="G2105" s="108">
        <v>6663.88</v>
      </c>
      <c r="H2105" s="5">
        <f t="shared" si="0"/>
        <v>2194859.8099999996</v>
      </c>
      <c r="I2105" s="5" t="s">
        <v>40</v>
      </c>
      <c r="J2105" s="4"/>
      <c r="K2105" s="95" t="s">
        <v>9991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 x14ac:dyDescent="0.25">
      <c r="A2106" s="3">
        <v>43780</v>
      </c>
      <c r="B2106" s="153" t="s">
        <v>7097</v>
      </c>
      <c r="C2106" s="4"/>
      <c r="D2106" s="4"/>
      <c r="E2106" s="153" t="s">
        <v>7100</v>
      </c>
      <c r="F2106" s="109"/>
      <c r="G2106" s="108">
        <v>1160.21</v>
      </c>
      <c r="H2106" s="5">
        <f t="shared" si="0"/>
        <v>2193699.5999999996</v>
      </c>
      <c r="I2106" s="5" t="s">
        <v>40</v>
      </c>
      <c r="J2106" s="4"/>
      <c r="K2106" s="95" t="s">
        <v>9992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 x14ac:dyDescent="0.25">
      <c r="A2107" s="3">
        <v>43780</v>
      </c>
      <c r="B2107" s="4" t="s">
        <v>2835</v>
      </c>
      <c r="C2107" s="4"/>
      <c r="D2107" s="4"/>
      <c r="E2107" s="153" t="s">
        <v>7101</v>
      </c>
      <c r="F2107" s="109"/>
      <c r="G2107" s="108">
        <v>262.14</v>
      </c>
      <c r="H2107" s="5">
        <f t="shared" si="0"/>
        <v>2193437.4599999995</v>
      </c>
      <c r="I2107" s="5" t="s">
        <v>40</v>
      </c>
      <c r="J2107" s="4"/>
      <c r="K2107" s="95" t="s">
        <v>9990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 x14ac:dyDescent="0.25">
      <c r="A2108" s="3">
        <v>43780</v>
      </c>
      <c r="B2108" s="4" t="s">
        <v>130</v>
      </c>
      <c r="C2108" s="4"/>
      <c r="D2108" s="4"/>
      <c r="E2108" s="153" t="s">
        <v>7102</v>
      </c>
      <c r="F2108" s="109"/>
      <c r="G2108" s="108">
        <v>9739.49</v>
      </c>
      <c r="H2108" s="5">
        <f t="shared" si="0"/>
        <v>2183697.9699999993</v>
      </c>
      <c r="I2108" s="5" t="s">
        <v>40</v>
      </c>
      <c r="J2108" s="4"/>
      <c r="K2108" s="95" t="s">
        <v>9993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 x14ac:dyDescent="0.25">
      <c r="A2109" s="3">
        <v>43780</v>
      </c>
      <c r="B2109" s="4" t="s">
        <v>62</v>
      </c>
      <c r="C2109" s="4"/>
      <c r="D2109" s="4"/>
      <c r="E2109" s="153" t="s">
        <v>6989</v>
      </c>
      <c r="F2109" s="109"/>
      <c r="G2109" s="108">
        <v>87496</v>
      </c>
      <c r="H2109" s="5">
        <f t="shared" si="0"/>
        <v>2096201.9699999993</v>
      </c>
      <c r="I2109" s="5" t="s">
        <v>40</v>
      </c>
      <c r="J2109" s="4"/>
      <c r="K2109" s="95" t="s">
        <v>2931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 x14ac:dyDescent="0.25">
      <c r="A2110" s="3">
        <v>43780</v>
      </c>
      <c r="B2110" s="4" t="s">
        <v>62</v>
      </c>
      <c r="C2110" s="4"/>
      <c r="D2110" s="4"/>
      <c r="E2110" s="153" t="s">
        <v>7096</v>
      </c>
      <c r="F2110" s="109"/>
      <c r="G2110" s="108">
        <v>2792.48</v>
      </c>
      <c r="H2110" s="5">
        <f t="shared" si="0"/>
        <v>2093409.4899999993</v>
      </c>
      <c r="I2110" s="5" t="s">
        <v>40</v>
      </c>
      <c r="J2110" s="4"/>
      <c r="K2110" s="95" t="s">
        <v>2931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 x14ac:dyDescent="0.25">
      <c r="A2111" s="3">
        <v>43780</v>
      </c>
      <c r="B2111" s="153" t="s">
        <v>6990</v>
      </c>
      <c r="C2111" s="4"/>
      <c r="D2111" s="4"/>
      <c r="E2111" s="153" t="s">
        <v>7095</v>
      </c>
      <c r="F2111" s="109"/>
      <c r="G2111" s="108">
        <v>127140.42</v>
      </c>
      <c r="H2111" s="5">
        <f t="shared" si="0"/>
        <v>1966269.0699999994</v>
      </c>
      <c r="I2111" s="5" t="s">
        <v>40</v>
      </c>
      <c r="J2111" s="4"/>
      <c r="K2111" s="95" t="s">
        <v>9994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 x14ac:dyDescent="0.25">
      <c r="A2112" s="3">
        <v>43780</v>
      </c>
      <c r="B2112" s="153" t="s">
        <v>6990</v>
      </c>
      <c r="C2112" s="4"/>
      <c r="D2112" s="4"/>
      <c r="E2112" s="153" t="s">
        <v>6991</v>
      </c>
      <c r="F2112" s="109"/>
      <c r="G2112" s="108">
        <v>167797.09</v>
      </c>
      <c r="H2112" s="54">
        <f t="shared" si="0"/>
        <v>1798471.9799999993</v>
      </c>
      <c r="I2112" s="5" t="s">
        <v>40</v>
      </c>
      <c r="J2112" s="4"/>
      <c r="K2112" s="95" t="s">
        <v>9993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 x14ac:dyDescent="0.25">
      <c r="A2113" s="3">
        <v>43782</v>
      </c>
      <c r="B2113" s="153" t="s">
        <v>2876</v>
      </c>
      <c r="C2113" s="4"/>
      <c r="D2113" s="4" t="s">
        <v>6992</v>
      </c>
      <c r="E2113" s="153" t="s">
        <v>6993</v>
      </c>
      <c r="F2113" s="109"/>
      <c r="G2113" s="109">
        <v>2505</v>
      </c>
      <c r="H2113" s="5">
        <f t="shared" si="0"/>
        <v>1795966.9799999993</v>
      </c>
      <c r="I2113" s="5" t="s">
        <v>40</v>
      </c>
      <c r="J2113" s="153" t="s">
        <v>6994</v>
      </c>
      <c r="K2113" s="95" t="s">
        <v>6995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 x14ac:dyDescent="0.25">
      <c r="A2114" s="3">
        <v>43782</v>
      </c>
      <c r="B2114" s="153" t="s">
        <v>2876</v>
      </c>
      <c r="C2114" s="4"/>
      <c r="D2114" s="4" t="s">
        <v>6996</v>
      </c>
      <c r="E2114" s="153" t="s">
        <v>6997</v>
      </c>
      <c r="F2114" s="109"/>
      <c r="G2114" s="109">
        <v>316</v>
      </c>
      <c r="H2114" s="5">
        <f t="shared" si="0"/>
        <v>1795650.9799999993</v>
      </c>
      <c r="I2114" s="5" t="s">
        <v>40</v>
      </c>
      <c r="J2114" s="153" t="s">
        <v>6998</v>
      </c>
      <c r="K2114" s="95" t="s">
        <v>7002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 x14ac:dyDescent="0.25">
      <c r="A2115" s="3">
        <v>43782</v>
      </c>
      <c r="B2115" s="153" t="s">
        <v>7000</v>
      </c>
      <c r="C2115" s="4"/>
      <c r="D2115" s="4" t="s">
        <v>6999</v>
      </c>
      <c r="E2115" s="153" t="s">
        <v>7001</v>
      </c>
      <c r="F2115" s="109"/>
      <c r="G2115" s="109">
        <v>450</v>
      </c>
      <c r="H2115" s="5">
        <f t="shared" si="0"/>
        <v>1795200.9799999993</v>
      </c>
      <c r="I2115" s="5" t="s">
        <v>40</v>
      </c>
      <c r="J2115" s="153" t="s">
        <v>6998</v>
      </c>
      <c r="K2115" s="95" t="s">
        <v>7003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 x14ac:dyDescent="0.25">
      <c r="A2116" s="3">
        <v>43782</v>
      </c>
      <c r="B2116" s="153" t="s">
        <v>2876</v>
      </c>
      <c r="C2116" s="4"/>
      <c r="D2116" s="4" t="s">
        <v>7004</v>
      </c>
      <c r="E2116" s="153" t="s">
        <v>7005</v>
      </c>
      <c r="F2116" s="109"/>
      <c r="G2116" s="109">
        <v>1880</v>
      </c>
      <c r="H2116" s="5">
        <f t="shared" si="0"/>
        <v>1793320.9799999993</v>
      </c>
      <c r="I2116" s="5" t="s">
        <v>40</v>
      </c>
      <c r="J2116" s="153" t="s">
        <v>7006</v>
      </c>
      <c r="K2116" s="95" t="s">
        <v>7003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 x14ac:dyDescent="0.25">
      <c r="A2117" s="3">
        <v>43782</v>
      </c>
      <c r="B2117" s="153" t="s">
        <v>2876</v>
      </c>
      <c r="C2117" s="4"/>
      <c r="D2117" s="4" t="s">
        <v>7007</v>
      </c>
      <c r="E2117" s="153" t="s">
        <v>7008</v>
      </c>
      <c r="F2117" s="109"/>
      <c r="G2117" s="109">
        <v>935</v>
      </c>
      <c r="H2117" s="5">
        <f t="shared" ref="H2117:H2180" si="1">H2116+F2117-G2117</f>
        <v>1792385.9799999993</v>
      </c>
      <c r="I2117" s="5" t="s">
        <v>40</v>
      </c>
      <c r="J2117" s="153" t="s">
        <v>7009</v>
      </c>
      <c r="K2117" s="95" t="s">
        <v>7003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 x14ac:dyDescent="0.25">
      <c r="A2118" s="3">
        <v>43782</v>
      </c>
      <c r="B2118" s="153" t="s">
        <v>2876</v>
      </c>
      <c r="C2118" s="4"/>
      <c r="D2118" s="4" t="s">
        <v>7010</v>
      </c>
      <c r="E2118" s="153" t="s">
        <v>7011</v>
      </c>
      <c r="F2118" s="109"/>
      <c r="G2118" s="109">
        <v>1552</v>
      </c>
      <c r="H2118" s="5">
        <f t="shared" si="1"/>
        <v>1790833.9799999993</v>
      </c>
      <c r="I2118" s="5" t="s">
        <v>40</v>
      </c>
      <c r="J2118" s="153" t="s">
        <v>7012</v>
      </c>
      <c r="K2118" s="95" t="s">
        <v>7013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 x14ac:dyDescent="0.25">
      <c r="A2119" s="3">
        <v>43782</v>
      </c>
      <c r="B2119" s="153" t="s">
        <v>2876</v>
      </c>
      <c r="C2119" s="4"/>
      <c r="D2119" s="4" t="s">
        <v>7014</v>
      </c>
      <c r="E2119" s="153" t="s">
        <v>7015</v>
      </c>
      <c r="F2119" s="109"/>
      <c r="G2119" s="109">
        <v>767</v>
      </c>
      <c r="H2119" s="5">
        <f t="shared" si="1"/>
        <v>1790066.9799999993</v>
      </c>
      <c r="I2119" s="5" t="s">
        <v>40</v>
      </c>
      <c r="J2119" s="153" t="s">
        <v>7016</v>
      </c>
      <c r="K2119" s="95" t="s">
        <v>7017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 x14ac:dyDescent="0.25">
      <c r="A2120" s="3">
        <v>43782</v>
      </c>
      <c r="B2120" s="153" t="s">
        <v>2876</v>
      </c>
      <c r="C2120" s="4"/>
      <c r="D2120" s="4" t="s">
        <v>7018</v>
      </c>
      <c r="E2120" s="153" t="s">
        <v>7019</v>
      </c>
      <c r="F2120" s="109"/>
      <c r="G2120" s="109">
        <v>974</v>
      </c>
      <c r="H2120" s="5">
        <f t="shared" si="1"/>
        <v>1789092.9799999993</v>
      </c>
      <c r="I2120" s="5" t="s">
        <v>40</v>
      </c>
      <c r="J2120" s="153" t="s">
        <v>7006</v>
      </c>
      <c r="K2120" s="95" t="s">
        <v>7020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 x14ac:dyDescent="0.25">
      <c r="A2121" s="3">
        <v>43782</v>
      </c>
      <c r="B2121" s="153" t="s">
        <v>2876</v>
      </c>
      <c r="C2121" s="4"/>
      <c r="D2121" s="4" t="s">
        <v>7021</v>
      </c>
      <c r="E2121" s="153" t="s">
        <v>7022</v>
      </c>
      <c r="F2121" s="109"/>
      <c r="G2121" s="109">
        <v>1750</v>
      </c>
      <c r="H2121" s="5">
        <f t="shared" si="1"/>
        <v>1787342.9799999993</v>
      </c>
      <c r="I2121" s="5" t="s">
        <v>40</v>
      </c>
      <c r="J2121" s="153" t="s">
        <v>7023</v>
      </c>
      <c r="K2121" s="95" t="s">
        <v>7003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 x14ac:dyDescent="0.25">
      <c r="A2122" s="3">
        <v>43782</v>
      </c>
      <c r="B2122" s="153" t="s">
        <v>2876</v>
      </c>
      <c r="C2122" s="4"/>
      <c r="D2122" s="4" t="s">
        <v>7024</v>
      </c>
      <c r="E2122" s="153" t="s">
        <v>7025</v>
      </c>
      <c r="F2122" s="109"/>
      <c r="G2122" s="109">
        <v>2452</v>
      </c>
      <c r="H2122" s="5">
        <f t="shared" si="1"/>
        <v>1784890.9799999993</v>
      </c>
      <c r="I2122" s="5" t="s">
        <v>40</v>
      </c>
      <c r="J2122" s="153" t="s">
        <v>7026</v>
      </c>
      <c r="K2122" s="95" t="s">
        <v>7003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 x14ac:dyDescent="0.25">
      <c r="A2123" s="3">
        <v>43782</v>
      </c>
      <c r="B2123" s="153" t="s">
        <v>7027</v>
      </c>
      <c r="C2123" s="4"/>
      <c r="D2123" s="4" t="s">
        <v>7028</v>
      </c>
      <c r="E2123" s="153" t="s">
        <v>7029</v>
      </c>
      <c r="F2123" s="109"/>
      <c r="G2123" s="109">
        <v>25</v>
      </c>
      <c r="H2123" s="5">
        <f t="shared" si="1"/>
        <v>1784865.9799999993</v>
      </c>
      <c r="I2123" s="5" t="s">
        <v>40</v>
      </c>
      <c r="J2123" s="153" t="s">
        <v>7029</v>
      </c>
      <c r="K2123" s="95" t="s">
        <v>6995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 x14ac:dyDescent="0.25">
      <c r="A2124" s="3">
        <v>43782</v>
      </c>
      <c r="B2124" s="153" t="s">
        <v>7031</v>
      </c>
      <c r="C2124" s="4"/>
      <c r="D2124" s="4" t="s">
        <v>7030</v>
      </c>
      <c r="E2124" s="153" t="s">
        <v>7032</v>
      </c>
      <c r="F2124" s="109"/>
      <c r="G2124" s="109">
        <v>1782.47</v>
      </c>
      <c r="H2124" s="54">
        <f t="shared" si="1"/>
        <v>1783083.5099999993</v>
      </c>
      <c r="I2124" s="5" t="s">
        <v>40</v>
      </c>
      <c r="J2124" s="153" t="s">
        <v>7033</v>
      </c>
      <c r="K2124" s="95" t="s">
        <v>7003</v>
      </c>
      <c r="L2124" s="11"/>
      <c r="M2124" s="4"/>
      <c r="N2124" s="12"/>
      <c r="O2124" s="3">
        <v>43752</v>
      </c>
      <c r="P2124" s="97" t="s">
        <v>7034</v>
      </c>
      <c r="Q2124" s="5">
        <v>1264</v>
      </c>
      <c r="R2124" s="5"/>
      <c r="S2124" s="5">
        <v>400</v>
      </c>
      <c r="T2124" s="5">
        <v>118.47</v>
      </c>
      <c r="U2124" s="153" t="s">
        <v>7035</v>
      </c>
      <c r="V2124" s="153" t="s">
        <v>7036</v>
      </c>
      <c r="W2124" s="4"/>
    </row>
    <row r="2125" spans="1:23" x14ac:dyDescent="0.25">
      <c r="A2125" s="3">
        <v>43783</v>
      </c>
      <c r="B2125" s="153" t="s">
        <v>7038</v>
      </c>
      <c r="C2125" s="4"/>
      <c r="D2125" s="4" t="s">
        <v>7037</v>
      </c>
      <c r="E2125" s="153" t="s">
        <v>7039</v>
      </c>
      <c r="F2125" s="109"/>
      <c r="G2125" s="109">
        <v>32788.300000000003</v>
      </c>
      <c r="H2125" s="5">
        <f t="shared" si="1"/>
        <v>1750295.2099999993</v>
      </c>
      <c r="I2125" s="5" t="s">
        <v>40</v>
      </c>
      <c r="J2125" s="153" t="s">
        <v>7040</v>
      </c>
      <c r="K2125" s="95" t="s">
        <v>7041</v>
      </c>
      <c r="L2125" s="96" t="s">
        <v>7042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 x14ac:dyDescent="0.25">
      <c r="A2126" s="3">
        <v>43784</v>
      </c>
      <c r="B2126" s="153" t="s">
        <v>7046</v>
      </c>
      <c r="C2126" s="4"/>
      <c r="D2126" s="4" t="s">
        <v>7045</v>
      </c>
      <c r="E2126" s="153" t="s">
        <v>7047</v>
      </c>
      <c r="F2126" s="109"/>
      <c r="G2126" s="109">
        <v>3094.4</v>
      </c>
      <c r="H2126" s="5">
        <f t="shared" si="1"/>
        <v>1747200.8099999994</v>
      </c>
      <c r="I2126" s="5" t="s">
        <v>40</v>
      </c>
      <c r="J2126" s="153" t="s">
        <v>7048</v>
      </c>
      <c r="K2126" s="95" t="s">
        <v>3092</v>
      </c>
      <c r="L2126" s="11"/>
      <c r="M2126" s="4"/>
      <c r="N2126" s="12"/>
      <c r="O2126" s="3">
        <v>43728</v>
      </c>
      <c r="P2126" s="97" t="s">
        <v>7049</v>
      </c>
      <c r="Q2126" s="5">
        <v>1626</v>
      </c>
      <c r="R2126" s="5">
        <v>995</v>
      </c>
      <c r="S2126" s="5">
        <v>200</v>
      </c>
      <c r="T2126" s="5">
        <v>273.39999999999998</v>
      </c>
      <c r="U2126" s="153" t="s">
        <v>7050</v>
      </c>
      <c r="V2126" s="153" t="s">
        <v>7051</v>
      </c>
      <c r="W2126" s="4"/>
    </row>
    <row r="2127" spans="1:23" x14ac:dyDescent="0.25">
      <c r="A2127" s="3">
        <v>43784</v>
      </c>
      <c r="B2127" s="153" t="s">
        <v>7053</v>
      </c>
      <c r="C2127" s="4"/>
      <c r="D2127" s="4" t="s">
        <v>7052</v>
      </c>
      <c r="E2127" s="153" t="s">
        <v>7054</v>
      </c>
      <c r="F2127" s="109"/>
      <c r="G2127" s="109">
        <v>3726.6</v>
      </c>
      <c r="H2127" s="5">
        <f t="shared" si="1"/>
        <v>1743474.2099999993</v>
      </c>
      <c r="I2127" s="5" t="s">
        <v>40</v>
      </c>
      <c r="J2127" s="153" t="s">
        <v>7055</v>
      </c>
      <c r="K2127" s="95" t="s">
        <v>7056</v>
      </c>
      <c r="L2127" s="11"/>
      <c r="M2127" s="4"/>
      <c r="N2127" s="12"/>
      <c r="O2127" s="3">
        <v>43752</v>
      </c>
      <c r="P2127" s="97" t="s">
        <v>7057</v>
      </c>
      <c r="Q2127" s="5">
        <v>2341</v>
      </c>
      <c r="R2127" s="5">
        <v>1165</v>
      </c>
      <c r="S2127" s="5">
        <v>200</v>
      </c>
      <c r="T2127" s="5">
        <v>20.6</v>
      </c>
      <c r="U2127" s="153" t="s">
        <v>7058</v>
      </c>
      <c r="V2127" s="153" t="s">
        <v>7059</v>
      </c>
      <c r="W2127" s="4"/>
    </row>
    <row r="2128" spans="1:23" x14ac:dyDescent="0.25">
      <c r="A2128" s="3">
        <v>43784</v>
      </c>
      <c r="B2128" s="153" t="s">
        <v>7061</v>
      </c>
      <c r="C2128" s="4"/>
      <c r="D2128" s="4" t="s">
        <v>7060</v>
      </c>
      <c r="E2128" s="153" t="s">
        <v>7062</v>
      </c>
      <c r="F2128" s="109"/>
      <c r="G2128" s="109">
        <v>1188</v>
      </c>
      <c r="H2128" s="5">
        <f t="shared" si="1"/>
        <v>1742286.2099999993</v>
      </c>
      <c r="I2128" s="5" t="s">
        <v>40</v>
      </c>
      <c r="J2128" s="153" t="s">
        <v>7063</v>
      </c>
      <c r="K2128" s="95" t="s">
        <v>7064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 x14ac:dyDescent="0.25">
      <c r="A2129" s="3">
        <v>43784</v>
      </c>
      <c r="B2129" s="153" t="s">
        <v>538</v>
      </c>
      <c r="C2129" s="4"/>
      <c r="D2129" s="4" t="s">
        <v>7065</v>
      </c>
      <c r="E2129" s="153" t="s">
        <v>7066</v>
      </c>
      <c r="F2129" s="109"/>
      <c r="G2129" s="109">
        <v>177</v>
      </c>
      <c r="H2129" s="5">
        <f t="shared" si="1"/>
        <v>1742109.2099999993</v>
      </c>
      <c r="I2129" s="5" t="s">
        <v>40</v>
      </c>
      <c r="J2129" s="153" t="s">
        <v>7067</v>
      </c>
      <c r="K2129" s="95" t="s">
        <v>7068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 x14ac:dyDescent="0.25">
      <c r="A2130" s="3">
        <v>43784</v>
      </c>
      <c r="B2130" s="153" t="s">
        <v>7070</v>
      </c>
      <c r="C2130" s="4"/>
      <c r="D2130" s="4" t="s">
        <v>7069</v>
      </c>
      <c r="E2130" s="153" t="s">
        <v>7071</v>
      </c>
      <c r="F2130" s="109"/>
      <c r="G2130" s="109">
        <v>100</v>
      </c>
      <c r="H2130" s="5">
        <f t="shared" si="1"/>
        <v>1742009.2099999993</v>
      </c>
      <c r="I2130" s="5" t="s">
        <v>40</v>
      </c>
      <c r="J2130" s="153" t="s">
        <v>7072</v>
      </c>
      <c r="K2130" s="95" t="s">
        <v>7064</v>
      </c>
      <c r="L2130" s="11"/>
      <c r="M2130" s="4"/>
      <c r="N2130" s="12"/>
      <c r="O2130" s="3">
        <v>43767</v>
      </c>
      <c r="P2130" s="97" t="s">
        <v>7073</v>
      </c>
      <c r="Q2130" s="5"/>
      <c r="R2130" s="5"/>
      <c r="S2130" s="5">
        <v>100</v>
      </c>
      <c r="T2130" s="5"/>
      <c r="U2130" s="153" t="s">
        <v>7074</v>
      </c>
      <c r="V2130" s="153" t="s">
        <v>7075</v>
      </c>
      <c r="W2130" s="4"/>
    </row>
    <row r="2131" spans="1:23" x14ac:dyDescent="0.25">
      <c r="A2131" s="3">
        <v>43784</v>
      </c>
      <c r="B2131" s="153" t="s">
        <v>7077</v>
      </c>
      <c r="C2131" s="4"/>
      <c r="D2131" s="4" t="s">
        <v>7076</v>
      </c>
      <c r="E2131" s="153" t="s">
        <v>7078</v>
      </c>
      <c r="F2131" s="109"/>
      <c r="G2131" s="109">
        <v>138.80000000000001</v>
      </c>
      <c r="H2131" s="5">
        <f t="shared" si="1"/>
        <v>1741870.4099999992</v>
      </c>
      <c r="I2131" s="5" t="s">
        <v>40</v>
      </c>
      <c r="J2131" s="153" t="s">
        <v>7072</v>
      </c>
      <c r="K2131" s="95" t="s">
        <v>7079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 x14ac:dyDescent="0.25">
      <c r="A2132" s="3">
        <v>43784</v>
      </c>
      <c r="B2132" s="153" t="s">
        <v>7046</v>
      </c>
      <c r="C2132" s="4"/>
      <c r="D2132" s="4" t="s">
        <v>7080</v>
      </c>
      <c r="E2132" s="153" t="s">
        <v>7081</v>
      </c>
      <c r="F2132" s="109"/>
      <c r="G2132" s="109">
        <v>23.55</v>
      </c>
      <c r="H2132" s="5">
        <f t="shared" si="1"/>
        <v>1741846.8599999992</v>
      </c>
      <c r="I2132" s="5" t="s">
        <v>40</v>
      </c>
      <c r="J2132" s="153" t="s">
        <v>7067</v>
      </c>
      <c r="K2132" s="95" t="s">
        <v>7064</v>
      </c>
      <c r="L2132" s="11"/>
      <c r="M2132" s="4"/>
      <c r="N2132" s="12"/>
      <c r="O2132" s="3">
        <v>43774</v>
      </c>
      <c r="P2132" s="97" t="s">
        <v>7082</v>
      </c>
      <c r="Q2132" s="5"/>
      <c r="R2132" s="5"/>
      <c r="S2132" s="5"/>
      <c r="T2132" s="5">
        <v>23.55</v>
      </c>
      <c r="U2132" s="4"/>
      <c r="V2132" s="4"/>
      <c r="W2132" s="4"/>
    </row>
    <row r="2133" spans="1:23" x14ac:dyDescent="0.25">
      <c r="A2133" s="3">
        <v>43784</v>
      </c>
      <c r="B2133" s="153" t="s">
        <v>7084</v>
      </c>
      <c r="C2133" s="4"/>
      <c r="D2133" s="4" t="s">
        <v>7083</v>
      </c>
      <c r="E2133" s="153" t="s">
        <v>7085</v>
      </c>
      <c r="F2133" s="109"/>
      <c r="G2133" s="109">
        <v>45.32</v>
      </c>
      <c r="H2133" s="5">
        <f t="shared" si="1"/>
        <v>1741801.5399999991</v>
      </c>
      <c r="I2133" s="5" t="s">
        <v>40</v>
      </c>
      <c r="J2133" s="153" t="s">
        <v>7086</v>
      </c>
      <c r="K2133" s="95" t="s">
        <v>7064</v>
      </c>
      <c r="L2133" s="11"/>
      <c r="M2133" s="4"/>
      <c r="N2133" s="12"/>
      <c r="O2133" s="3">
        <v>43768</v>
      </c>
      <c r="P2133" s="97" t="s">
        <v>7087</v>
      </c>
      <c r="Q2133" s="5"/>
      <c r="R2133" s="5"/>
      <c r="S2133" s="5"/>
      <c r="T2133" s="5">
        <v>45.32</v>
      </c>
      <c r="U2133" s="4"/>
      <c r="V2133" s="4"/>
      <c r="W2133" s="4"/>
    </row>
    <row r="2134" spans="1:23" x14ac:dyDescent="0.25">
      <c r="A2134" s="3">
        <v>43784</v>
      </c>
      <c r="B2134" s="153" t="s">
        <v>7089</v>
      </c>
      <c r="C2134" s="4"/>
      <c r="D2134" s="4" t="s">
        <v>7088</v>
      </c>
      <c r="E2134" s="153" t="s">
        <v>7090</v>
      </c>
      <c r="F2134" s="109"/>
      <c r="G2134" s="109">
        <v>31.79</v>
      </c>
      <c r="H2134" s="5">
        <f t="shared" si="1"/>
        <v>1741769.7499999991</v>
      </c>
      <c r="I2134" s="5" t="s">
        <v>40</v>
      </c>
      <c r="J2134" s="153" t="s">
        <v>7063</v>
      </c>
      <c r="K2134" s="95" t="s">
        <v>7091</v>
      </c>
      <c r="L2134" s="11"/>
      <c r="M2134" s="4"/>
      <c r="N2134" s="12"/>
      <c r="O2134" s="3">
        <v>43774</v>
      </c>
      <c r="P2134" s="97" t="s">
        <v>7072</v>
      </c>
      <c r="Q2134" s="5"/>
      <c r="R2134" s="5"/>
      <c r="S2134" s="5"/>
      <c r="T2134" s="5">
        <v>31.79</v>
      </c>
      <c r="U2134" s="4"/>
      <c r="V2134" s="4"/>
      <c r="W2134" s="4"/>
    </row>
    <row r="2135" spans="1:23" x14ac:dyDescent="0.25">
      <c r="A2135" s="3">
        <v>43784</v>
      </c>
      <c r="B2135" s="153" t="s">
        <v>7092</v>
      </c>
      <c r="C2135" s="4"/>
      <c r="D2135" s="4"/>
      <c r="E2135" s="153" t="s">
        <v>7093</v>
      </c>
      <c r="F2135" s="109"/>
      <c r="G2135" s="109">
        <v>4577.16</v>
      </c>
      <c r="H2135" s="54">
        <f t="shared" si="1"/>
        <v>1737192.5899999992</v>
      </c>
      <c r="I2135" s="5" t="s">
        <v>40</v>
      </c>
      <c r="J2135" s="153" t="s">
        <v>7094</v>
      </c>
      <c r="K2135" s="95" t="s">
        <v>3088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 x14ac:dyDescent="0.25">
      <c r="A2136" s="3">
        <v>43787</v>
      </c>
      <c r="B2136" s="153" t="s">
        <v>7104</v>
      </c>
      <c r="C2136" s="4"/>
      <c r="D2136" s="4" t="s">
        <v>7103</v>
      </c>
      <c r="E2136" s="122" t="s">
        <v>7105</v>
      </c>
      <c r="F2136" s="109"/>
      <c r="G2136" s="109">
        <v>850</v>
      </c>
      <c r="H2136" s="5">
        <f t="shared" si="1"/>
        <v>1736342.5899999992</v>
      </c>
      <c r="I2136" s="5" t="s">
        <v>40</v>
      </c>
      <c r="J2136" s="153" t="s">
        <v>7106</v>
      </c>
      <c r="K2136" s="95" t="s">
        <v>3088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 x14ac:dyDescent="0.25">
      <c r="A2137" s="3">
        <v>43789</v>
      </c>
      <c r="B2137" s="4" t="s">
        <v>216</v>
      </c>
      <c r="C2137" s="4"/>
      <c r="D2137" s="4" t="s">
        <v>7107</v>
      </c>
      <c r="E2137" s="153" t="s">
        <v>7108</v>
      </c>
      <c r="F2137" s="109"/>
      <c r="G2137" s="109">
        <v>1325</v>
      </c>
      <c r="H2137" s="5">
        <f t="shared" si="1"/>
        <v>1735017.5899999992</v>
      </c>
      <c r="I2137" s="5" t="s">
        <v>40</v>
      </c>
      <c r="J2137" s="153" t="s">
        <v>7110</v>
      </c>
      <c r="K2137" s="95" t="s">
        <v>3088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 x14ac:dyDescent="0.25">
      <c r="A2138" s="3">
        <v>43789</v>
      </c>
      <c r="B2138" s="153" t="s">
        <v>4340</v>
      </c>
      <c r="C2138" s="4"/>
      <c r="D2138" s="4" t="s">
        <v>7111</v>
      </c>
      <c r="E2138" s="153" t="s">
        <v>7112</v>
      </c>
      <c r="F2138" s="109"/>
      <c r="G2138" s="109">
        <v>800</v>
      </c>
      <c r="H2138" s="5">
        <f t="shared" si="1"/>
        <v>1734217.5899999992</v>
      </c>
      <c r="I2138" s="5" t="s">
        <v>40</v>
      </c>
      <c r="J2138" s="153" t="s">
        <v>7113</v>
      </c>
      <c r="K2138" s="95" t="s">
        <v>3088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 x14ac:dyDescent="0.25">
      <c r="A2139" s="3">
        <v>43789</v>
      </c>
      <c r="B2139" s="153" t="s">
        <v>7115</v>
      </c>
      <c r="C2139" s="4"/>
      <c r="D2139" s="4" t="s">
        <v>7114</v>
      </c>
      <c r="E2139" s="153" t="s">
        <v>7116</v>
      </c>
      <c r="F2139" s="109"/>
      <c r="G2139" s="109">
        <v>5871.1</v>
      </c>
      <c r="H2139" s="5">
        <f t="shared" si="1"/>
        <v>1728346.4899999991</v>
      </c>
      <c r="I2139" s="5" t="s">
        <v>40</v>
      </c>
      <c r="J2139" s="153" t="s">
        <v>7109</v>
      </c>
      <c r="K2139" s="95" t="s">
        <v>3088</v>
      </c>
      <c r="L2139" s="96" t="s">
        <v>7117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 x14ac:dyDescent="0.25">
      <c r="A2140" s="3">
        <v>43789</v>
      </c>
      <c r="B2140" s="153" t="s">
        <v>7118</v>
      </c>
      <c r="C2140" s="4"/>
      <c r="D2140" s="4"/>
      <c r="E2140" s="153" t="s">
        <v>7119</v>
      </c>
      <c r="F2140" s="109"/>
      <c r="G2140" s="109">
        <v>2106.8000000000002</v>
      </c>
      <c r="H2140" s="5">
        <f t="shared" si="1"/>
        <v>1726239.689999999</v>
      </c>
      <c r="I2140" s="5" t="s">
        <v>40</v>
      </c>
      <c r="J2140" s="153" t="s">
        <v>7120</v>
      </c>
      <c r="K2140" s="95" t="s">
        <v>7121</v>
      </c>
      <c r="L2140" s="96" t="s">
        <v>7122</v>
      </c>
      <c r="M2140" s="4"/>
      <c r="N2140" s="12"/>
      <c r="O2140" s="3">
        <v>43758</v>
      </c>
      <c r="P2140" s="97" t="s">
        <v>7123</v>
      </c>
      <c r="Q2140" s="5">
        <v>455</v>
      </c>
      <c r="R2140" s="5">
        <v>753</v>
      </c>
      <c r="S2140" s="5">
        <v>800</v>
      </c>
      <c r="T2140" s="5">
        <v>98.8</v>
      </c>
      <c r="U2140" s="153" t="s">
        <v>7124</v>
      </c>
      <c r="V2140" s="153" t="s">
        <v>7125</v>
      </c>
      <c r="W2140" s="4"/>
    </row>
    <row r="2141" spans="1:23" x14ac:dyDescent="0.25">
      <c r="A2141" s="3">
        <v>43789</v>
      </c>
      <c r="B2141" s="4" t="s">
        <v>156</v>
      </c>
      <c r="C2141" s="4"/>
      <c r="D2141" s="4" t="s">
        <v>7126</v>
      </c>
      <c r="E2141" s="153" t="s">
        <v>7127</v>
      </c>
      <c r="F2141" s="109"/>
      <c r="G2141" s="109">
        <v>26050</v>
      </c>
      <c r="H2141" s="5">
        <f t="shared" si="1"/>
        <v>1700189.689999999</v>
      </c>
      <c r="I2141" s="5" t="s">
        <v>40</v>
      </c>
      <c r="J2141" s="153" t="s">
        <v>7109</v>
      </c>
      <c r="K2141" s="95" t="s">
        <v>7128</v>
      </c>
      <c r="L2141" s="96" t="s">
        <v>7129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 x14ac:dyDescent="0.25">
      <c r="A2142" s="3">
        <v>43789</v>
      </c>
      <c r="B2142" s="153" t="s">
        <v>3932</v>
      </c>
      <c r="C2142" s="4"/>
      <c r="D2142" s="4" t="s">
        <v>7130</v>
      </c>
      <c r="E2142" s="153" t="s">
        <v>7131</v>
      </c>
      <c r="F2142" s="109"/>
      <c r="G2142" s="109">
        <v>3789</v>
      </c>
      <c r="H2142" s="5">
        <f t="shared" si="1"/>
        <v>1696400.689999999</v>
      </c>
      <c r="I2142" s="5" t="s">
        <v>40</v>
      </c>
      <c r="J2142" s="153" t="s">
        <v>7132</v>
      </c>
      <c r="K2142" s="95" t="s">
        <v>3088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 x14ac:dyDescent="0.25">
      <c r="A2143" s="3">
        <v>43789</v>
      </c>
      <c r="B2143" s="153" t="s">
        <v>3932</v>
      </c>
      <c r="C2143" s="4"/>
      <c r="D2143" s="4" t="s">
        <v>7133</v>
      </c>
      <c r="E2143" s="153" t="s">
        <v>7134</v>
      </c>
      <c r="F2143" s="109"/>
      <c r="G2143" s="109">
        <v>1925</v>
      </c>
      <c r="H2143" s="5">
        <f t="shared" si="1"/>
        <v>1694475.689999999</v>
      </c>
      <c r="I2143" s="5" t="s">
        <v>40</v>
      </c>
      <c r="J2143" s="153" t="s">
        <v>7110</v>
      </c>
      <c r="K2143" s="95" t="s">
        <v>3088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 x14ac:dyDescent="0.25">
      <c r="A2144" s="3">
        <v>43789</v>
      </c>
      <c r="B2144" s="153" t="s">
        <v>3932</v>
      </c>
      <c r="C2144" s="4"/>
      <c r="D2144" s="4" t="s">
        <v>7135</v>
      </c>
      <c r="E2144" s="153" t="s">
        <v>7136</v>
      </c>
      <c r="F2144" s="109"/>
      <c r="G2144" s="109">
        <v>5096.8999999999996</v>
      </c>
      <c r="H2144" s="5">
        <f t="shared" si="1"/>
        <v>1689378.7899999991</v>
      </c>
      <c r="I2144" s="5" t="s">
        <v>40</v>
      </c>
      <c r="J2144" s="153" t="s">
        <v>7094</v>
      </c>
      <c r="K2144" s="95" t="s">
        <v>7140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 x14ac:dyDescent="0.25">
      <c r="A2145" s="3">
        <v>43789</v>
      </c>
      <c r="B2145" s="153" t="s">
        <v>7138</v>
      </c>
      <c r="C2145" s="4"/>
      <c r="D2145" s="4" t="s">
        <v>7137</v>
      </c>
      <c r="E2145" s="153" t="s">
        <v>7139</v>
      </c>
      <c r="F2145" s="109"/>
      <c r="G2145" s="109">
        <v>8775</v>
      </c>
      <c r="H2145" s="5">
        <f t="shared" si="1"/>
        <v>1680603.7899999991</v>
      </c>
      <c r="I2145" s="5" t="s">
        <v>40</v>
      </c>
      <c r="J2145" s="153" t="s">
        <v>7109</v>
      </c>
      <c r="K2145" s="95" t="s">
        <v>3088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 x14ac:dyDescent="0.25">
      <c r="A2146" s="3">
        <v>43789</v>
      </c>
      <c r="B2146" s="153" t="s">
        <v>7142</v>
      </c>
      <c r="C2146" s="4"/>
      <c r="D2146" s="4" t="s">
        <v>7141</v>
      </c>
      <c r="E2146" s="153" t="s">
        <v>7143</v>
      </c>
      <c r="F2146" s="109"/>
      <c r="G2146" s="109">
        <v>565</v>
      </c>
      <c r="H2146" s="5">
        <f t="shared" si="1"/>
        <v>1680038.7899999991</v>
      </c>
      <c r="I2146" s="5" t="s">
        <v>40</v>
      </c>
      <c r="J2146" s="153" t="s">
        <v>7109</v>
      </c>
      <c r="K2146" s="95" t="s">
        <v>7144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 x14ac:dyDescent="0.25">
      <c r="A2147" s="3">
        <v>43789</v>
      </c>
      <c r="B2147" s="153" t="s">
        <v>7146</v>
      </c>
      <c r="C2147" s="4"/>
      <c r="D2147" s="4" t="s">
        <v>7145</v>
      </c>
      <c r="E2147" s="153" t="s">
        <v>7147</v>
      </c>
      <c r="F2147" s="109"/>
      <c r="G2147" s="109">
        <v>1447</v>
      </c>
      <c r="H2147" s="5">
        <f t="shared" si="1"/>
        <v>1678591.7899999991</v>
      </c>
      <c r="I2147" s="5" t="s">
        <v>40</v>
      </c>
      <c r="J2147" s="153" t="s">
        <v>7148</v>
      </c>
      <c r="K2147" s="95" t="s">
        <v>7149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 x14ac:dyDescent="0.25">
      <c r="A2148" s="3">
        <v>43789</v>
      </c>
      <c r="B2148" s="153" t="s">
        <v>3932</v>
      </c>
      <c r="C2148" s="4"/>
      <c r="D2148" s="4" t="s">
        <v>7150</v>
      </c>
      <c r="E2148" s="153" t="s">
        <v>7151</v>
      </c>
      <c r="F2148" s="109"/>
      <c r="G2148" s="109">
        <v>8930</v>
      </c>
      <c r="H2148" s="5">
        <f t="shared" si="1"/>
        <v>1669661.7899999991</v>
      </c>
      <c r="I2148" s="5" t="s">
        <v>40</v>
      </c>
      <c r="J2148" s="153" t="s">
        <v>7109</v>
      </c>
      <c r="K2148" s="95" t="s">
        <v>3088</v>
      </c>
      <c r="L2148" s="96" t="s">
        <v>7152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 x14ac:dyDescent="0.25">
      <c r="A2149" s="3">
        <v>43789</v>
      </c>
      <c r="B2149" s="153" t="s">
        <v>7154</v>
      </c>
      <c r="C2149" s="4"/>
      <c r="D2149" s="4"/>
      <c r="E2149" s="153" t="s">
        <v>7153</v>
      </c>
      <c r="F2149" s="109"/>
      <c r="G2149" s="109">
        <v>3030</v>
      </c>
      <c r="H2149" s="54">
        <f t="shared" si="1"/>
        <v>1666631.7899999991</v>
      </c>
      <c r="I2149" s="5" t="s">
        <v>40</v>
      </c>
      <c r="J2149" s="153" t="s">
        <v>7094</v>
      </c>
      <c r="K2149" s="95" t="s">
        <v>3088</v>
      </c>
      <c r="L2149" s="96" t="s">
        <v>7155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 x14ac:dyDescent="0.25">
      <c r="A2150" s="3">
        <v>43790</v>
      </c>
      <c r="B2150" s="153" t="s">
        <v>2876</v>
      </c>
      <c r="C2150" s="4"/>
      <c r="D2150" s="4" t="s">
        <v>7156</v>
      </c>
      <c r="E2150" s="153" t="s">
        <v>7157</v>
      </c>
      <c r="F2150" s="109"/>
      <c r="G2150" s="109">
        <v>2809</v>
      </c>
      <c r="H2150" s="43">
        <f t="shared" si="1"/>
        <v>1663822.7899999991</v>
      </c>
      <c r="I2150" s="5" t="s">
        <v>40</v>
      </c>
      <c r="J2150" s="153" t="s">
        <v>7158</v>
      </c>
      <c r="K2150" s="95" t="s">
        <v>7159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 x14ac:dyDescent="0.25">
      <c r="A2151" s="3">
        <v>43790</v>
      </c>
      <c r="B2151" s="153" t="s">
        <v>2876</v>
      </c>
      <c r="C2151" s="4"/>
      <c r="D2151" s="4" t="s">
        <v>7160</v>
      </c>
      <c r="E2151" s="153" t="s">
        <v>6394</v>
      </c>
      <c r="F2151" s="109"/>
      <c r="G2151" s="108">
        <v>2246</v>
      </c>
      <c r="H2151" s="43">
        <f t="shared" si="1"/>
        <v>1661576.7899999991</v>
      </c>
      <c r="I2151" s="5" t="s">
        <v>40</v>
      </c>
      <c r="J2151" s="153" t="s">
        <v>7158</v>
      </c>
      <c r="K2151" s="95" t="s">
        <v>7159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 x14ac:dyDescent="0.25">
      <c r="A2152" s="3">
        <v>43790</v>
      </c>
      <c r="B2152" s="153" t="s">
        <v>2876</v>
      </c>
      <c r="C2152" s="4"/>
      <c r="D2152" s="4" t="s">
        <v>7161</v>
      </c>
      <c r="E2152" s="153" t="s">
        <v>7162</v>
      </c>
      <c r="F2152" s="109"/>
      <c r="G2152" s="109">
        <v>2304</v>
      </c>
      <c r="H2152" s="43">
        <f t="shared" si="1"/>
        <v>1659272.7899999991</v>
      </c>
      <c r="I2152" s="5" t="s">
        <v>40</v>
      </c>
      <c r="J2152" s="153" t="s">
        <v>7163</v>
      </c>
      <c r="K2152" s="95" t="s">
        <v>7159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 x14ac:dyDescent="0.25">
      <c r="A2153" s="3">
        <v>43790</v>
      </c>
      <c r="B2153" s="153" t="s">
        <v>7165</v>
      </c>
      <c r="C2153" s="4"/>
      <c r="D2153" s="4" t="s">
        <v>7164</v>
      </c>
      <c r="E2153" s="153" t="s">
        <v>7166</v>
      </c>
      <c r="F2153" s="109"/>
      <c r="G2153" s="109">
        <v>2336</v>
      </c>
      <c r="H2153" s="43">
        <f t="shared" si="1"/>
        <v>1656936.7899999991</v>
      </c>
      <c r="I2153" s="5" t="s">
        <v>40</v>
      </c>
      <c r="J2153" s="153" t="s">
        <v>7158</v>
      </c>
      <c r="K2153" s="95" t="s">
        <v>7159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 x14ac:dyDescent="0.25">
      <c r="A2154" s="3">
        <v>43790</v>
      </c>
      <c r="B2154" s="153" t="s">
        <v>2876</v>
      </c>
      <c r="C2154" s="4"/>
      <c r="D2154" s="4" t="s">
        <v>7167</v>
      </c>
      <c r="E2154" s="153" t="s">
        <v>7168</v>
      </c>
      <c r="F2154" s="109"/>
      <c r="G2154" s="109">
        <v>1470</v>
      </c>
      <c r="H2154" s="43">
        <f t="shared" si="1"/>
        <v>1655466.7899999991</v>
      </c>
      <c r="I2154" s="5" t="s">
        <v>40</v>
      </c>
      <c r="J2154" s="153" t="s">
        <v>7169</v>
      </c>
      <c r="K2154" s="95" t="s">
        <v>7159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 x14ac:dyDescent="0.25">
      <c r="A2155" s="3">
        <v>43790</v>
      </c>
      <c r="B2155" s="153" t="s">
        <v>7165</v>
      </c>
      <c r="C2155" s="4"/>
      <c r="D2155" s="4" t="s">
        <v>7170</v>
      </c>
      <c r="E2155" s="153" t="s">
        <v>6394</v>
      </c>
      <c r="F2155" s="109"/>
      <c r="G2155" s="109">
        <v>2277.4</v>
      </c>
      <c r="H2155" s="43">
        <f t="shared" si="1"/>
        <v>1653189.3899999992</v>
      </c>
      <c r="I2155" s="5" t="s">
        <v>40</v>
      </c>
      <c r="J2155" s="153" t="s">
        <v>7171</v>
      </c>
      <c r="K2155" s="95" t="s">
        <v>7159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 x14ac:dyDescent="0.25">
      <c r="A2156" s="3">
        <v>43790</v>
      </c>
      <c r="B2156" s="153" t="s">
        <v>2876</v>
      </c>
      <c r="C2156" s="4"/>
      <c r="D2156" s="4" t="s">
        <v>7172</v>
      </c>
      <c r="E2156" s="153" t="s">
        <v>7159</v>
      </c>
      <c r="F2156" s="109"/>
      <c r="G2156" s="109">
        <v>2265</v>
      </c>
      <c r="H2156" s="43">
        <f t="shared" si="1"/>
        <v>1650924.3899999992</v>
      </c>
      <c r="I2156" s="5" t="s">
        <v>40</v>
      </c>
      <c r="J2156" s="153" t="s">
        <v>7173</v>
      </c>
      <c r="K2156" s="95" t="s">
        <v>7174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 x14ac:dyDescent="0.25">
      <c r="A2157" s="3">
        <v>43790</v>
      </c>
      <c r="B2157" s="153" t="s">
        <v>7176</v>
      </c>
      <c r="C2157" s="4"/>
      <c r="D2157" s="4" t="s">
        <v>7175</v>
      </c>
      <c r="E2157" s="153" t="s">
        <v>7177</v>
      </c>
      <c r="F2157" s="109"/>
      <c r="G2157" s="109">
        <v>1930</v>
      </c>
      <c r="H2157" s="43">
        <f t="shared" si="1"/>
        <v>1648994.3899999992</v>
      </c>
      <c r="I2157" s="5" t="s">
        <v>40</v>
      </c>
      <c r="J2157" s="153" t="s">
        <v>7169</v>
      </c>
      <c r="K2157" s="95" t="s">
        <v>7178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 x14ac:dyDescent="0.25">
      <c r="A2158" s="3">
        <v>43790</v>
      </c>
      <c r="B2158" s="153" t="s">
        <v>7176</v>
      </c>
      <c r="C2158" s="4"/>
      <c r="D2158" s="4" t="s">
        <v>7179</v>
      </c>
      <c r="E2158" s="153" t="s">
        <v>7180</v>
      </c>
      <c r="F2158" s="109"/>
      <c r="G2158" s="109">
        <v>2222</v>
      </c>
      <c r="H2158" s="43">
        <f t="shared" si="1"/>
        <v>1646772.3899999992</v>
      </c>
      <c r="I2158" s="5" t="s">
        <v>40</v>
      </c>
      <c r="J2158" s="153" t="s">
        <v>7181</v>
      </c>
      <c r="K2158" s="95" t="s">
        <v>2946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 x14ac:dyDescent="0.25">
      <c r="A2159" s="3">
        <v>43790</v>
      </c>
      <c r="B2159" s="153" t="s">
        <v>7176</v>
      </c>
      <c r="C2159" s="4"/>
      <c r="D2159" s="4" t="s">
        <v>7182</v>
      </c>
      <c r="E2159" s="153" t="s">
        <v>7183</v>
      </c>
      <c r="F2159" s="109"/>
      <c r="G2159" s="109">
        <v>848</v>
      </c>
      <c r="H2159" s="43">
        <f t="shared" si="1"/>
        <v>1645924.3899999992</v>
      </c>
      <c r="I2159" s="5" t="s">
        <v>40</v>
      </c>
      <c r="J2159" s="153" t="s">
        <v>7184</v>
      </c>
      <c r="K2159" s="95" t="s">
        <v>7185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 x14ac:dyDescent="0.25">
      <c r="A2160" s="3">
        <v>43791</v>
      </c>
      <c r="B2160" s="153" t="s">
        <v>7187</v>
      </c>
      <c r="C2160" s="4"/>
      <c r="D2160" s="4" t="s">
        <v>7186</v>
      </c>
      <c r="E2160" s="153" t="s">
        <v>7190</v>
      </c>
      <c r="F2160" s="109"/>
      <c r="G2160" s="109">
        <v>695.37</v>
      </c>
      <c r="H2160" s="43">
        <f t="shared" si="1"/>
        <v>1645229.0199999991</v>
      </c>
      <c r="I2160" s="5" t="s">
        <v>40</v>
      </c>
      <c r="J2160" s="153" t="s">
        <v>7188</v>
      </c>
      <c r="K2160" s="95" t="s">
        <v>7189</v>
      </c>
      <c r="L2160" s="11"/>
      <c r="M2160" s="4"/>
      <c r="N2160" s="12"/>
      <c r="O2160" s="3">
        <v>43775</v>
      </c>
      <c r="P2160" s="97" t="s">
        <v>7191</v>
      </c>
      <c r="Q2160" s="5">
        <v>166.5</v>
      </c>
      <c r="R2160" s="5">
        <v>254</v>
      </c>
      <c r="S2160" s="5">
        <v>200</v>
      </c>
      <c r="T2160" s="5">
        <v>74.87</v>
      </c>
      <c r="U2160" s="153" t="s">
        <v>7192</v>
      </c>
      <c r="V2160" s="153" t="s">
        <v>7193</v>
      </c>
      <c r="W2160" s="4"/>
    </row>
    <row r="2161" spans="1:23" x14ac:dyDescent="0.25">
      <c r="A2161" s="3">
        <v>43791</v>
      </c>
      <c r="B2161" s="153" t="s">
        <v>7195</v>
      </c>
      <c r="C2161" s="4"/>
      <c r="D2161" s="4" t="s">
        <v>7194</v>
      </c>
      <c r="E2161" s="153" t="s">
        <v>7196</v>
      </c>
      <c r="F2161" s="109"/>
      <c r="G2161" s="109">
        <v>63.24</v>
      </c>
      <c r="H2161" s="43">
        <f t="shared" si="1"/>
        <v>1645165.7799999991</v>
      </c>
      <c r="I2161" s="5" t="s">
        <v>40</v>
      </c>
      <c r="J2161" s="153" t="s">
        <v>7188</v>
      </c>
      <c r="K2161" s="95" t="s">
        <v>7197</v>
      </c>
      <c r="L2161" s="11"/>
      <c r="M2161" s="4"/>
      <c r="N2161" s="12"/>
      <c r="O2161" s="3">
        <v>43776</v>
      </c>
      <c r="P2161" s="97" t="s">
        <v>7198</v>
      </c>
      <c r="Q2161" s="5"/>
      <c r="R2161" s="5"/>
      <c r="S2161" s="5"/>
      <c r="T2161" s="5">
        <v>63.24</v>
      </c>
      <c r="U2161" s="4"/>
      <c r="V2161" s="4"/>
      <c r="W2161" s="4"/>
    </row>
    <row r="2162" spans="1:23" x14ac:dyDescent="0.25">
      <c r="A2162" s="3">
        <v>43791</v>
      </c>
      <c r="B2162" s="153" t="s">
        <v>7200</v>
      </c>
      <c r="C2162" s="4"/>
      <c r="D2162" s="4" t="s">
        <v>7199</v>
      </c>
      <c r="E2162" s="153" t="s">
        <v>7201</v>
      </c>
      <c r="F2162" s="109"/>
      <c r="G2162" s="109">
        <v>700.54</v>
      </c>
      <c r="H2162" s="43">
        <f t="shared" si="1"/>
        <v>1644465.2399999991</v>
      </c>
      <c r="I2162" s="5" t="s">
        <v>40</v>
      </c>
      <c r="J2162" s="153" t="s">
        <v>7188</v>
      </c>
      <c r="K2162" s="95" t="s">
        <v>7202</v>
      </c>
      <c r="L2162" s="11"/>
      <c r="M2162" s="4"/>
      <c r="N2162" s="12"/>
      <c r="O2162" s="3">
        <v>43782</v>
      </c>
      <c r="P2162" s="97" t="s">
        <v>7203</v>
      </c>
      <c r="Q2162" s="5">
        <v>138.5</v>
      </c>
      <c r="R2162" s="5">
        <v>253</v>
      </c>
      <c r="S2162" s="5">
        <v>200</v>
      </c>
      <c r="T2162" s="5">
        <v>109.04</v>
      </c>
      <c r="U2162" s="153" t="s">
        <v>7204</v>
      </c>
      <c r="V2162" s="4"/>
      <c r="W2162" s="4"/>
    </row>
    <row r="2163" spans="1:23" x14ac:dyDescent="0.25">
      <c r="A2163" s="3">
        <v>43791</v>
      </c>
      <c r="B2163" s="153" t="s">
        <v>7206</v>
      </c>
      <c r="C2163" s="4"/>
      <c r="D2163" s="4" t="s">
        <v>7205</v>
      </c>
      <c r="E2163" s="153" t="s">
        <v>7207</v>
      </c>
      <c r="F2163" s="109"/>
      <c r="G2163" s="109">
        <v>760</v>
      </c>
      <c r="H2163" s="43">
        <f t="shared" si="1"/>
        <v>1643705.2399999991</v>
      </c>
      <c r="I2163" s="5" t="s">
        <v>40</v>
      </c>
      <c r="J2163" s="153" t="s">
        <v>7208</v>
      </c>
      <c r="K2163" s="95" t="s">
        <v>7209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 x14ac:dyDescent="0.25">
      <c r="A2164" s="3">
        <v>43791</v>
      </c>
      <c r="B2164" s="153" t="s">
        <v>7211</v>
      </c>
      <c r="C2164" s="4"/>
      <c r="D2164" s="4" t="s">
        <v>7210</v>
      </c>
      <c r="E2164" s="153" t="s">
        <v>7207</v>
      </c>
      <c r="F2164" s="109"/>
      <c r="G2164" s="109">
        <v>838</v>
      </c>
      <c r="H2164" s="43">
        <f t="shared" si="1"/>
        <v>1642867.2399999991</v>
      </c>
      <c r="I2164" s="5" t="s">
        <v>40</v>
      </c>
      <c r="J2164" s="153" t="s">
        <v>7208</v>
      </c>
      <c r="K2164" s="95" t="s">
        <v>7212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 x14ac:dyDescent="0.25">
      <c r="A2165" s="3">
        <v>43791</v>
      </c>
      <c r="B2165" s="153" t="s">
        <v>7214</v>
      </c>
      <c r="C2165" s="4"/>
      <c r="D2165" s="4" t="s">
        <v>7213</v>
      </c>
      <c r="E2165" s="153" t="s">
        <v>7215</v>
      </c>
      <c r="F2165" s="109"/>
      <c r="G2165" s="109">
        <v>2805</v>
      </c>
      <c r="H2165" s="43">
        <f t="shared" si="1"/>
        <v>1640062.2399999991</v>
      </c>
      <c r="I2165" s="5" t="s">
        <v>40</v>
      </c>
      <c r="J2165" s="153" t="s">
        <v>7216</v>
      </c>
      <c r="K2165" s="95" t="s">
        <v>7217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 x14ac:dyDescent="0.25">
      <c r="A2166" s="3">
        <v>43791</v>
      </c>
      <c r="B2166" s="153" t="s">
        <v>7214</v>
      </c>
      <c r="C2166" s="4"/>
      <c r="D2166" s="4" t="s">
        <v>7218</v>
      </c>
      <c r="E2166" s="153" t="s">
        <v>7219</v>
      </c>
      <c r="F2166" s="109"/>
      <c r="G2166" s="109">
        <v>197.34</v>
      </c>
      <c r="H2166" s="43">
        <f t="shared" si="1"/>
        <v>1639864.899999999</v>
      </c>
      <c r="I2166" s="5" t="s">
        <v>40</v>
      </c>
      <c r="J2166" s="153" t="s">
        <v>7220</v>
      </c>
      <c r="K2166" s="95" t="s">
        <v>7221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 x14ac:dyDescent="0.25">
      <c r="A2167" s="3">
        <v>43791</v>
      </c>
      <c r="B2167" s="153" t="s">
        <v>7223</v>
      </c>
      <c r="C2167" s="4"/>
      <c r="D2167" s="4" t="s">
        <v>7222</v>
      </c>
      <c r="E2167" s="153" t="s">
        <v>7224</v>
      </c>
      <c r="F2167" s="109"/>
      <c r="G2167" s="123">
        <v>4420</v>
      </c>
      <c r="H2167" s="43">
        <f t="shared" si="1"/>
        <v>1635444.899999999</v>
      </c>
      <c r="I2167" s="5" t="s">
        <v>40</v>
      </c>
      <c r="J2167" s="153" t="s">
        <v>7225</v>
      </c>
      <c r="K2167" s="95" t="s">
        <v>7226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 x14ac:dyDescent="0.25">
      <c r="A2168" s="3">
        <v>43797</v>
      </c>
      <c r="B2168" s="153" t="s">
        <v>7227</v>
      </c>
      <c r="C2168" s="4"/>
      <c r="D2168" s="4"/>
      <c r="E2168" s="153" t="s">
        <v>7228</v>
      </c>
      <c r="F2168" s="109"/>
      <c r="G2168" s="109">
        <v>35</v>
      </c>
      <c r="H2168" s="43">
        <f t="shared" si="1"/>
        <v>1635409.899999999</v>
      </c>
      <c r="I2168" s="5" t="s">
        <v>40</v>
      </c>
      <c r="J2168" s="153" t="s">
        <v>7230</v>
      </c>
      <c r="K2168" s="95" t="s">
        <v>7229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 x14ac:dyDescent="0.25">
      <c r="A2169" s="3">
        <v>43797</v>
      </c>
      <c r="B2169" s="153" t="s">
        <v>7232</v>
      </c>
      <c r="C2169" s="4"/>
      <c r="D2169" s="4" t="s">
        <v>7231</v>
      </c>
      <c r="E2169" s="153" t="s">
        <v>7233</v>
      </c>
      <c r="F2169" s="109"/>
      <c r="G2169" s="109">
        <v>2610.5700000000002</v>
      </c>
      <c r="H2169" s="43">
        <f t="shared" si="1"/>
        <v>1632799.3299999989</v>
      </c>
      <c r="I2169" s="5" t="s">
        <v>40</v>
      </c>
      <c r="J2169" s="153" t="s">
        <v>7234</v>
      </c>
      <c r="K2169" s="95" t="s">
        <v>7235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 x14ac:dyDescent="0.25">
      <c r="A2170" s="3">
        <v>43797</v>
      </c>
      <c r="B2170" s="153" t="s">
        <v>5758</v>
      </c>
      <c r="C2170" s="4"/>
      <c r="D2170" s="4" t="s">
        <v>7236</v>
      </c>
      <c r="E2170" s="153" t="s">
        <v>7237</v>
      </c>
      <c r="F2170" s="109"/>
      <c r="G2170" s="109">
        <v>740</v>
      </c>
      <c r="H2170" s="43">
        <f t="shared" si="1"/>
        <v>1632059.3299999989</v>
      </c>
      <c r="I2170" s="5" t="s">
        <v>40</v>
      </c>
      <c r="J2170" s="153" t="s">
        <v>7238</v>
      </c>
      <c r="K2170" s="95" t="s">
        <v>7239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 x14ac:dyDescent="0.25">
      <c r="A2171" s="3">
        <v>43797</v>
      </c>
      <c r="B2171" s="153" t="s">
        <v>5758</v>
      </c>
      <c r="C2171" s="4"/>
      <c r="D2171" s="4" t="s">
        <v>7240</v>
      </c>
      <c r="E2171" s="153" t="s">
        <v>7241</v>
      </c>
      <c r="F2171" s="109"/>
      <c r="G2171" s="109">
        <v>1007</v>
      </c>
      <c r="H2171" s="43">
        <f t="shared" si="1"/>
        <v>1631052.3299999989</v>
      </c>
      <c r="I2171" s="5" t="s">
        <v>40</v>
      </c>
      <c r="J2171" s="153" t="s">
        <v>7238</v>
      </c>
      <c r="K2171" s="95" t="s">
        <v>7242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 x14ac:dyDescent="0.25">
      <c r="A2172" s="3">
        <v>43797</v>
      </c>
      <c r="B2172" s="153" t="s">
        <v>5758</v>
      </c>
      <c r="C2172" s="4"/>
      <c r="D2172" s="4" t="s">
        <v>7243</v>
      </c>
      <c r="E2172" s="153" t="s">
        <v>7244</v>
      </c>
      <c r="F2172" s="109"/>
      <c r="G2172" s="109">
        <v>1896</v>
      </c>
      <c r="H2172" s="43">
        <f t="shared" si="1"/>
        <v>1629156.3299999989</v>
      </c>
      <c r="I2172" s="5" t="s">
        <v>40</v>
      </c>
      <c r="J2172" s="153" t="s">
        <v>7245</v>
      </c>
      <c r="K2172" s="95" t="s">
        <v>5770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 x14ac:dyDescent="0.25">
      <c r="A2173" s="3">
        <v>43797</v>
      </c>
      <c r="B2173" s="153" t="s">
        <v>5758</v>
      </c>
      <c r="C2173" s="4"/>
      <c r="D2173" s="4" t="s">
        <v>7246</v>
      </c>
      <c r="E2173" s="153" t="s">
        <v>7247</v>
      </c>
      <c r="F2173" s="109"/>
      <c r="G2173" s="109">
        <v>911</v>
      </c>
      <c r="H2173" s="43">
        <f t="shared" si="1"/>
        <v>1628245.3299999989</v>
      </c>
      <c r="I2173" s="5" t="s">
        <v>40</v>
      </c>
      <c r="J2173" s="153" t="s">
        <v>7248</v>
      </c>
      <c r="K2173" s="95" t="s">
        <v>5770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 x14ac:dyDescent="0.25">
      <c r="A2174" s="3">
        <v>43797</v>
      </c>
      <c r="B2174" s="153" t="s">
        <v>5758</v>
      </c>
      <c r="C2174" s="4"/>
      <c r="D2174" s="4" t="s">
        <v>7249</v>
      </c>
      <c r="E2174" s="153" t="s">
        <v>7250</v>
      </c>
      <c r="F2174" s="109"/>
      <c r="G2174" s="109">
        <v>2060</v>
      </c>
      <c r="H2174" s="43">
        <f t="shared" si="1"/>
        <v>1626185.3299999989</v>
      </c>
      <c r="I2174" s="5" t="s">
        <v>40</v>
      </c>
      <c r="J2174" s="153" t="s">
        <v>7251</v>
      </c>
      <c r="K2174" s="95" t="s">
        <v>7258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 x14ac:dyDescent="0.25">
      <c r="A2175" s="3">
        <v>43797</v>
      </c>
      <c r="B2175" s="153" t="s">
        <v>5758</v>
      </c>
      <c r="C2175" s="4"/>
      <c r="D2175" s="4" t="s">
        <v>7252</v>
      </c>
      <c r="E2175" s="153" t="s">
        <v>7253</v>
      </c>
      <c r="F2175" s="109"/>
      <c r="G2175" s="109">
        <v>2103</v>
      </c>
      <c r="H2175" s="43">
        <f t="shared" si="1"/>
        <v>1624082.3299999989</v>
      </c>
      <c r="I2175" s="5" t="s">
        <v>40</v>
      </c>
      <c r="J2175" s="153" t="s">
        <v>7254</v>
      </c>
      <c r="K2175" s="95" t="s">
        <v>7258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 x14ac:dyDescent="0.25">
      <c r="A2176" s="3">
        <v>43797</v>
      </c>
      <c r="B2176" s="153" t="s">
        <v>5758</v>
      </c>
      <c r="C2176" s="4"/>
      <c r="D2176" s="4" t="s">
        <v>7256</v>
      </c>
      <c r="E2176" s="153" t="s">
        <v>7257</v>
      </c>
      <c r="F2176" s="109"/>
      <c r="G2176" s="109">
        <v>1568</v>
      </c>
      <c r="H2176" s="43">
        <f t="shared" si="1"/>
        <v>1622514.3299999989</v>
      </c>
      <c r="I2176" s="5" t="s">
        <v>40</v>
      </c>
      <c r="J2176" s="153" t="s">
        <v>7259</v>
      </c>
      <c r="K2176" s="95" t="s">
        <v>7258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 x14ac:dyDescent="0.25">
      <c r="A2177" s="3">
        <v>43797</v>
      </c>
      <c r="B2177" s="153" t="s">
        <v>5758</v>
      </c>
      <c r="C2177" s="4"/>
      <c r="D2177" s="4" t="s">
        <v>7260</v>
      </c>
      <c r="E2177" s="153" t="s">
        <v>7261</v>
      </c>
      <c r="F2177" s="109"/>
      <c r="G2177" s="109">
        <v>2795</v>
      </c>
      <c r="H2177" s="43">
        <f t="shared" si="1"/>
        <v>1619719.3299999989</v>
      </c>
      <c r="I2177" s="5" t="s">
        <v>40</v>
      </c>
      <c r="J2177" s="153" t="s">
        <v>7254</v>
      </c>
      <c r="K2177" s="95" t="s">
        <v>7262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 x14ac:dyDescent="0.25">
      <c r="A2178" s="3">
        <v>43797</v>
      </c>
      <c r="B2178" s="153" t="s">
        <v>7264</v>
      </c>
      <c r="C2178" s="4"/>
      <c r="D2178" s="4" t="s">
        <v>7263</v>
      </c>
      <c r="E2178" s="153" t="s">
        <v>7265</v>
      </c>
      <c r="F2178" s="109"/>
      <c r="G2178" s="109">
        <v>4950</v>
      </c>
      <c r="H2178" s="43">
        <f t="shared" si="1"/>
        <v>1614769.3299999989</v>
      </c>
      <c r="I2178" s="5" t="s">
        <v>40</v>
      </c>
      <c r="J2178" s="153" t="s">
        <v>7238</v>
      </c>
      <c r="K2178" s="95" t="s">
        <v>7266</v>
      </c>
      <c r="L2178" s="96" t="s">
        <v>7267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 x14ac:dyDescent="0.25">
      <c r="A2179" s="3">
        <v>43797</v>
      </c>
      <c r="B2179" s="153" t="s">
        <v>5951</v>
      </c>
      <c r="C2179" s="4"/>
      <c r="D2179" s="4" t="s">
        <v>7268</v>
      </c>
      <c r="E2179" s="153" t="s">
        <v>7269</v>
      </c>
      <c r="F2179" s="109"/>
      <c r="G2179" s="109">
        <v>813</v>
      </c>
      <c r="H2179" s="43">
        <f t="shared" si="1"/>
        <v>1613956.3299999989</v>
      </c>
      <c r="I2179" s="5" t="s">
        <v>40</v>
      </c>
      <c r="J2179" s="153" t="s">
        <v>7238</v>
      </c>
      <c r="K2179" s="95" t="s">
        <v>7255</v>
      </c>
      <c r="L2179" s="96" t="s">
        <v>7270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 x14ac:dyDescent="0.25">
      <c r="A2180" s="3">
        <v>43797</v>
      </c>
      <c r="B2180" s="153" t="s">
        <v>7272</v>
      </c>
      <c r="C2180" s="4"/>
      <c r="D2180" s="4" t="s">
        <v>7271</v>
      </c>
      <c r="E2180" s="153" t="s">
        <v>7273</v>
      </c>
      <c r="F2180" s="109"/>
      <c r="G2180" s="109">
        <v>600</v>
      </c>
      <c r="H2180" s="43">
        <f t="shared" si="1"/>
        <v>1613356.3299999989</v>
      </c>
      <c r="I2180" s="5" t="s">
        <v>40</v>
      </c>
      <c r="J2180" s="153" t="s">
        <v>7274</v>
      </c>
      <c r="K2180" s="95" t="s">
        <v>7275</v>
      </c>
      <c r="L2180" s="96" t="s">
        <v>7276</v>
      </c>
      <c r="M2180" s="4"/>
      <c r="N2180" s="12"/>
      <c r="O2180" s="3">
        <v>43768</v>
      </c>
      <c r="P2180" s="97" t="s">
        <v>7277</v>
      </c>
      <c r="Q2180" s="5"/>
      <c r="R2180" s="5">
        <v>400</v>
      </c>
      <c r="S2180" s="5">
        <v>200</v>
      </c>
      <c r="T2180" s="5"/>
      <c r="U2180" s="153" t="s">
        <v>7278</v>
      </c>
      <c r="V2180" s="4"/>
      <c r="W2180" s="4"/>
    </row>
    <row r="2181" spans="1:23" x14ac:dyDescent="0.25">
      <c r="A2181" s="3">
        <v>43797</v>
      </c>
      <c r="B2181" s="153" t="s">
        <v>7272</v>
      </c>
      <c r="C2181" s="4"/>
      <c r="D2181" s="4" t="s">
        <v>7279</v>
      </c>
      <c r="E2181" s="153" t="s">
        <v>7280</v>
      </c>
      <c r="F2181" s="109"/>
      <c r="G2181" s="109">
        <v>589.13</v>
      </c>
      <c r="H2181" s="43">
        <f t="shared" ref="H2181:H2194" si="2">H2180+F2181-G2181</f>
        <v>1612767.199999999</v>
      </c>
      <c r="I2181" s="5" t="s">
        <v>40</v>
      </c>
      <c r="J2181" s="153" t="s">
        <v>7254</v>
      </c>
      <c r="K2181" s="95" t="s">
        <v>7281</v>
      </c>
      <c r="L2181" s="11"/>
      <c r="M2181" s="4"/>
      <c r="N2181" s="12"/>
      <c r="O2181" s="3">
        <v>43790</v>
      </c>
      <c r="P2181" s="97" t="s">
        <v>7282</v>
      </c>
      <c r="Q2181" s="5">
        <v>101</v>
      </c>
      <c r="R2181" s="5">
        <v>264</v>
      </c>
      <c r="S2181" s="5">
        <v>200</v>
      </c>
      <c r="T2181" s="5">
        <v>24.13</v>
      </c>
      <c r="U2181" s="153" t="s">
        <v>7283</v>
      </c>
      <c r="V2181" s="4"/>
      <c r="W2181" s="4"/>
    </row>
    <row r="2182" spans="1:23" x14ac:dyDescent="0.25">
      <c r="A2182" s="3">
        <v>43797</v>
      </c>
      <c r="B2182" s="153" t="s">
        <v>7272</v>
      </c>
      <c r="C2182" s="4"/>
      <c r="D2182" s="4" t="s">
        <v>7284</v>
      </c>
      <c r="E2182" s="153" t="s">
        <v>7285</v>
      </c>
      <c r="F2182" s="109"/>
      <c r="G2182" s="109">
        <v>690.45</v>
      </c>
      <c r="H2182" s="43">
        <f t="shared" si="2"/>
        <v>1612076.7499999991</v>
      </c>
      <c r="I2182" s="5" t="s">
        <v>40</v>
      </c>
      <c r="J2182" s="153" t="s">
        <v>7286</v>
      </c>
      <c r="K2182" s="95" t="s">
        <v>7287</v>
      </c>
      <c r="L2182" s="11"/>
      <c r="M2182" s="4"/>
      <c r="N2182" s="12"/>
      <c r="O2182" s="3">
        <v>43789</v>
      </c>
      <c r="P2182" s="97" t="s">
        <v>7288</v>
      </c>
      <c r="Q2182" s="5">
        <v>376</v>
      </c>
      <c r="R2182" s="5"/>
      <c r="S2182" s="5">
        <v>200</v>
      </c>
      <c r="T2182" s="5">
        <v>114.45</v>
      </c>
      <c r="U2182" s="153" t="s">
        <v>7289</v>
      </c>
      <c r="V2182" s="4"/>
      <c r="W2182" s="4"/>
    </row>
    <row r="2183" spans="1:23" ht="27.6" x14ac:dyDescent="0.25">
      <c r="A2183" s="3">
        <v>43797</v>
      </c>
      <c r="B2183" s="153" t="s">
        <v>7272</v>
      </c>
      <c r="C2183" s="4"/>
      <c r="D2183" s="4" t="s">
        <v>7290</v>
      </c>
      <c r="E2183" s="153" t="s">
        <v>7291</v>
      </c>
      <c r="F2183" s="109"/>
      <c r="G2183" s="109">
        <v>110.67</v>
      </c>
      <c r="H2183" s="43">
        <f t="shared" si="2"/>
        <v>1611966.0799999991</v>
      </c>
      <c r="I2183" s="5" t="s">
        <v>40</v>
      </c>
      <c r="J2183" s="153" t="s">
        <v>7254</v>
      </c>
      <c r="K2183" s="95" t="s">
        <v>7292</v>
      </c>
      <c r="L2183" s="11"/>
      <c r="M2183" s="4"/>
      <c r="N2183" s="12"/>
      <c r="O2183" s="3">
        <v>43783</v>
      </c>
      <c r="P2183" s="97" t="s">
        <v>7293</v>
      </c>
      <c r="Q2183" s="5"/>
      <c r="R2183" s="5"/>
      <c r="S2183" s="5"/>
      <c r="T2183" s="5">
        <v>110.67</v>
      </c>
      <c r="U2183" s="153" t="s">
        <v>7294</v>
      </c>
      <c r="V2183" s="4"/>
      <c r="W2183" s="4"/>
    </row>
    <row r="2184" spans="1:23" ht="27.6" x14ac:dyDescent="0.25">
      <c r="A2184" s="3">
        <v>43797</v>
      </c>
      <c r="B2184" s="153" t="s">
        <v>7272</v>
      </c>
      <c r="C2184" s="4"/>
      <c r="D2184" s="4" t="s">
        <v>7295</v>
      </c>
      <c r="E2184" s="153" t="s">
        <v>7296</v>
      </c>
      <c r="F2184" s="109"/>
      <c r="G2184" s="109">
        <v>300</v>
      </c>
      <c r="H2184" s="43">
        <f t="shared" si="2"/>
        <v>1611666.0799999991</v>
      </c>
      <c r="I2184" s="5" t="s">
        <v>40</v>
      </c>
      <c r="J2184" s="153" t="s">
        <v>7297</v>
      </c>
      <c r="K2184" s="95" t="s">
        <v>7292</v>
      </c>
      <c r="L2184" s="11"/>
      <c r="M2184" s="4"/>
      <c r="N2184" s="12"/>
      <c r="O2184" s="3">
        <v>43790</v>
      </c>
      <c r="P2184" s="97" t="s">
        <v>7298</v>
      </c>
      <c r="Q2184" s="5"/>
      <c r="R2184" s="5"/>
      <c r="S2184" s="5">
        <v>300</v>
      </c>
      <c r="T2184" s="5"/>
      <c r="U2184" s="153" t="s">
        <v>7299</v>
      </c>
      <c r="V2184" s="4"/>
      <c r="W2184" s="4"/>
    </row>
    <row r="2185" spans="1:23" x14ac:dyDescent="0.25">
      <c r="A2185" s="3">
        <v>43797</v>
      </c>
      <c r="B2185" s="153" t="s">
        <v>7301</v>
      </c>
      <c r="C2185" s="4"/>
      <c r="D2185" s="4" t="s">
        <v>7300</v>
      </c>
      <c r="E2185" s="153" t="s">
        <v>7302</v>
      </c>
      <c r="F2185" s="109"/>
      <c r="G2185" s="109">
        <v>1260</v>
      </c>
      <c r="H2185" s="43">
        <f t="shared" si="2"/>
        <v>1610406.0799999991</v>
      </c>
      <c r="I2185" s="5" t="s">
        <v>40</v>
      </c>
      <c r="J2185" s="153" t="s">
        <v>7254</v>
      </c>
      <c r="K2185" s="95" t="s">
        <v>7303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 x14ac:dyDescent="0.25">
      <c r="A2186" s="3">
        <v>43797</v>
      </c>
      <c r="B2186" s="153" t="s">
        <v>7305</v>
      </c>
      <c r="C2186" s="4"/>
      <c r="D2186" s="4" t="s">
        <v>7304</v>
      </c>
      <c r="E2186" s="153" t="s">
        <v>7306</v>
      </c>
      <c r="F2186" s="109"/>
      <c r="G2186" s="109">
        <v>1188</v>
      </c>
      <c r="H2186" s="43">
        <f t="shared" si="2"/>
        <v>1609218.0799999991</v>
      </c>
      <c r="I2186" s="5" t="s">
        <v>40</v>
      </c>
      <c r="J2186" s="153" t="s">
        <v>7259</v>
      </c>
      <c r="K2186" s="95" t="s">
        <v>7287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 x14ac:dyDescent="0.25">
      <c r="A2187" s="3">
        <v>43797</v>
      </c>
      <c r="B2187" s="153" t="s">
        <v>7308</v>
      </c>
      <c r="C2187" s="4"/>
      <c r="D2187" s="4" t="s">
        <v>7307</v>
      </c>
      <c r="E2187" s="153" t="s">
        <v>7309</v>
      </c>
      <c r="F2187" s="109"/>
      <c r="G2187" s="109">
        <v>1080</v>
      </c>
      <c r="H2187" s="43">
        <f t="shared" si="2"/>
        <v>1608138.0799999991</v>
      </c>
      <c r="I2187" s="5" t="s">
        <v>40</v>
      </c>
      <c r="J2187" s="153" t="s">
        <v>7259</v>
      </c>
      <c r="K2187" s="95" t="s">
        <v>7310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 x14ac:dyDescent="0.25">
      <c r="A2188" s="3">
        <v>43798</v>
      </c>
      <c r="B2188" s="153" t="s">
        <v>11462</v>
      </c>
      <c r="C2188" s="4"/>
      <c r="D2188" s="4" t="s">
        <v>7311</v>
      </c>
      <c r="E2188" s="153" t="s">
        <v>7315</v>
      </c>
      <c r="F2188" s="109"/>
      <c r="G2188" s="109">
        <v>899</v>
      </c>
      <c r="H2188" s="43">
        <f t="shared" si="2"/>
        <v>1607239.0799999991</v>
      </c>
      <c r="I2188" s="5" t="s">
        <v>40</v>
      </c>
      <c r="J2188" s="153" t="s">
        <v>7313</v>
      </c>
      <c r="K2188" s="95" t="s">
        <v>7314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 x14ac:dyDescent="0.25">
      <c r="A2189" s="3">
        <v>43798</v>
      </c>
      <c r="B2189" s="153" t="s">
        <v>2876</v>
      </c>
      <c r="C2189" s="4"/>
      <c r="D2189" s="4" t="s">
        <v>7316</v>
      </c>
      <c r="E2189" s="153" t="s">
        <v>7317</v>
      </c>
      <c r="F2189" s="109"/>
      <c r="G2189" s="109">
        <v>1171</v>
      </c>
      <c r="H2189" s="43">
        <f t="shared" si="2"/>
        <v>1606068.0799999991</v>
      </c>
      <c r="I2189" s="5" t="s">
        <v>40</v>
      </c>
      <c r="J2189" s="153" t="s">
        <v>7318</v>
      </c>
      <c r="K2189" s="95" t="s">
        <v>7319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 x14ac:dyDescent="0.25">
      <c r="A2190" s="3">
        <v>43798</v>
      </c>
      <c r="B2190" s="153" t="s">
        <v>2876</v>
      </c>
      <c r="C2190" s="4"/>
      <c r="D2190" s="4" t="s">
        <v>7320</v>
      </c>
      <c r="E2190" s="153" t="s">
        <v>7312</v>
      </c>
      <c r="F2190" s="109"/>
      <c r="G2190" s="109">
        <v>835.7</v>
      </c>
      <c r="H2190" s="43">
        <f t="shared" si="2"/>
        <v>1605232.3799999992</v>
      </c>
      <c r="I2190" s="5" t="s">
        <v>40</v>
      </c>
      <c r="J2190" s="153" t="s">
        <v>7321</v>
      </c>
      <c r="K2190" s="95" t="s">
        <v>7322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 x14ac:dyDescent="0.25">
      <c r="A2191" s="3">
        <v>43798</v>
      </c>
      <c r="B2191" s="153" t="s">
        <v>2876</v>
      </c>
      <c r="C2191" s="4"/>
      <c r="D2191" s="4" t="s">
        <v>7323</v>
      </c>
      <c r="E2191" s="153" t="s">
        <v>7324</v>
      </c>
      <c r="F2191" s="109"/>
      <c r="G2191" s="109">
        <v>1466</v>
      </c>
      <c r="H2191" s="43">
        <f t="shared" si="2"/>
        <v>1603766.3799999992</v>
      </c>
      <c r="I2191" s="5" t="s">
        <v>40</v>
      </c>
      <c r="J2191" s="153" t="s">
        <v>7325</v>
      </c>
      <c r="K2191" s="95" t="s">
        <v>2923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 x14ac:dyDescent="0.25">
      <c r="A2192" s="3">
        <v>43798</v>
      </c>
      <c r="B2192" s="153" t="s">
        <v>538</v>
      </c>
      <c r="C2192" s="4"/>
      <c r="D2192" s="4" t="s">
        <v>7330</v>
      </c>
      <c r="E2192" s="153" t="s">
        <v>7327</v>
      </c>
      <c r="F2192" s="109"/>
      <c r="G2192" s="109">
        <v>182</v>
      </c>
      <c r="H2192" s="43">
        <f t="shared" si="2"/>
        <v>1603584.3799999992</v>
      </c>
      <c r="I2192" s="5" t="s">
        <v>40</v>
      </c>
      <c r="J2192" s="153" t="s">
        <v>7326</v>
      </c>
      <c r="K2192" s="95" t="s">
        <v>2893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 x14ac:dyDescent="0.25">
      <c r="A2193" s="3">
        <v>43798</v>
      </c>
      <c r="B2193" s="153" t="s">
        <v>7328</v>
      </c>
      <c r="C2193" s="4"/>
      <c r="D2193" s="4" t="s">
        <v>7331</v>
      </c>
      <c r="E2193" s="153" t="s">
        <v>7329</v>
      </c>
      <c r="F2193" s="109"/>
      <c r="G2193" s="109">
        <v>2210.62</v>
      </c>
      <c r="H2193" s="43">
        <f t="shared" si="2"/>
        <v>1601373.7599999991</v>
      </c>
      <c r="I2193" s="5" t="s">
        <v>40</v>
      </c>
      <c r="J2193" s="153" t="s">
        <v>7326</v>
      </c>
      <c r="K2193" s="95" t="s">
        <v>2893</v>
      </c>
      <c r="L2193" s="11"/>
      <c r="M2193" s="4"/>
      <c r="N2193" s="12"/>
      <c r="O2193" s="3">
        <v>43794</v>
      </c>
      <c r="P2193" s="97" t="s">
        <v>7332</v>
      </c>
      <c r="Q2193" s="5">
        <v>1744</v>
      </c>
      <c r="R2193" s="5"/>
      <c r="S2193" s="5">
        <v>400</v>
      </c>
      <c r="T2193" s="5">
        <v>66.62</v>
      </c>
      <c r="U2193" s="153" t="s">
        <v>7333</v>
      </c>
      <c r="V2193" s="153" t="s">
        <v>7334</v>
      </c>
      <c r="W2193" s="4"/>
    </row>
    <row r="2194" spans="1:23" x14ac:dyDescent="0.25">
      <c r="A2194" s="3">
        <v>43798</v>
      </c>
      <c r="B2194" s="4" t="s">
        <v>58</v>
      </c>
      <c r="C2194" s="4"/>
      <c r="D2194" s="4" t="s">
        <v>7335</v>
      </c>
      <c r="E2194" s="153" t="s">
        <v>7336</v>
      </c>
      <c r="F2194" s="109"/>
      <c r="G2194" s="109">
        <v>10260</v>
      </c>
      <c r="H2194" s="54">
        <f t="shared" si="2"/>
        <v>1591113.7599999991</v>
      </c>
      <c r="I2194" s="5" t="s">
        <v>40</v>
      </c>
      <c r="J2194" s="153" t="s">
        <v>7337</v>
      </c>
      <c r="K2194" s="95" t="s">
        <v>7314</v>
      </c>
      <c r="L2194" s="96" t="s">
        <v>7338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 x14ac:dyDescent="0.25">
      <c r="A2195" s="3">
        <v>43801</v>
      </c>
      <c r="B2195" s="4"/>
      <c r="C2195" s="4"/>
      <c r="D2195" s="4"/>
      <c r="E2195" s="153" t="s">
        <v>7341</v>
      </c>
      <c r="F2195" s="109">
        <v>1500000</v>
      </c>
      <c r="G2195" s="109"/>
      <c r="H2195" s="5">
        <f>H2194+F2195-G2195</f>
        <v>3091113.7599999988</v>
      </c>
      <c r="I2195" s="5" t="s">
        <v>40</v>
      </c>
      <c r="J2195" s="4"/>
      <c r="K2195" s="95" t="s">
        <v>7342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 x14ac:dyDescent="0.25">
      <c r="A2196" s="3">
        <v>43803</v>
      </c>
      <c r="B2196" s="153" t="s">
        <v>7343</v>
      </c>
      <c r="C2196" s="4"/>
      <c r="D2196" s="4" t="s">
        <v>7344</v>
      </c>
      <c r="E2196" s="153" t="s">
        <v>7345</v>
      </c>
      <c r="F2196" s="109"/>
      <c r="G2196" s="109">
        <v>94910</v>
      </c>
      <c r="H2196" s="5">
        <f>H2195+F2196-G2196</f>
        <v>2996203.7599999988</v>
      </c>
      <c r="I2196" s="5" t="s">
        <v>40</v>
      </c>
      <c r="J2196" s="153" t="s">
        <v>7346</v>
      </c>
      <c r="K2196" s="95" t="s">
        <v>7347</v>
      </c>
      <c r="L2196" s="96" t="s">
        <v>7348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 x14ac:dyDescent="0.25">
      <c r="A2197" s="3">
        <v>43803</v>
      </c>
      <c r="B2197" s="153" t="s">
        <v>7349</v>
      </c>
      <c r="C2197" s="4"/>
      <c r="D2197" s="4"/>
      <c r="E2197" s="153" t="s">
        <v>7350</v>
      </c>
      <c r="F2197" s="109"/>
      <c r="G2197" s="109">
        <v>15000</v>
      </c>
      <c r="H2197" s="5">
        <f t="shared" ref="H2197:H2260" si="3">H2196+F2197-G2197</f>
        <v>2981203.7599999988</v>
      </c>
      <c r="I2197" s="5" t="s">
        <v>40</v>
      </c>
      <c r="J2197" s="153" t="s">
        <v>7351</v>
      </c>
      <c r="K2197" s="95" t="s">
        <v>2923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 x14ac:dyDescent="0.25">
      <c r="A2198" s="3">
        <v>43803</v>
      </c>
      <c r="B2198" s="153" t="s">
        <v>4225</v>
      </c>
      <c r="C2198" s="4"/>
      <c r="D2198" s="4"/>
      <c r="E2198" s="153" t="s">
        <v>7352</v>
      </c>
      <c r="F2198" s="109"/>
      <c r="G2198" s="109">
        <v>18000</v>
      </c>
      <c r="H2198" s="5">
        <f t="shared" si="3"/>
        <v>2963203.7599999988</v>
      </c>
      <c r="I2198" s="5" t="s">
        <v>40</v>
      </c>
      <c r="J2198" s="153" t="s">
        <v>7353</v>
      </c>
      <c r="K2198" s="95" t="s">
        <v>7354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 x14ac:dyDescent="0.25">
      <c r="A2199" s="3">
        <v>43803</v>
      </c>
      <c r="B2199" s="153" t="s">
        <v>3444</v>
      </c>
      <c r="C2199" s="4"/>
      <c r="D2199" s="4"/>
      <c r="E2199" s="153" t="s">
        <v>8309</v>
      </c>
      <c r="F2199" s="109"/>
      <c r="G2199" s="109">
        <v>180371.97</v>
      </c>
      <c r="H2199" s="5">
        <f t="shared" si="3"/>
        <v>2782831.7899999986</v>
      </c>
      <c r="I2199" s="5" t="s">
        <v>40</v>
      </c>
      <c r="J2199" s="4"/>
      <c r="K2199" s="95" t="s">
        <v>2893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 x14ac:dyDescent="0.25">
      <c r="A2200" s="3">
        <v>43803</v>
      </c>
      <c r="B2200" s="153" t="s">
        <v>3444</v>
      </c>
      <c r="C2200" s="4"/>
      <c r="D2200" s="4"/>
      <c r="E2200" s="153" t="s">
        <v>8310</v>
      </c>
      <c r="F2200" s="109"/>
      <c r="G2200" s="109">
        <v>1469.87</v>
      </c>
      <c r="H2200" s="5">
        <f t="shared" si="3"/>
        <v>2781361.9199999985</v>
      </c>
      <c r="I2200" s="5" t="s">
        <v>40</v>
      </c>
      <c r="J2200" s="4"/>
      <c r="K2200" s="95" t="s">
        <v>2893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 x14ac:dyDescent="0.25">
      <c r="A2201" s="3">
        <v>43803</v>
      </c>
      <c r="B2201" s="153" t="s">
        <v>3444</v>
      </c>
      <c r="C2201" s="4"/>
      <c r="D2201" s="4"/>
      <c r="E2201" s="153" t="s">
        <v>8311</v>
      </c>
      <c r="F2201" s="109"/>
      <c r="G2201" s="109">
        <v>9092.1</v>
      </c>
      <c r="H2201" s="5">
        <f t="shared" si="3"/>
        <v>2772269.8199999984</v>
      </c>
      <c r="I2201" s="5" t="s">
        <v>40</v>
      </c>
      <c r="J2201" s="4"/>
      <c r="K2201" s="95" t="s">
        <v>2893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 x14ac:dyDescent="0.25">
      <c r="A2202" s="3">
        <v>43803</v>
      </c>
      <c r="B2202" s="153" t="s">
        <v>3444</v>
      </c>
      <c r="C2202" s="4"/>
      <c r="D2202" s="4"/>
      <c r="E2202" s="153" t="s">
        <v>8311</v>
      </c>
      <c r="F2202" s="109"/>
      <c r="G2202" s="109">
        <v>12728.93</v>
      </c>
      <c r="H2202" s="5">
        <f t="shared" si="3"/>
        <v>2759540.8899999983</v>
      </c>
      <c r="I2202" s="5" t="s">
        <v>40</v>
      </c>
      <c r="J2202" s="4"/>
      <c r="K2202" s="95" t="s">
        <v>2893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 x14ac:dyDescent="0.25">
      <c r="A2203" s="3">
        <v>43803</v>
      </c>
      <c r="B2203" s="153" t="s">
        <v>3444</v>
      </c>
      <c r="C2203" s="4"/>
      <c r="D2203" s="4"/>
      <c r="E2203" s="153" t="s">
        <v>8311</v>
      </c>
      <c r="F2203" s="109"/>
      <c r="G2203" s="109">
        <v>1251.6099999999999</v>
      </c>
      <c r="H2203" s="5">
        <f t="shared" si="3"/>
        <v>2758289.2799999984</v>
      </c>
      <c r="I2203" s="5" t="s">
        <v>40</v>
      </c>
      <c r="J2203" s="4"/>
      <c r="K2203" s="95" t="s">
        <v>2893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 x14ac:dyDescent="0.25">
      <c r="A2204" s="3">
        <v>43803</v>
      </c>
      <c r="B2204" s="153" t="s">
        <v>7356</v>
      </c>
      <c r="C2204" s="4"/>
      <c r="D2204" s="4" t="s">
        <v>7355</v>
      </c>
      <c r="E2204" s="153" t="s">
        <v>7359</v>
      </c>
      <c r="F2204" s="109"/>
      <c r="G2204" s="109">
        <v>146449.46</v>
      </c>
      <c r="H2204" s="5">
        <f t="shared" si="3"/>
        <v>2611839.8199999984</v>
      </c>
      <c r="I2204" s="5" t="s">
        <v>40</v>
      </c>
      <c r="J2204" s="153" t="s">
        <v>7357</v>
      </c>
      <c r="K2204" s="95" t="s">
        <v>7358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 x14ac:dyDescent="0.25">
      <c r="A2205" s="3">
        <v>43803</v>
      </c>
      <c r="B2205" s="153" t="s">
        <v>7361</v>
      </c>
      <c r="C2205" s="4"/>
      <c r="D2205" s="4" t="s">
        <v>7360</v>
      </c>
      <c r="E2205" s="153" t="s">
        <v>7362</v>
      </c>
      <c r="F2205" s="109"/>
      <c r="G2205" s="109">
        <v>1080</v>
      </c>
      <c r="H2205" s="5">
        <f t="shared" si="3"/>
        <v>2610759.8199999984</v>
      </c>
      <c r="I2205" s="5" t="s">
        <v>40</v>
      </c>
      <c r="J2205" s="153" t="s">
        <v>7363</v>
      </c>
      <c r="K2205" s="95" t="s">
        <v>7364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 x14ac:dyDescent="0.25">
      <c r="A2206" s="3">
        <v>43803</v>
      </c>
      <c r="B2206" s="153" t="s">
        <v>7361</v>
      </c>
      <c r="C2206" s="4"/>
      <c r="D2206" s="4" t="s">
        <v>7365</v>
      </c>
      <c r="E2206" s="153" t="s">
        <v>7366</v>
      </c>
      <c r="F2206" s="109"/>
      <c r="G2206" s="109">
        <v>1188</v>
      </c>
      <c r="H2206" s="5">
        <f t="shared" si="3"/>
        <v>2609571.8199999984</v>
      </c>
      <c r="I2206" s="5" t="s">
        <v>40</v>
      </c>
      <c r="J2206" s="153" t="s">
        <v>7363</v>
      </c>
      <c r="K2206" s="95" t="s">
        <v>7367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 x14ac:dyDescent="0.25">
      <c r="A2207" s="3">
        <v>43803</v>
      </c>
      <c r="B2207" s="4" t="s">
        <v>236</v>
      </c>
      <c r="C2207" s="4"/>
      <c r="D2207" s="4" t="s">
        <v>7368</v>
      </c>
      <c r="E2207" s="153" t="s">
        <v>7369</v>
      </c>
      <c r="F2207" s="109"/>
      <c r="G2207" s="109">
        <v>1260</v>
      </c>
      <c r="H2207" s="5">
        <f t="shared" si="3"/>
        <v>2608311.8199999984</v>
      </c>
      <c r="I2207" s="5" t="s">
        <v>40</v>
      </c>
      <c r="J2207" s="153" t="s">
        <v>7363</v>
      </c>
      <c r="K2207" s="95" t="s">
        <v>7370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 x14ac:dyDescent="0.25">
      <c r="A2208" s="3">
        <v>43803</v>
      </c>
      <c r="B2208" s="153" t="s">
        <v>538</v>
      </c>
      <c r="C2208" s="4"/>
      <c r="D2208" s="4" t="s">
        <v>7371</v>
      </c>
      <c r="E2208" s="153" t="s">
        <v>7367</v>
      </c>
      <c r="F2208" s="109"/>
      <c r="G2208" s="109">
        <v>1040</v>
      </c>
      <c r="H2208" s="5">
        <f t="shared" si="3"/>
        <v>2607271.8199999984</v>
      </c>
      <c r="I2208" s="5" t="s">
        <v>40</v>
      </c>
      <c r="J2208" s="153" t="s">
        <v>7372</v>
      </c>
      <c r="K2208" s="95" t="s">
        <v>7367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 x14ac:dyDescent="0.25">
      <c r="A2209" s="3">
        <v>43803</v>
      </c>
      <c r="B2209" s="153" t="s">
        <v>538</v>
      </c>
      <c r="C2209" s="4"/>
      <c r="D2209" s="4" t="s">
        <v>7373</v>
      </c>
      <c r="E2209" s="153" t="s">
        <v>7374</v>
      </c>
      <c r="F2209" s="109"/>
      <c r="G2209" s="109">
        <v>506</v>
      </c>
      <c r="H2209" s="5">
        <f t="shared" si="3"/>
        <v>2606765.8199999984</v>
      </c>
      <c r="I2209" s="5" t="s">
        <v>40</v>
      </c>
      <c r="J2209" s="153" t="s">
        <v>7375</v>
      </c>
      <c r="K2209" s="95" t="s">
        <v>7367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 x14ac:dyDescent="0.25">
      <c r="A2210" s="3">
        <v>43803</v>
      </c>
      <c r="B2210" s="153" t="s">
        <v>7377</v>
      </c>
      <c r="C2210" s="4"/>
      <c r="D2210" s="4" t="s">
        <v>7376</v>
      </c>
      <c r="E2210" s="153" t="s">
        <v>7378</v>
      </c>
      <c r="F2210" s="109"/>
      <c r="G2210" s="109">
        <v>252.68</v>
      </c>
      <c r="H2210" s="5">
        <f t="shared" si="3"/>
        <v>2606513.1399999983</v>
      </c>
      <c r="I2210" s="5" t="s">
        <v>40</v>
      </c>
      <c r="J2210" s="153" t="s">
        <v>7379</v>
      </c>
      <c r="K2210" s="95" t="s">
        <v>4615</v>
      </c>
      <c r="L2210" s="11"/>
      <c r="M2210" s="4"/>
      <c r="N2210" s="12"/>
      <c r="O2210" s="3">
        <v>43797</v>
      </c>
      <c r="P2210" s="97" t="s">
        <v>7375</v>
      </c>
      <c r="Q2210" s="5">
        <v>75</v>
      </c>
      <c r="R2210" s="5"/>
      <c r="S2210" s="5">
        <v>100</v>
      </c>
      <c r="T2210" s="5">
        <v>77.680000000000007</v>
      </c>
      <c r="U2210" s="153" t="s">
        <v>7380</v>
      </c>
      <c r="V2210" s="4"/>
      <c r="W2210" s="4"/>
    </row>
    <row r="2211" spans="1:23" x14ac:dyDescent="0.25">
      <c r="A2211" s="3">
        <v>43803</v>
      </c>
      <c r="B2211" s="153" t="s">
        <v>7361</v>
      </c>
      <c r="C2211" s="4"/>
      <c r="D2211" s="4" t="s">
        <v>7381</v>
      </c>
      <c r="E2211" s="153" t="s">
        <v>7382</v>
      </c>
      <c r="F2211" s="109"/>
      <c r="G2211" s="109">
        <v>2003</v>
      </c>
      <c r="H2211" s="5">
        <f t="shared" si="3"/>
        <v>2604510.1399999983</v>
      </c>
      <c r="I2211" s="5" t="s">
        <v>40</v>
      </c>
      <c r="J2211" s="153" t="s">
        <v>7379</v>
      </c>
      <c r="K2211" s="95" t="s">
        <v>4615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 x14ac:dyDescent="0.25">
      <c r="A2212" s="3">
        <v>43803</v>
      </c>
      <c r="B2212" s="153" t="s">
        <v>7384</v>
      </c>
      <c r="C2212" s="4"/>
      <c r="D2212" s="4" t="s">
        <v>7383</v>
      </c>
      <c r="E2212" s="153" t="s">
        <v>7385</v>
      </c>
      <c r="F2212" s="109"/>
      <c r="G2212" s="109">
        <v>1600</v>
      </c>
      <c r="H2212" s="5">
        <f t="shared" si="3"/>
        <v>2602910.1399999983</v>
      </c>
      <c r="I2212" s="5" t="s">
        <v>40</v>
      </c>
      <c r="J2212" s="153" t="s">
        <v>7379</v>
      </c>
      <c r="K2212" s="95" t="s">
        <v>4615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 x14ac:dyDescent="0.25">
      <c r="A2213" s="3">
        <v>43803</v>
      </c>
      <c r="B2213" s="153" t="s">
        <v>7387</v>
      </c>
      <c r="C2213" s="4"/>
      <c r="D2213" s="4" t="s">
        <v>7386</v>
      </c>
      <c r="E2213" s="153" t="s">
        <v>7388</v>
      </c>
      <c r="F2213" s="109"/>
      <c r="G2213" s="109">
        <v>1435</v>
      </c>
      <c r="H2213" s="5">
        <f t="shared" si="3"/>
        <v>2601475.1399999983</v>
      </c>
      <c r="I2213" s="5" t="s">
        <v>40</v>
      </c>
      <c r="J2213" s="153" t="s">
        <v>7389</v>
      </c>
      <c r="K2213" s="95" t="s">
        <v>4615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 x14ac:dyDescent="0.25">
      <c r="A2214" s="3">
        <v>43803</v>
      </c>
      <c r="B2214" s="153" t="s">
        <v>7391</v>
      </c>
      <c r="C2214" s="4"/>
      <c r="D2214" s="4" t="s">
        <v>7390</v>
      </c>
      <c r="E2214" s="153" t="s">
        <v>7392</v>
      </c>
      <c r="F2214" s="109"/>
      <c r="G2214" s="109">
        <v>1080</v>
      </c>
      <c r="H2214" s="5">
        <f t="shared" si="3"/>
        <v>2600395.1399999983</v>
      </c>
      <c r="I2214" s="5" t="s">
        <v>40</v>
      </c>
      <c r="J2214" s="153" t="s">
        <v>7393</v>
      </c>
      <c r="K2214" s="95" t="s">
        <v>5066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 x14ac:dyDescent="0.25">
      <c r="A2215" s="3">
        <v>43803</v>
      </c>
      <c r="B2215" s="153" t="s">
        <v>7395</v>
      </c>
      <c r="C2215" s="4"/>
      <c r="D2215" s="4" t="s">
        <v>7394</v>
      </c>
      <c r="E2215" s="153" t="s">
        <v>7396</v>
      </c>
      <c r="F2215" s="109"/>
      <c r="G2215" s="109">
        <v>1260</v>
      </c>
      <c r="H2215" s="5">
        <f t="shared" si="3"/>
        <v>2599135.1399999983</v>
      </c>
      <c r="I2215" s="5" t="s">
        <v>40</v>
      </c>
      <c r="J2215" s="153" t="s">
        <v>7393</v>
      </c>
      <c r="K2215" s="95" t="s">
        <v>7397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 x14ac:dyDescent="0.25">
      <c r="A2216" s="3">
        <v>43803</v>
      </c>
      <c r="B2216" s="153" t="s">
        <v>7361</v>
      </c>
      <c r="C2216" s="4"/>
      <c r="D2216" s="4" t="s">
        <v>7398</v>
      </c>
      <c r="E2216" s="153" t="s">
        <v>7399</v>
      </c>
      <c r="F2216" s="109"/>
      <c r="G2216" s="109">
        <v>1592</v>
      </c>
      <c r="H2216" s="5">
        <f t="shared" si="3"/>
        <v>2597543.1399999983</v>
      </c>
      <c r="I2216" s="5" t="s">
        <v>40</v>
      </c>
      <c r="J2216" s="153" t="s">
        <v>7400</v>
      </c>
      <c r="K2216" s="95" t="s">
        <v>7401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 x14ac:dyDescent="0.25">
      <c r="A2217" s="3">
        <v>43803</v>
      </c>
      <c r="B2217" s="153" t="s">
        <v>7403</v>
      </c>
      <c r="C2217" s="4"/>
      <c r="D2217" s="4" t="s">
        <v>7402</v>
      </c>
      <c r="E2217" s="153" t="s">
        <v>7404</v>
      </c>
      <c r="F2217" s="109"/>
      <c r="G2217" s="109">
        <v>1794</v>
      </c>
      <c r="H2217" s="5">
        <f t="shared" si="3"/>
        <v>2595749.1399999983</v>
      </c>
      <c r="I2217" s="5" t="s">
        <v>40</v>
      </c>
      <c r="J2217" s="153" t="s">
        <v>7405</v>
      </c>
      <c r="K2217" s="95" t="s">
        <v>7401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 x14ac:dyDescent="0.25">
      <c r="A2218" s="3">
        <v>43803</v>
      </c>
      <c r="B2218" s="153" t="s">
        <v>7361</v>
      </c>
      <c r="C2218" s="4"/>
      <c r="D2218" s="4" t="s">
        <v>7406</v>
      </c>
      <c r="E2218" s="153" t="s">
        <v>7407</v>
      </c>
      <c r="F2218" s="109"/>
      <c r="G2218" s="109">
        <v>1690</v>
      </c>
      <c r="H2218" s="5">
        <f t="shared" si="3"/>
        <v>2594059.1399999983</v>
      </c>
      <c r="I2218" s="5" t="s">
        <v>40</v>
      </c>
      <c r="J2218" s="153" t="s">
        <v>7408</v>
      </c>
      <c r="K2218" s="95" t="s">
        <v>7409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 x14ac:dyDescent="0.25">
      <c r="A2219" s="3">
        <v>43803</v>
      </c>
      <c r="B2219" s="153" t="s">
        <v>538</v>
      </c>
      <c r="C2219" s="4"/>
      <c r="D2219" s="4" t="s">
        <v>7410</v>
      </c>
      <c r="E2219" s="153" t="s">
        <v>7411</v>
      </c>
      <c r="F2219" s="109"/>
      <c r="G2219" s="109">
        <v>725</v>
      </c>
      <c r="H2219" s="5">
        <f t="shared" si="3"/>
        <v>2593334.1399999983</v>
      </c>
      <c r="I2219" s="5" t="s">
        <v>40</v>
      </c>
      <c r="J2219" s="153" t="s">
        <v>7412</v>
      </c>
      <c r="K2219" s="95" t="s">
        <v>7413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 x14ac:dyDescent="0.25">
      <c r="A2220" s="3">
        <v>43803</v>
      </c>
      <c r="B2220" s="153" t="s">
        <v>4432</v>
      </c>
      <c r="C2220" s="4"/>
      <c r="D2220" s="4" t="s">
        <v>7414</v>
      </c>
      <c r="E2220" s="153" t="s">
        <v>7415</v>
      </c>
      <c r="F2220" s="109"/>
      <c r="G2220" s="109">
        <v>1570</v>
      </c>
      <c r="H2220" s="5">
        <f t="shared" si="3"/>
        <v>2591764.1399999983</v>
      </c>
      <c r="I2220" s="5" t="s">
        <v>40</v>
      </c>
      <c r="J2220" s="153" t="s">
        <v>7416</v>
      </c>
      <c r="K2220" s="95" t="s">
        <v>7417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 x14ac:dyDescent="0.25">
      <c r="A2221" s="3">
        <v>43803</v>
      </c>
      <c r="B2221" s="153" t="s">
        <v>4432</v>
      </c>
      <c r="C2221" s="4"/>
      <c r="D2221" s="4" t="s">
        <v>7418</v>
      </c>
      <c r="E2221" s="153" t="s">
        <v>7419</v>
      </c>
      <c r="F2221" s="109"/>
      <c r="G2221" s="109">
        <v>1449</v>
      </c>
      <c r="H2221" s="5">
        <f t="shared" si="3"/>
        <v>2590315.1399999983</v>
      </c>
      <c r="I2221" s="5" t="s">
        <v>40</v>
      </c>
      <c r="J2221" s="153" t="s">
        <v>7420</v>
      </c>
      <c r="K2221" s="95" t="s">
        <v>4615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 x14ac:dyDescent="0.25">
      <c r="A2222" s="3">
        <v>43803</v>
      </c>
      <c r="B2222" s="153" t="s">
        <v>4432</v>
      </c>
      <c r="C2222" s="4"/>
      <c r="D2222" s="4" t="s">
        <v>7421</v>
      </c>
      <c r="E2222" s="153" t="s">
        <v>7422</v>
      </c>
      <c r="F2222" s="109"/>
      <c r="G2222" s="109">
        <v>1134</v>
      </c>
      <c r="H2222" s="5">
        <f t="shared" si="3"/>
        <v>2589181.1399999983</v>
      </c>
      <c r="I2222" s="5" t="s">
        <v>40</v>
      </c>
      <c r="J2222" s="153" t="s">
        <v>7423</v>
      </c>
      <c r="K2222" s="95" t="s">
        <v>7424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 x14ac:dyDescent="0.25">
      <c r="A2223" s="3">
        <v>43803</v>
      </c>
      <c r="B2223" s="153" t="s">
        <v>4432</v>
      </c>
      <c r="C2223" s="4"/>
      <c r="D2223" s="4" t="s">
        <v>7425</v>
      </c>
      <c r="E2223" s="153" t="s">
        <v>7426</v>
      </c>
      <c r="F2223" s="109"/>
      <c r="G2223" s="109">
        <v>780</v>
      </c>
      <c r="H2223" s="5">
        <f t="shared" si="3"/>
        <v>2588401.1399999983</v>
      </c>
      <c r="I2223" s="5" t="s">
        <v>40</v>
      </c>
      <c r="J2223" s="153" t="s">
        <v>7423</v>
      </c>
      <c r="K2223" s="95" t="s">
        <v>7364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 x14ac:dyDescent="0.25">
      <c r="A2224" s="3">
        <v>43803</v>
      </c>
      <c r="B2224" s="153" t="s">
        <v>4432</v>
      </c>
      <c r="C2224" s="4"/>
      <c r="D2224" s="4" t="s">
        <v>7427</v>
      </c>
      <c r="E2224" s="153" t="s">
        <v>7428</v>
      </c>
      <c r="F2224" s="109"/>
      <c r="G2224" s="109">
        <v>235</v>
      </c>
      <c r="H2224" s="5">
        <f t="shared" si="3"/>
        <v>2588166.1399999983</v>
      </c>
      <c r="I2224" s="5" t="s">
        <v>40</v>
      </c>
      <c r="J2224" s="153" t="s">
        <v>7363</v>
      </c>
      <c r="K2224" s="95" t="s">
        <v>7424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 x14ac:dyDescent="0.25">
      <c r="A2225" s="3">
        <v>43803</v>
      </c>
      <c r="B2225" s="153" t="s">
        <v>4432</v>
      </c>
      <c r="C2225" s="4"/>
      <c r="D2225" s="4" t="s">
        <v>7429</v>
      </c>
      <c r="E2225" s="153" t="s">
        <v>7430</v>
      </c>
      <c r="F2225" s="109"/>
      <c r="G2225" s="109">
        <v>178</v>
      </c>
      <c r="H2225" s="5">
        <f t="shared" si="3"/>
        <v>2587988.1399999983</v>
      </c>
      <c r="I2225" s="5" t="s">
        <v>40</v>
      </c>
      <c r="J2225" s="153" t="s">
        <v>7431</v>
      </c>
      <c r="K2225" s="95" t="s">
        <v>7424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 x14ac:dyDescent="0.25">
      <c r="A2226" s="3">
        <v>43803</v>
      </c>
      <c r="B2226" s="153" t="s">
        <v>4432</v>
      </c>
      <c r="C2226" s="4"/>
      <c r="D2226" s="4" t="s">
        <v>7432</v>
      </c>
      <c r="E2226" s="153" t="s">
        <v>7433</v>
      </c>
      <c r="F2226" s="109"/>
      <c r="G2226" s="109">
        <v>564</v>
      </c>
      <c r="H2226" s="5">
        <f t="shared" si="3"/>
        <v>2587424.1399999983</v>
      </c>
      <c r="I2226" s="5" t="s">
        <v>40</v>
      </c>
      <c r="J2226" s="153" t="s">
        <v>7423</v>
      </c>
      <c r="K2226" s="95" t="s">
        <v>7434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 x14ac:dyDescent="0.25">
      <c r="A2227" s="3">
        <v>43803</v>
      </c>
      <c r="B2227" s="153" t="s">
        <v>4432</v>
      </c>
      <c r="C2227" s="4"/>
      <c r="D2227" s="4" t="s">
        <v>7435</v>
      </c>
      <c r="E2227" s="153" t="s">
        <v>7436</v>
      </c>
      <c r="F2227" s="109"/>
      <c r="G2227" s="109">
        <v>945</v>
      </c>
      <c r="H2227" s="5">
        <f t="shared" si="3"/>
        <v>2586479.1399999983</v>
      </c>
      <c r="I2227" s="5" t="s">
        <v>40</v>
      </c>
      <c r="J2227" s="153" t="s">
        <v>7437</v>
      </c>
      <c r="K2227" s="95" t="s">
        <v>7367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 x14ac:dyDescent="0.25">
      <c r="A2228" s="3">
        <v>43803</v>
      </c>
      <c r="B2228" s="153" t="s">
        <v>4432</v>
      </c>
      <c r="C2228" s="4"/>
      <c r="D2228" s="4" t="s">
        <v>7438</v>
      </c>
      <c r="E2228" s="153" t="s">
        <v>7439</v>
      </c>
      <c r="F2228" s="109"/>
      <c r="G2228" s="109">
        <v>1540</v>
      </c>
      <c r="H2228" s="5">
        <f t="shared" si="3"/>
        <v>2584939.1399999983</v>
      </c>
      <c r="I2228" s="5" t="s">
        <v>40</v>
      </c>
      <c r="J2228" s="153" t="s">
        <v>7363</v>
      </c>
      <c r="K2228" s="95" t="s">
        <v>7440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 x14ac:dyDescent="0.25">
      <c r="A2229" s="3">
        <v>43803</v>
      </c>
      <c r="B2229" s="153" t="s">
        <v>4432</v>
      </c>
      <c r="C2229" s="4"/>
      <c r="D2229" s="4" t="s">
        <v>7441</v>
      </c>
      <c r="E2229" s="153" t="s">
        <v>7442</v>
      </c>
      <c r="F2229" s="109"/>
      <c r="G2229" s="109">
        <v>1016</v>
      </c>
      <c r="H2229" s="5">
        <f t="shared" si="3"/>
        <v>2583923.1399999983</v>
      </c>
      <c r="I2229" s="5" t="s">
        <v>40</v>
      </c>
      <c r="J2229" s="153" t="s">
        <v>7363</v>
      </c>
      <c r="K2229" s="95" t="s">
        <v>7443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 x14ac:dyDescent="0.25">
      <c r="A2230" s="3">
        <v>43803</v>
      </c>
      <c r="B2230" s="153" t="s">
        <v>4432</v>
      </c>
      <c r="C2230" s="4"/>
      <c r="D2230" s="4" t="s">
        <v>7444</v>
      </c>
      <c r="E2230" s="153" t="s">
        <v>7445</v>
      </c>
      <c r="F2230" s="109"/>
      <c r="G2230" s="109">
        <v>913</v>
      </c>
      <c r="H2230" s="5">
        <f t="shared" si="3"/>
        <v>2583010.1399999983</v>
      </c>
      <c r="I2230" s="5" t="s">
        <v>40</v>
      </c>
      <c r="J2230" s="153" t="s">
        <v>7363</v>
      </c>
      <c r="K2230" s="95" t="s">
        <v>7367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 x14ac:dyDescent="0.25">
      <c r="A2231" s="3">
        <v>43803</v>
      </c>
      <c r="B2231" s="153" t="s">
        <v>4432</v>
      </c>
      <c r="C2231" s="4"/>
      <c r="D2231" s="4" t="s">
        <v>7446</v>
      </c>
      <c r="E2231" s="153" t="s">
        <v>7447</v>
      </c>
      <c r="F2231" s="109"/>
      <c r="G2231" s="109">
        <v>410</v>
      </c>
      <c r="H2231" s="5">
        <f t="shared" si="3"/>
        <v>2582600.1399999983</v>
      </c>
      <c r="I2231" s="5" t="s">
        <v>40</v>
      </c>
      <c r="J2231" s="153" t="s">
        <v>7363</v>
      </c>
      <c r="K2231" s="95" t="s">
        <v>7367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 x14ac:dyDescent="0.25">
      <c r="A2232" s="3">
        <v>43803</v>
      </c>
      <c r="B2232" s="153" t="s">
        <v>4432</v>
      </c>
      <c r="C2232" s="4"/>
      <c r="D2232" s="4" t="s">
        <v>7448</v>
      </c>
      <c r="E2232" s="153" t="s">
        <v>7449</v>
      </c>
      <c r="F2232" s="109"/>
      <c r="G2232" s="109">
        <v>598.4</v>
      </c>
      <c r="H2232" s="5">
        <f t="shared" si="3"/>
        <v>2582001.7399999984</v>
      </c>
      <c r="I2232" s="5" t="s">
        <v>40</v>
      </c>
      <c r="J2232" s="153" t="s">
        <v>7412</v>
      </c>
      <c r="K2232" s="95" t="s">
        <v>7401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 x14ac:dyDescent="0.25">
      <c r="A2233" s="3">
        <v>43803</v>
      </c>
      <c r="B2233" s="153" t="s">
        <v>4432</v>
      </c>
      <c r="C2233" s="4"/>
      <c r="D2233" s="4" t="s">
        <v>7450</v>
      </c>
      <c r="E2233" s="153" t="s">
        <v>7401</v>
      </c>
      <c r="F2233" s="109"/>
      <c r="G2233" s="109">
        <v>1370</v>
      </c>
      <c r="H2233" s="5">
        <f t="shared" si="3"/>
        <v>2580631.7399999984</v>
      </c>
      <c r="I2233" s="5" t="s">
        <v>40</v>
      </c>
      <c r="J2233" s="153" t="s">
        <v>7451</v>
      </c>
      <c r="K2233" s="95" t="s">
        <v>7401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 x14ac:dyDescent="0.25">
      <c r="A2234" s="3">
        <v>43803</v>
      </c>
      <c r="B2234" s="153" t="s">
        <v>4432</v>
      </c>
      <c r="C2234" s="4"/>
      <c r="D2234" s="4" t="s">
        <v>7452</v>
      </c>
      <c r="E2234" s="153" t="s">
        <v>7453</v>
      </c>
      <c r="F2234" s="109"/>
      <c r="G2234" s="109">
        <v>2188</v>
      </c>
      <c r="H2234" s="5">
        <f t="shared" si="3"/>
        <v>2578443.7399999984</v>
      </c>
      <c r="I2234" s="5" t="s">
        <v>40</v>
      </c>
      <c r="J2234" s="153" t="s">
        <v>7454</v>
      </c>
      <c r="K2234" s="95" t="s">
        <v>7455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 x14ac:dyDescent="0.25">
      <c r="A2235" s="3">
        <v>43805</v>
      </c>
      <c r="B2235" s="153"/>
      <c r="C2235" s="4"/>
      <c r="D2235" s="4"/>
      <c r="E2235" s="4"/>
      <c r="F2235" s="109"/>
      <c r="G2235" s="109">
        <v>9891.23</v>
      </c>
      <c r="H2235" s="5">
        <f t="shared" si="3"/>
        <v>2568552.5099999984</v>
      </c>
      <c r="I2235" s="5" t="s">
        <v>40</v>
      </c>
      <c r="J2235" s="4"/>
      <c r="K2235" s="95" t="s">
        <v>7456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 x14ac:dyDescent="0.25">
      <c r="A2236" s="3">
        <v>43805</v>
      </c>
      <c r="B2236" s="153"/>
      <c r="C2236" s="4"/>
      <c r="D2236" s="4"/>
      <c r="E2236" s="4"/>
      <c r="F2236" s="109"/>
      <c r="G2236" s="109">
        <v>2942.15</v>
      </c>
      <c r="H2236" s="5">
        <f t="shared" si="3"/>
        <v>2565610.3599999985</v>
      </c>
      <c r="I2236" s="5" t="s">
        <v>40</v>
      </c>
      <c r="J2236" s="4"/>
      <c r="K2236" s="95" t="s">
        <v>7457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 x14ac:dyDescent="0.25">
      <c r="A2237" s="3">
        <v>43809</v>
      </c>
      <c r="B2237" s="153" t="s">
        <v>213</v>
      </c>
      <c r="C2237" s="4"/>
      <c r="D2237" s="4"/>
      <c r="E2237" s="153" t="s">
        <v>7468</v>
      </c>
      <c r="F2237" s="109"/>
      <c r="G2237" s="109">
        <v>10000</v>
      </c>
      <c r="H2237" s="5">
        <f t="shared" si="3"/>
        <v>2555610.3599999985</v>
      </c>
      <c r="I2237" s="5" t="s">
        <v>40</v>
      </c>
      <c r="J2237" s="153" t="s">
        <v>7469</v>
      </c>
      <c r="K2237" s="95" t="s">
        <v>7470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 x14ac:dyDescent="0.25">
      <c r="A2238" s="3">
        <v>43812</v>
      </c>
      <c r="B2238" s="4"/>
      <c r="C2238" s="4"/>
      <c r="D2238" s="4"/>
      <c r="E2238" s="4"/>
      <c r="F2238" s="109"/>
      <c r="G2238" s="109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 x14ac:dyDescent="0.25">
      <c r="A2239" s="3">
        <v>43812</v>
      </c>
      <c r="B2239" s="4"/>
      <c r="C2239" s="4"/>
      <c r="D2239" s="4"/>
      <c r="E2239" s="4"/>
      <c r="F2239" s="109"/>
      <c r="G2239" s="109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 x14ac:dyDescent="0.25">
      <c r="A2240" s="3">
        <v>43815</v>
      </c>
      <c r="B2240" s="153" t="s">
        <v>7486</v>
      </c>
      <c r="C2240" s="4"/>
      <c r="D2240" s="4" t="s">
        <v>7485</v>
      </c>
      <c r="E2240" s="153" t="s">
        <v>7487</v>
      </c>
      <c r="F2240" s="109"/>
      <c r="G2240" s="109">
        <v>4545.2</v>
      </c>
      <c r="H2240" s="5">
        <f t="shared" si="3"/>
        <v>2421414.8599999985</v>
      </c>
      <c r="I2240" s="5" t="s">
        <v>40</v>
      </c>
      <c r="J2240" s="153" t="s">
        <v>7488</v>
      </c>
      <c r="K2240" s="95" t="s">
        <v>7489</v>
      </c>
      <c r="L2240" s="11"/>
      <c r="M2240" s="4"/>
      <c r="N2240" s="12"/>
      <c r="O2240" s="3">
        <v>43781</v>
      </c>
      <c r="P2240" s="97" t="s">
        <v>7490</v>
      </c>
      <c r="Q2240" s="5">
        <v>3220</v>
      </c>
      <c r="R2240" s="5">
        <v>900</v>
      </c>
      <c r="S2240" s="5">
        <v>400</v>
      </c>
      <c r="T2240" s="5">
        <v>25.2</v>
      </c>
      <c r="U2240" s="153" t="s">
        <v>7491</v>
      </c>
      <c r="V2240" s="4"/>
      <c r="W2240" s="4"/>
    </row>
    <row r="2241" spans="1:23" x14ac:dyDescent="0.25">
      <c r="A2241" s="3">
        <v>43815</v>
      </c>
      <c r="B2241" s="153" t="s">
        <v>7493</v>
      </c>
      <c r="C2241" s="4"/>
      <c r="D2241" s="4" t="s">
        <v>7492</v>
      </c>
      <c r="E2241" s="153" t="s">
        <v>7494</v>
      </c>
      <c r="F2241" s="109"/>
      <c r="G2241" s="109">
        <v>210</v>
      </c>
      <c r="H2241" s="5">
        <f t="shared" si="3"/>
        <v>2421204.8599999985</v>
      </c>
      <c r="I2241" s="5" t="s">
        <v>40</v>
      </c>
      <c r="J2241" s="153" t="s">
        <v>7495</v>
      </c>
      <c r="K2241" s="95" t="s">
        <v>7496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 x14ac:dyDescent="0.25">
      <c r="A2242" s="3">
        <v>43815</v>
      </c>
      <c r="B2242" s="153" t="s">
        <v>7498</v>
      </c>
      <c r="C2242" s="4"/>
      <c r="D2242" s="4" t="s">
        <v>7497</v>
      </c>
      <c r="E2242" s="153" t="s">
        <v>7499</v>
      </c>
      <c r="F2242" s="109"/>
      <c r="G2242" s="109">
        <v>1700</v>
      </c>
      <c r="H2242" s="5">
        <f t="shared" si="3"/>
        <v>2419504.8599999985</v>
      </c>
      <c r="I2242" s="5" t="s">
        <v>40</v>
      </c>
      <c r="J2242" s="153" t="s">
        <v>7500</v>
      </c>
      <c r="K2242" s="95" t="s">
        <v>7501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 x14ac:dyDescent="0.25">
      <c r="A2243" s="3">
        <v>43815</v>
      </c>
      <c r="B2243" s="153" t="s">
        <v>7493</v>
      </c>
      <c r="C2243" s="4"/>
      <c r="D2243" s="4" t="s">
        <v>7502</v>
      </c>
      <c r="E2243" s="153" t="s">
        <v>7503</v>
      </c>
      <c r="F2243" s="109"/>
      <c r="G2243" s="109">
        <v>150</v>
      </c>
      <c r="H2243" s="5">
        <f t="shared" si="3"/>
        <v>2419354.8599999985</v>
      </c>
      <c r="I2243" s="5" t="s">
        <v>40</v>
      </c>
      <c r="J2243" s="153" t="s">
        <v>7500</v>
      </c>
      <c r="K2243" s="95" t="s">
        <v>7501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 x14ac:dyDescent="0.25">
      <c r="A2244" s="3">
        <v>43815</v>
      </c>
      <c r="B2244" s="153" t="s">
        <v>7498</v>
      </c>
      <c r="C2244" s="4"/>
      <c r="D2244" s="4" t="s">
        <v>7504</v>
      </c>
      <c r="E2244" s="153" t="s">
        <v>7505</v>
      </c>
      <c r="F2244" s="109"/>
      <c r="G2244" s="109">
        <v>2950</v>
      </c>
      <c r="H2244" s="5">
        <f t="shared" si="3"/>
        <v>2416404.8599999985</v>
      </c>
      <c r="I2244" s="5" t="s">
        <v>40</v>
      </c>
      <c r="J2244" s="153" t="s">
        <v>7506</v>
      </c>
      <c r="K2244" s="95" t="s">
        <v>7501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 x14ac:dyDescent="0.25">
      <c r="A2245" s="3">
        <v>43815</v>
      </c>
      <c r="B2245" s="153" t="s">
        <v>7507</v>
      </c>
      <c r="C2245" s="4"/>
      <c r="D2245" s="4" t="s">
        <v>7508</v>
      </c>
      <c r="E2245" s="153" t="s">
        <v>7511</v>
      </c>
      <c r="F2245" s="109"/>
      <c r="G2245" s="109">
        <v>70800</v>
      </c>
      <c r="H2245" s="5">
        <f t="shared" si="3"/>
        <v>2345604.8599999985</v>
      </c>
      <c r="I2245" s="5" t="s">
        <v>40</v>
      </c>
      <c r="J2245" s="153" t="s">
        <v>7509</v>
      </c>
      <c r="K2245" s="95" t="s">
        <v>7501</v>
      </c>
      <c r="L2245" s="96" t="s">
        <v>7510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 x14ac:dyDescent="0.25">
      <c r="A2246" s="3">
        <v>43815</v>
      </c>
      <c r="B2246" s="153" t="s">
        <v>7513</v>
      </c>
      <c r="C2246" s="4"/>
      <c r="D2246" s="4" t="s">
        <v>7512</v>
      </c>
      <c r="E2246" s="153" t="s">
        <v>7514</v>
      </c>
      <c r="F2246" s="109"/>
      <c r="G2246" s="109">
        <v>2303</v>
      </c>
      <c r="H2246" s="5">
        <f t="shared" si="3"/>
        <v>2343301.8599999985</v>
      </c>
      <c r="I2246" s="5" t="s">
        <v>40</v>
      </c>
      <c r="J2246" s="153" t="s">
        <v>7515</v>
      </c>
      <c r="K2246" s="95" t="s">
        <v>7501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 x14ac:dyDescent="0.25">
      <c r="A2247" s="3">
        <v>43815</v>
      </c>
      <c r="B2247" s="153" t="s">
        <v>2876</v>
      </c>
      <c r="C2247" s="4"/>
      <c r="D2247" s="4" t="s">
        <v>7516</v>
      </c>
      <c r="E2247" s="4" t="s">
        <v>7517</v>
      </c>
      <c r="F2247" s="109"/>
      <c r="G2247" s="109">
        <v>6160</v>
      </c>
      <c r="H2247" s="5">
        <f t="shared" si="3"/>
        <v>2337141.8599999985</v>
      </c>
      <c r="I2247" s="5" t="s">
        <v>40</v>
      </c>
      <c r="J2247" s="153" t="s">
        <v>7518</v>
      </c>
      <c r="K2247" s="95" t="s">
        <v>7501</v>
      </c>
      <c r="L2247" s="96" t="s">
        <v>7519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 x14ac:dyDescent="0.25">
      <c r="A2248" s="3">
        <v>43815</v>
      </c>
      <c r="B2248" s="153" t="s">
        <v>2876</v>
      </c>
      <c r="C2248" s="4"/>
      <c r="D2248" s="4" t="s">
        <v>7520</v>
      </c>
      <c r="E2248" s="153" t="s">
        <v>7521</v>
      </c>
      <c r="F2248" s="109"/>
      <c r="G2248" s="109">
        <v>7400</v>
      </c>
      <c r="H2248" s="5">
        <f t="shared" si="3"/>
        <v>2329741.8599999985</v>
      </c>
      <c r="I2248" s="5" t="s">
        <v>40</v>
      </c>
      <c r="J2248" s="153" t="s">
        <v>7500</v>
      </c>
      <c r="K2248" s="95" t="s">
        <v>7501</v>
      </c>
      <c r="L2248" s="96" t="s">
        <v>7522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 x14ac:dyDescent="0.25">
      <c r="A2249" s="3">
        <v>43815</v>
      </c>
      <c r="B2249" s="153" t="s">
        <v>2876</v>
      </c>
      <c r="C2249" s="4"/>
      <c r="D2249" s="4" t="s">
        <v>7523</v>
      </c>
      <c r="E2249" s="153" t="s">
        <v>7524</v>
      </c>
      <c r="F2249" s="109"/>
      <c r="G2249" s="109">
        <v>263</v>
      </c>
      <c r="H2249" s="5">
        <f t="shared" si="3"/>
        <v>2329478.8599999985</v>
      </c>
      <c r="I2249" s="5" t="s">
        <v>40</v>
      </c>
      <c r="J2249" s="153" t="s">
        <v>7509</v>
      </c>
      <c r="K2249" s="95" t="s">
        <v>7525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 x14ac:dyDescent="0.25">
      <c r="A2250" s="3">
        <v>43815</v>
      </c>
      <c r="B2250" s="153" t="s">
        <v>2876</v>
      </c>
      <c r="C2250" s="4"/>
      <c r="D2250" s="4" t="s">
        <v>7526</v>
      </c>
      <c r="E2250" s="153" t="s">
        <v>7527</v>
      </c>
      <c r="F2250" s="109"/>
      <c r="G2250" s="109">
        <v>924</v>
      </c>
      <c r="H2250" s="5">
        <f t="shared" si="3"/>
        <v>2328554.8599999985</v>
      </c>
      <c r="I2250" s="5" t="s">
        <v>40</v>
      </c>
      <c r="J2250" s="153" t="s">
        <v>7528</v>
      </c>
      <c r="K2250" s="95" t="s">
        <v>7501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 x14ac:dyDescent="0.25">
      <c r="A2251" s="3">
        <v>43815</v>
      </c>
      <c r="B2251" s="153" t="s">
        <v>2876</v>
      </c>
      <c r="C2251" s="4"/>
      <c r="D2251" s="4" t="s">
        <v>7529</v>
      </c>
      <c r="E2251" s="153" t="s">
        <v>7501</v>
      </c>
      <c r="F2251" s="109"/>
      <c r="G2251" s="109">
        <v>2177</v>
      </c>
      <c r="H2251" s="5">
        <f t="shared" si="3"/>
        <v>2326377.8599999985</v>
      </c>
      <c r="I2251" s="5" t="s">
        <v>40</v>
      </c>
      <c r="J2251" s="153" t="s">
        <v>7530</v>
      </c>
      <c r="K2251" s="95" t="s">
        <v>7501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 x14ac:dyDescent="0.25">
      <c r="A2252" s="3">
        <v>43815</v>
      </c>
      <c r="B2252" s="153" t="s">
        <v>2876</v>
      </c>
      <c r="C2252" s="4"/>
      <c r="D2252" s="4" t="s">
        <v>7531</v>
      </c>
      <c r="E2252" s="153" t="s">
        <v>7532</v>
      </c>
      <c r="F2252" s="109"/>
      <c r="G2252" s="109">
        <v>1580</v>
      </c>
      <c r="H2252" s="5">
        <f t="shared" si="3"/>
        <v>2324797.8599999985</v>
      </c>
      <c r="I2252" s="5" t="s">
        <v>40</v>
      </c>
      <c r="J2252" s="153" t="s">
        <v>7533</v>
      </c>
      <c r="K2252" s="95" t="s">
        <v>7534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 x14ac:dyDescent="0.25">
      <c r="A2253" s="3">
        <v>43815</v>
      </c>
      <c r="B2253" s="153" t="s">
        <v>2876</v>
      </c>
      <c r="C2253" s="4"/>
      <c r="D2253" s="4" t="s">
        <v>7535</v>
      </c>
      <c r="E2253" s="153" t="s">
        <v>7536</v>
      </c>
      <c r="F2253" s="109"/>
      <c r="G2253" s="109">
        <v>692</v>
      </c>
      <c r="H2253" s="5">
        <f t="shared" si="3"/>
        <v>2324105.8599999985</v>
      </c>
      <c r="I2253" s="5" t="s">
        <v>40</v>
      </c>
      <c r="J2253" s="153" t="s">
        <v>7537</v>
      </c>
      <c r="K2253" s="95" t="s">
        <v>7538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 x14ac:dyDescent="0.25">
      <c r="A2254" s="3">
        <v>43816</v>
      </c>
      <c r="B2254" s="153" t="s">
        <v>7541</v>
      </c>
      <c r="C2254" s="4"/>
      <c r="D2254" s="4" t="s">
        <v>7540</v>
      </c>
      <c r="E2254" s="153" t="s">
        <v>7542</v>
      </c>
      <c r="F2254" s="109"/>
      <c r="G2254" s="109">
        <v>9816</v>
      </c>
      <c r="H2254" s="5">
        <f t="shared" si="3"/>
        <v>2314289.8599999985</v>
      </c>
      <c r="I2254" s="5" t="s">
        <v>40</v>
      </c>
      <c r="J2254" s="153" t="s">
        <v>7543</v>
      </c>
      <c r="K2254" s="95" t="s">
        <v>7544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 x14ac:dyDescent="0.25">
      <c r="A2255" s="3">
        <v>43817</v>
      </c>
      <c r="B2255" s="153" t="s">
        <v>2876</v>
      </c>
      <c r="C2255" s="4"/>
      <c r="D2255" s="4" t="s">
        <v>7545</v>
      </c>
      <c r="E2255" s="153" t="s">
        <v>7546</v>
      </c>
      <c r="F2255" s="109"/>
      <c r="G2255" s="109">
        <v>2000</v>
      </c>
      <c r="H2255" s="5">
        <f t="shared" si="3"/>
        <v>2312289.8599999985</v>
      </c>
      <c r="I2255" s="5" t="s">
        <v>40</v>
      </c>
      <c r="J2255" s="153" t="s">
        <v>7547</v>
      </c>
      <c r="K2255" s="95" t="s">
        <v>7548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 x14ac:dyDescent="0.25">
      <c r="A2256" s="3">
        <v>43817</v>
      </c>
      <c r="B2256" s="153" t="s">
        <v>7550</v>
      </c>
      <c r="C2256" s="4"/>
      <c r="D2256" s="4" t="s">
        <v>7549</v>
      </c>
      <c r="E2256" s="153" t="s">
        <v>7551</v>
      </c>
      <c r="F2256" s="109"/>
      <c r="G2256" s="109">
        <v>285</v>
      </c>
      <c r="H2256" s="5">
        <f t="shared" si="3"/>
        <v>2312004.8599999985</v>
      </c>
      <c r="I2256" s="5" t="s">
        <v>40</v>
      </c>
      <c r="J2256" s="153" t="s">
        <v>7552</v>
      </c>
      <c r="K2256" s="95" t="s">
        <v>7548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 x14ac:dyDescent="0.25">
      <c r="A2257" s="3">
        <v>43817</v>
      </c>
      <c r="B2257" s="153" t="s">
        <v>7550</v>
      </c>
      <c r="C2257" s="4"/>
      <c r="D2257" s="153" t="s">
        <v>7553</v>
      </c>
      <c r="E2257" s="153" t="s">
        <v>7554</v>
      </c>
      <c r="F2257" s="109"/>
      <c r="G2257" s="109">
        <v>172.5</v>
      </c>
      <c r="H2257" s="5">
        <f t="shared" si="3"/>
        <v>2311832.3599999985</v>
      </c>
      <c r="I2257" s="5" t="s">
        <v>40</v>
      </c>
      <c r="J2257" s="153" t="s">
        <v>7555</v>
      </c>
      <c r="K2257" s="95" t="s">
        <v>7548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 x14ac:dyDescent="0.25">
      <c r="A2258" s="3">
        <v>43817</v>
      </c>
      <c r="B2258" s="153" t="s">
        <v>7550</v>
      </c>
      <c r="C2258" s="4"/>
      <c r="D2258" s="4" t="s">
        <v>7556</v>
      </c>
      <c r="E2258" s="153" t="s">
        <v>7557</v>
      </c>
      <c r="F2258" s="109"/>
      <c r="G2258" s="109">
        <v>150</v>
      </c>
      <c r="H2258" s="5">
        <f t="shared" si="3"/>
        <v>2311682.3599999985</v>
      </c>
      <c r="I2258" s="5" t="s">
        <v>40</v>
      </c>
      <c r="J2258" s="153" t="s">
        <v>7558</v>
      </c>
      <c r="K2258" s="95" t="s">
        <v>7548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 x14ac:dyDescent="0.25">
      <c r="A2259" s="3">
        <v>43817</v>
      </c>
      <c r="B2259" s="153" t="s">
        <v>7550</v>
      </c>
      <c r="C2259" s="4"/>
      <c r="D2259" s="4" t="s">
        <v>7559</v>
      </c>
      <c r="E2259" s="153" t="s">
        <v>7560</v>
      </c>
      <c r="F2259" s="109"/>
      <c r="G2259" s="109">
        <v>536</v>
      </c>
      <c r="H2259" s="5">
        <f t="shared" si="3"/>
        <v>2311146.3599999985</v>
      </c>
      <c r="I2259" s="5" t="s">
        <v>40</v>
      </c>
      <c r="J2259" s="153" t="s">
        <v>7561</v>
      </c>
      <c r="K2259" s="95" t="s">
        <v>7548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 x14ac:dyDescent="0.25">
      <c r="A2260" s="3">
        <v>43817</v>
      </c>
      <c r="B2260" s="153" t="s">
        <v>7563</v>
      </c>
      <c r="C2260" s="4"/>
      <c r="D2260" s="4" t="s">
        <v>7562</v>
      </c>
      <c r="E2260" s="153" t="s">
        <v>7564</v>
      </c>
      <c r="F2260" s="109"/>
      <c r="G2260" s="109">
        <v>644.5</v>
      </c>
      <c r="H2260" s="5">
        <f t="shared" si="3"/>
        <v>2310501.8599999985</v>
      </c>
      <c r="I2260" s="5" t="s">
        <v>40</v>
      </c>
      <c r="J2260" s="153" t="s">
        <v>7565</v>
      </c>
      <c r="K2260" s="95" t="s">
        <v>7548</v>
      </c>
      <c r="L2260" s="11"/>
      <c r="M2260" s="4"/>
      <c r="N2260" s="12"/>
      <c r="O2260" s="3">
        <v>43762</v>
      </c>
      <c r="P2260" s="97" t="s">
        <v>7566</v>
      </c>
      <c r="Q2260" s="5">
        <v>243</v>
      </c>
      <c r="R2260" s="5"/>
      <c r="S2260" s="5">
        <v>200</v>
      </c>
      <c r="T2260" s="5">
        <v>201.5</v>
      </c>
      <c r="U2260" s="153" t="s">
        <v>7567</v>
      </c>
      <c r="V2260" s="4"/>
      <c r="W2260" s="4"/>
    </row>
    <row r="2261" spans="1:23" x14ac:dyDescent="0.25">
      <c r="A2261" s="3">
        <v>43817</v>
      </c>
      <c r="B2261" s="153" t="s">
        <v>7569</v>
      </c>
      <c r="C2261" s="4"/>
      <c r="D2261" s="4" t="s">
        <v>7568</v>
      </c>
      <c r="E2261" s="153" t="s">
        <v>7570</v>
      </c>
      <c r="F2261" s="109"/>
      <c r="G2261" s="109">
        <v>250.5</v>
      </c>
      <c r="H2261" s="5">
        <f t="shared" ref="H2261:H2324" si="4">H2260+F2261-G2261</f>
        <v>2310251.3599999985</v>
      </c>
      <c r="I2261" s="5" t="s">
        <v>40</v>
      </c>
      <c r="J2261" s="153" t="s">
        <v>7571</v>
      </c>
      <c r="K2261" s="95" t="s">
        <v>7548</v>
      </c>
      <c r="L2261" s="11"/>
      <c r="M2261" s="4"/>
      <c r="N2261" s="12"/>
      <c r="O2261" s="3">
        <v>43797</v>
      </c>
      <c r="P2261" s="97" t="s">
        <v>7571</v>
      </c>
      <c r="Q2261" s="5">
        <v>75</v>
      </c>
      <c r="R2261" s="5"/>
      <c r="S2261" s="5">
        <v>100</v>
      </c>
      <c r="T2261" s="5">
        <v>75.5</v>
      </c>
      <c r="U2261" s="153" t="s">
        <v>7572</v>
      </c>
      <c r="V2261" s="4"/>
      <c r="W2261" s="4"/>
    </row>
    <row r="2262" spans="1:23" x14ac:dyDescent="0.25">
      <c r="A2262" s="3">
        <v>43817</v>
      </c>
      <c r="B2262" s="153" t="s">
        <v>7569</v>
      </c>
      <c r="C2262" s="4"/>
      <c r="D2262" s="4" t="s">
        <v>7573</v>
      </c>
      <c r="E2262" s="153" t="s">
        <v>7574</v>
      </c>
      <c r="F2262" s="109"/>
      <c r="G2262" s="109">
        <v>770.12</v>
      </c>
      <c r="H2262" s="5">
        <f t="shared" si="4"/>
        <v>2309481.2399999984</v>
      </c>
      <c r="I2262" s="5" t="s">
        <v>40</v>
      </c>
      <c r="J2262" s="153" t="s">
        <v>7547</v>
      </c>
      <c r="K2262" s="95" t="s">
        <v>7548</v>
      </c>
      <c r="L2262" s="11"/>
      <c r="M2262" s="4"/>
      <c r="N2262" s="12"/>
      <c r="O2262" s="3">
        <v>43793</v>
      </c>
      <c r="P2262" s="97" t="s">
        <v>7575</v>
      </c>
      <c r="Q2262" s="5">
        <v>537</v>
      </c>
      <c r="R2262" s="5"/>
      <c r="S2262" s="5">
        <v>200</v>
      </c>
      <c r="T2262" s="5">
        <v>33.119999999999997</v>
      </c>
      <c r="U2262" s="153" t="s">
        <v>7576</v>
      </c>
      <c r="V2262" s="4"/>
      <c r="W2262" s="4"/>
    </row>
    <row r="2263" spans="1:23" x14ac:dyDescent="0.25">
      <c r="A2263" s="3">
        <v>43817</v>
      </c>
      <c r="B2263" s="153" t="s">
        <v>7569</v>
      </c>
      <c r="C2263" s="4"/>
      <c r="D2263" s="4" t="s">
        <v>7577</v>
      </c>
      <c r="E2263" s="153" t="s">
        <v>7578</v>
      </c>
      <c r="F2263" s="109"/>
      <c r="G2263" s="109">
        <v>678.75</v>
      </c>
      <c r="H2263" s="5">
        <f t="shared" si="4"/>
        <v>2308802.4899999984</v>
      </c>
      <c r="I2263" s="5" t="s">
        <v>40</v>
      </c>
      <c r="J2263" s="153" t="s">
        <v>7552</v>
      </c>
      <c r="K2263" s="95" t="s">
        <v>7548</v>
      </c>
      <c r="L2263" s="11"/>
      <c r="M2263" s="4"/>
      <c r="N2263" s="12"/>
      <c r="O2263" s="115">
        <v>43783</v>
      </c>
      <c r="P2263" s="97" t="s">
        <v>7552</v>
      </c>
      <c r="Q2263" s="5">
        <v>112</v>
      </c>
      <c r="R2263" s="5">
        <v>268</v>
      </c>
      <c r="S2263" s="5">
        <v>200</v>
      </c>
      <c r="T2263" s="5">
        <v>98.75</v>
      </c>
      <c r="U2263" s="153" t="s">
        <v>7579</v>
      </c>
      <c r="V2263" s="4"/>
      <c r="W2263" s="4"/>
    </row>
    <row r="2264" spans="1:23" x14ac:dyDescent="0.25">
      <c r="A2264" s="3">
        <v>43817</v>
      </c>
      <c r="B2264" s="153" t="s">
        <v>7569</v>
      </c>
      <c r="C2264" s="4"/>
      <c r="D2264" s="4" t="s">
        <v>7580</v>
      </c>
      <c r="E2264" s="153" t="s">
        <v>7581</v>
      </c>
      <c r="F2264" s="109"/>
      <c r="G2264" s="109">
        <v>61.9</v>
      </c>
      <c r="H2264" s="5">
        <f t="shared" si="4"/>
        <v>2308740.5899999985</v>
      </c>
      <c r="I2264" s="5" t="s">
        <v>40</v>
      </c>
      <c r="J2264" s="153" t="s">
        <v>7582</v>
      </c>
      <c r="K2264" s="95" t="s">
        <v>7583</v>
      </c>
      <c r="L2264" s="11"/>
      <c r="M2264" s="4"/>
      <c r="N2264" s="12"/>
      <c r="O2264" s="3">
        <v>43773</v>
      </c>
      <c r="P2264" s="97" t="s">
        <v>7584</v>
      </c>
      <c r="Q2264" s="5"/>
      <c r="R2264" s="5"/>
      <c r="S2264" s="5"/>
      <c r="T2264" s="5">
        <v>61.9</v>
      </c>
      <c r="U2264" s="153" t="s">
        <v>7585</v>
      </c>
      <c r="V2264" s="4"/>
      <c r="W2264" s="4"/>
    </row>
    <row r="2265" spans="1:23" ht="27.6" x14ac:dyDescent="0.25">
      <c r="A2265" s="3">
        <v>43817</v>
      </c>
      <c r="B2265" s="153" t="s">
        <v>7569</v>
      </c>
      <c r="C2265" s="4"/>
      <c r="D2265" s="4" t="s">
        <v>7586</v>
      </c>
      <c r="E2265" s="153" t="s">
        <v>7587</v>
      </c>
      <c r="F2265" s="109"/>
      <c r="G2265" s="109">
        <v>1069.5999999999999</v>
      </c>
      <c r="H2265" s="5">
        <f t="shared" si="4"/>
        <v>2307670.9899999984</v>
      </c>
      <c r="I2265" s="5" t="s">
        <v>40</v>
      </c>
      <c r="J2265" s="153" t="s">
        <v>7547</v>
      </c>
      <c r="K2265" s="95" t="s">
        <v>7588</v>
      </c>
      <c r="L2265" s="11"/>
      <c r="M2265" s="4"/>
      <c r="N2265" s="12"/>
      <c r="O2265" s="3">
        <v>43783</v>
      </c>
      <c r="P2265" s="97" t="s">
        <v>7589</v>
      </c>
      <c r="Q2265" s="5">
        <v>121.5</v>
      </c>
      <c r="R2265" s="5">
        <v>300</v>
      </c>
      <c r="S2265" s="5">
        <v>500</v>
      </c>
      <c r="T2265" s="5">
        <v>148.1</v>
      </c>
      <c r="U2265" s="153" t="s">
        <v>7590</v>
      </c>
      <c r="V2265" s="4"/>
      <c r="W2265" s="4"/>
    </row>
    <row r="2266" spans="1:23" x14ac:dyDescent="0.25">
      <c r="A2266" s="3">
        <v>43817</v>
      </c>
      <c r="B2266" s="153" t="s">
        <v>7592</v>
      </c>
      <c r="C2266" s="4"/>
      <c r="D2266" s="4" t="s">
        <v>7591</v>
      </c>
      <c r="E2266" s="153" t="s">
        <v>7595</v>
      </c>
      <c r="F2266" s="109"/>
      <c r="G2266" s="109">
        <v>1575</v>
      </c>
      <c r="H2266" s="54">
        <f t="shared" si="4"/>
        <v>2306095.9899999984</v>
      </c>
      <c r="I2266" s="5" t="s">
        <v>40</v>
      </c>
      <c r="J2266" s="153" t="s">
        <v>7593</v>
      </c>
      <c r="K2266" s="95" t="s">
        <v>7594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 x14ac:dyDescent="0.25">
      <c r="A2267" s="3">
        <v>43818</v>
      </c>
      <c r="B2267" s="153" t="s">
        <v>2876</v>
      </c>
      <c r="C2267" s="4"/>
      <c r="D2267" s="4" t="s">
        <v>7596</v>
      </c>
      <c r="E2267" s="153" t="s">
        <v>7597</v>
      </c>
      <c r="F2267" s="109"/>
      <c r="G2267" s="109">
        <v>986</v>
      </c>
      <c r="H2267" s="5">
        <f t="shared" si="4"/>
        <v>2305109.9899999984</v>
      </c>
      <c r="I2267" s="5" t="s">
        <v>40</v>
      </c>
      <c r="J2267" s="153" t="s">
        <v>7598</v>
      </c>
      <c r="K2267" s="95" t="s">
        <v>7599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 x14ac:dyDescent="0.25">
      <c r="A2268" s="3">
        <v>43818</v>
      </c>
      <c r="B2268" s="153" t="s">
        <v>7601</v>
      </c>
      <c r="C2268" s="4"/>
      <c r="D2268" s="4" t="s">
        <v>7600</v>
      </c>
      <c r="E2268" s="153" t="s">
        <v>7602</v>
      </c>
      <c r="F2268" s="109"/>
      <c r="G2268" s="109">
        <v>1690</v>
      </c>
      <c r="H2268" s="5">
        <f t="shared" si="4"/>
        <v>2303419.9899999984</v>
      </c>
      <c r="I2268" s="5" t="s">
        <v>40</v>
      </c>
      <c r="J2268" s="153" t="s">
        <v>7603</v>
      </c>
      <c r="K2268" s="95" t="s">
        <v>7604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 x14ac:dyDescent="0.25">
      <c r="A2269" s="3">
        <v>43818</v>
      </c>
      <c r="B2269" s="153" t="s">
        <v>7601</v>
      </c>
      <c r="C2269" s="4"/>
      <c r="D2269" s="4" t="s">
        <v>7605</v>
      </c>
      <c r="E2269" s="153" t="s">
        <v>7606</v>
      </c>
      <c r="F2269" s="109"/>
      <c r="G2269" s="109">
        <v>1790</v>
      </c>
      <c r="H2269" s="5">
        <f t="shared" si="4"/>
        <v>2301629.9899999984</v>
      </c>
      <c r="I2269" s="5" t="s">
        <v>40</v>
      </c>
      <c r="J2269" s="153" t="s">
        <v>7607</v>
      </c>
      <c r="K2269" s="95" t="s">
        <v>7608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 x14ac:dyDescent="0.25">
      <c r="A2270" s="3">
        <v>43818</v>
      </c>
      <c r="B2270" s="153" t="s">
        <v>7601</v>
      </c>
      <c r="C2270" s="4"/>
      <c r="D2270" s="4" t="s">
        <v>7609</v>
      </c>
      <c r="E2270" s="153" t="s">
        <v>7610</v>
      </c>
      <c r="F2270" s="109"/>
      <c r="G2270" s="109">
        <v>1990</v>
      </c>
      <c r="H2270" s="5">
        <f t="shared" si="4"/>
        <v>2299639.9899999984</v>
      </c>
      <c r="I2270" s="5" t="s">
        <v>40</v>
      </c>
      <c r="J2270" s="153" t="s">
        <v>7611</v>
      </c>
      <c r="K2270" s="95" t="s">
        <v>7612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 x14ac:dyDescent="0.25">
      <c r="A2271" s="3">
        <v>43818</v>
      </c>
      <c r="B2271" s="153" t="s">
        <v>7601</v>
      </c>
      <c r="C2271" s="4"/>
      <c r="D2271" s="4" t="s">
        <v>7617</v>
      </c>
      <c r="E2271" s="153" t="s">
        <v>7618</v>
      </c>
      <c r="F2271" s="109"/>
      <c r="G2271" s="109">
        <v>1260</v>
      </c>
      <c r="H2271" s="5">
        <f t="shared" si="4"/>
        <v>2298379.9899999984</v>
      </c>
      <c r="I2271" s="5" t="s">
        <v>40</v>
      </c>
      <c r="J2271" s="153" t="s">
        <v>7619</v>
      </c>
      <c r="K2271" s="95" t="s">
        <v>7620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 x14ac:dyDescent="0.25">
      <c r="A2272" s="3">
        <v>43818</v>
      </c>
      <c r="B2272" s="153" t="s">
        <v>7601</v>
      </c>
      <c r="C2272" s="4"/>
      <c r="D2272" s="4" t="s">
        <v>7613</v>
      </c>
      <c r="E2272" s="153" t="s">
        <v>7614</v>
      </c>
      <c r="F2272" s="109"/>
      <c r="G2272" s="109">
        <v>1990</v>
      </c>
      <c r="H2272" s="5">
        <f t="shared" si="4"/>
        <v>2296389.9899999984</v>
      </c>
      <c r="I2272" s="5" t="s">
        <v>40</v>
      </c>
      <c r="J2272" s="153" t="s">
        <v>7615</v>
      </c>
      <c r="K2272" s="95" t="s">
        <v>7616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 x14ac:dyDescent="0.25">
      <c r="A2273" s="3">
        <v>43818</v>
      </c>
      <c r="B2273" s="153" t="s">
        <v>7601</v>
      </c>
      <c r="C2273" s="4"/>
      <c r="D2273" s="4" t="s">
        <v>7621</v>
      </c>
      <c r="E2273" s="153" t="s">
        <v>7622</v>
      </c>
      <c r="F2273" s="109"/>
      <c r="G2273" s="109">
        <v>1260</v>
      </c>
      <c r="H2273" s="5">
        <f t="shared" si="4"/>
        <v>2295129.9899999984</v>
      </c>
      <c r="I2273" s="5" t="s">
        <v>40</v>
      </c>
      <c r="J2273" s="153" t="s">
        <v>7619</v>
      </c>
      <c r="K2273" s="95" t="s">
        <v>7608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 x14ac:dyDescent="0.25">
      <c r="A2274" s="3">
        <v>43818</v>
      </c>
      <c r="B2274" s="153" t="s">
        <v>7624</v>
      </c>
      <c r="C2274" s="4"/>
      <c r="D2274" s="4" t="s">
        <v>7623</v>
      </c>
      <c r="E2274" s="153" t="s">
        <v>7625</v>
      </c>
      <c r="F2274" s="109"/>
      <c r="G2274" s="109">
        <v>1925</v>
      </c>
      <c r="H2274" s="5">
        <f t="shared" si="4"/>
        <v>2293204.9899999984</v>
      </c>
      <c r="I2274" s="5" t="s">
        <v>40</v>
      </c>
      <c r="J2274" s="153" t="s">
        <v>7619</v>
      </c>
      <c r="K2274" s="95" t="s">
        <v>7597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 x14ac:dyDescent="0.25">
      <c r="A2275" s="3">
        <v>43818</v>
      </c>
      <c r="B2275" s="153" t="s">
        <v>7624</v>
      </c>
      <c r="C2275" s="4"/>
      <c r="D2275" s="4" t="s">
        <v>7626</v>
      </c>
      <c r="E2275" s="153" t="s">
        <v>7627</v>
      </c>
      <c r="F2275" s="109"/>
      <c r="G2275" s="109">
        <v>751</v>
      </c>
      <c r="H2275" s="5">
        <f t="shared" si="4"/>
        <v>2292453.9899999984</v>
      </c>
      <c r="I2275" s="5" t="s">
        <v>40</v>
      </c>
      <c r="J2275" s="153" t="s">
        <v>7628</v>
      </c>
      <c r="K2275" s="95" t="s">
        <v>7594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 x14ac:dyDescent="0.25">
      <c r="A2276" s="3">
        <v>43818</v>
      </c>
      <c r="B2276" s="153" t="s">
        <v>7624</v>
      </c>
      <c r="C2276" s="4"/>
      <c r="D2276" s="52" t="s">
        <v>7629</v>
      </c>
      <c r="E2276" s="153" t="s">
        <v>7630</v>
      </c>
      <c r="F2276" s="109"/>
      <c r="G2276" s="109">
        <v>1928</v>
      </c>
      <c r="H2276" s="5">
        <f t="shared" si="4"/>
        <v>2290525.9899999984</v>
      </c>
      <c r="I2276" s="5" t="s">
        <v>40</v>
      </c>
      <c r="J2276" s="153" t="s">
        <v>7631</v>
      </c>
      <c r="K2276" s="95" t="s">
        <v>2931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 x14ac:dyDescent="0.25">
      <c r="A2277" s="3">
        <v>43818</v>
      </c>
      <c r="B2277" s="153" t="s">
        <v>7624</v>
      </c>
      <c r="C2277" s="4"/>
      <c r="D2277" s="4" t="s">
        <v>7632</v>
      </c>
      <c r="E2277" s="153" t="s">
        <v>7633</v>
      </c>
      <c r="F2277" s="109"/>
      <c r="G2277" s="109">
        <v>2760</v>
      </c>
      <c r="H2277" s="5">
        <f t="shared" si="4"/>
        <v>2287765.9899999984</v>
      </c>
      <c r="I2277" s="5" t="s">
        <v>40</v>
      </c>
      <c r="J2277" s="153" t="s">
        <v>7634</v>
      </c>
      <c r="K2277" s="95" t="s">
        <v>2931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 x14ac:dyDescent="0.25">
      <c r="A2278" s="3">
        <v>43818</v>
      </c>
      <c r="B2278" s="153" t="s">
        <v>7636</v>
      </c>
      <c r="C2278" s="4"/>
      <c r="D2278" s="4" t="s">
        <v>7635</v>
      </c>
      <c r="E2278" s="153" t="s">
        <v>7637</v>
      </c>
      <c r="F2278" s="109"/>
      <c r="G2278" s="109">
        <v>480.59</v>
      </c>
      <c r="H2278" s="5">
        <f t="shared" si="4"/>
        <v>2287285.3999999985</v>
      </c>
      <c r="I2278" s="5" t="s">
        <v>40</v>
      </c>
      <c r="J2278" s="153" t="s">
        <v>7638</v>
      </c>
      <c r="K2278" s="95" t="s">
        <v>7608</v>
      </c>
      <c r="L2278" s="11"/>
      <c r="M2278" s="4"/>
      <c r="N2278" s="12"/>
      <c r="O2278" s="3">
        <v>43810</v>
      </c>
      <c r="P2278" s="97" t="s">
        <v>7639</v>
      </c>
      <c r="Q2278" s="5">
        <v>281</v>
      </c>
      <c r="R2278" s="5"/>
      <c r="S2278" s="5">
        <v>100</v>
      </c>
      <c r="T2278" s="5">
        <v>99.59</v>
      </c>
      <c r="U2278" s="153" t="s">
        <v>7640</v>
      </c>
      <c r="V2278" s="4"/>
      <c r="W2278" s="4"/>
    </row>
    <row r="2279" spans="1:23" x14ac:dyDescent="0.25">
      <c r="A2279" s="3">
        <v>43818</v>
      </c>
      <c r="B2279" s="153" t="s">
        <v>2876</v>
      </c>
      <c r="C2279" s="4"/>
      <c r="D2279" s="4" t="s">
        <v>7641</v>
      </c>
      <c r="E2279" s="153" t="s">
        <v>7597</v>
      </c>
      <c r="F2279" s="109"/>
      <c r="G2279" s="109">
        <v>2760</v>
      </c>
      <c r="H2279" s="5">
        <f t="shared" si="4"/>
        <v>2284525.3999999985</v>
      </c>
      <c r="I2279" s="5" t="s">
        <v>40</v>
      </c>
      <c r="J2279" s="153" t="s">
        <v>7634</v>
      </c>
      <c r="K2279" s="95" t="s">
        <v>2931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 x14ac:dyDescent="0.25">
      <c r="A2280" s="3">
        <v>43818</v>
      </c>
      <c r="B2280" s="153" t="s">
        <v>7643</v>
      </c>
      <c r="C2280" s="4"/>
      <c r="D2280" s="4" t="s">
        <v>7642</v>
      </c>
      <c r="E2280" s="153" t="s">
        <v>7645</v>
      </c>
      <c r="F2280" s="109"/>
      <c r="G2280" s="109">
        <v>318.68</v>
      </c>
      <c r="H2280" s="5">
        <f t="shared" si="4"/>
        <v>2284206.7199999983</v>
      </c>
      <c r="I2280" s="5" t="s">
        <v>40</v>
      </c>
      <c r="J2280" s="153" t="s">
        <v>7644</v>
      </c>
      <c r="K2280" s="95" t="s">
        <v>7597</v>
      </c>
      <c r="L2280" s="11"/>
      <c r="M2280" s="4"/>
      <c r="N2280" s="12"/>
      <c r="O2280" s="3">
        <v>43812</v>
      </c>
      <c r="P2280" s="97" t="s">
        <v>7639</v>
      </c>
      <c r="Q2280" s="5">
        <v>99.5</v>
      </c>
      <c r="R2280" s="5"/>
      <c r="S2280" s="5">
        <v>100</v>
      </c>
      <c r="T2280" s="5">
        <f>49.18+70</f>
        <v>119.18</v>
      </c>
      <c r="U2280" s="153" t="s">
        <v>7646</v>
      </c>
      <c r="V2280" s="4"/>
      <c r="W2280" s="4"/>
    </row>
    <row r="2281" spans="1:23" x14ac:dyDescent="0.25">
      <c r="A2281" s="3">
        <v>43818</v>
      </c>
      <c r="B2281" s="153" t="s">
        <v>7648</v>
      </c>
      <c r="C2281" s="4"/>
      <c r="D2281" s="4" t="s">
        <v>7647</v>
      </c>
      <c r="E2281" s="153" t="s">
        <v>7649</v>
      </c>
      <c r="F2281" s="109"/>
      <c r="G2281" s="109">
        <v>701.91</v>
      </c>
      <c r="H2281" s="5">
        <f t="shared" si="4"/>
        <v>2283504.8099999982</v>
      </c>
      <c r="I2281" s="5" t="s">
        <v>40</v>
      </c>
      <c r="J2281" s="153" t="s">
        <v>7650</v>
      </c>
      <c r="K2281" s="95" t="s">
        <v>7616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 x14ac:dyDescent="0.25">
      <c r="A2282" s="3">
        <v>43818</v>
      </c>
      <c r="B2282" s="153" t="s">
        <v>7636</v>
      </c>
      <c r="C2282" s="4"/>
      <c r="D2282" s="4" t="s">
        <v>7651</v>
      </c>
      <c r="E2282" s="153" t="s">
        <v>7652</v>
      </c>
      <c r="F2282" s="109"/>
      <c r="G2282" s="109">
        <v>3237.87</v>
      </c>
      <c r="H2282" s="5">
        <f t="shared" si="4"/>
        <v>2280266.9399999981</v>
      </c>
      <c r="I2282" s="5" t="s">
        <v>40</v>
      </c>
      <c r="J2282" s="153" t="s">
        <v>7619</v>
      </c>
      <c r="K2282" s="95" t="s">
        <v>7597</v>
      </c>
      <c r="L2282" s="11"/>
      <c r="M2282" s="4"/>
      <c r="N2282" s="12"/>
      <c r="O2282" s="3">
        <v>43805</v>
      </c>
      <c r="P2282" s="97" t="s">
        <v>7653</v>
      </c>
      <c r="Q2282" s="5">
        <v>1335</v>
      </c>
      <c r="R2282" s="5"/>
      <c r="S2282" s="5">
        <v>1600</v>
      </c>
      <c r="T2282" s="5">
        <v>302.87</v>
      </c>
      <c r="U2282" s="153" t="s">
        <v>7654</v>
      </c>
      <c r="V2282" s="4"/>
      <c r="W2282" s="4"/>
    </row>
    <row r="2283" spans="1:23" x14ac:dyDescent="0.25">
      <c r="A2283" s="3">
        <v>43818</v>
      </c>
      <c r="B2283" s="153" t="s">
        <v>7656</v>
      </c>
      <c r="C2283" s="4"/>
      <c r="D2283" s="4" t="s">
        <v>7655</v>
      </c>
      <c r="E2283" s="153" t="s">
        <v>7608</v>
      </c>
      <c r="F2283" s="109"/>
      <c r="G2283" s="109">
        <v>2690</v>
      </c>
      <c r="H2283" s="5">
        <f t="shared" si="4"/>
        <v>2277576.9399999981</v>
      </c>
      <c r="I2283" s="5" t="s">
        <v>40</v>
      </c>
      <c r="J2283" s="153" t="s">
        <v>7619</v>
      </c>
      <c r="K2283" s="95" t="s">
        <v>7608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 x14ac:dyDescent="0.25">
      <c r="A2284" s="3">
        <v>43818</v>
      </c>
      <c r="B2284" s="153" t="s">
        <v>2876</v>
      </c>
      <c r="C2284" s="4"/>
      <c r="D2284" s="4" t="s">
        <v>7657</v>
      </c>
      <c r="E2284" s="153" t="s">
        <v>7608</v>
      </c>
      <c r="F2284" s="109"/>
      <c r="G2284" s="109">
        <v>639.79999999999995</v>
      </c>
      <c r="H2284" s="5">
        <f t="shared" si="4"/>
        <v>2276937.1399999983</v>
      </c>
      <c r="I2284" s="5" t="s">
        <v>40</v>
      </c>
      <c r="J2284" s="153" t="s">
        <v>7658</v>
      </c>
      <c r="K2284" s="95" t="s">
        <v>7597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 x14ac:dyDescent="0.25">
      <c r="A2285" s="3">
        <v>43819</v>
      </c>
      <c r="B2285" s="153" t="s">
        <v>7659</v>
      </c>
      <c r="C2285" s="4"/>
      <c r="D2285" s="4"/>
      <c r="E2285" s="153" t="s">
        <v>7660</v>
      </c>
      <c r="F2285" s="109"/>
      <c r="G2285" s="109">
        <v>4497.87</v>
      </c>
      <c r="H2285" s="54">
        <f t="shared" si="4"/>
        <v>2272439.2699999982</v>
      </c>
      <c r="I2285" s="5" t="s">
        <v>40</v>
      </c>
      <c r="J2285" s="153" t="s">
        <v>7661</v>
      </c>
      <c r="K2285" s="95" t="s">
        <v>2923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 x14ac:dyDescent="0.25">
      <c r="A2286" s="3">
        <v>43819</v>
      </c>
      <c r="B2286" s="153" t="s">
        <v>7674</v>
      </c>
      <c r="C2286" s="4"/>
      <c r="D2286" s="4" t="s">
        <v>7662</v>
      </c>
      <c r="E2286" s="153" t="s">
        <v>10815</v>
      </c>
      <c r="F2286" s="109"/>
      <c r="G2286" s="109">
        <v>1998</v>
      </c>
      <c r="H2286" s="5">
        <f t="shared" si="4"/>
        <v>2270441.2699999982</v>
      </c>
      <c r="I2286" s="5" t="s">
        <v>40</v>
      </c>
      <c r="J2286" s="153" t="s">
        <v>7663</v>
      </c>
      <c r="K2286" s="95" t="s">
        <v>2893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 x14ac:dyDescent="0.25">
      <c r="A2287" s="3">
        <v>43819</v>
      </c>
      <c r="B2287" s="153" t="s">
        <v>7674</v>
      </c>
      <c r="C2287" s="4"/>
      <c r="D2287" s="4" t="s">
        <v>7664</v>
      </c>
      <c r="E2287" s="153" t="s">
        <v>7665</v>
      </c>
      <c r="F2287" s="109"/>
      <c r="G2287" s="109">
        <v>1640</v>
      </c>
      <c r="H2287" s="5">
        <f t="shared" si="4"/>
        <v>2268801.2699999982</v>
      </c>
      <c r="I2287" s="5" t="s">
        <v>40</v>
      </c>
      <c r="J2287" s="153" t="s">
        <v>7666</v>
      </c>
      <c r="K2287" s="95" t="s">
        <v>2893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 x14ac:dyDescent="0.25">
      <c r="A2288" s="3">
        <v>43819</v>
      </c>
      <c r="B2288" s="153" t="s">
        <v>7674</v>
      </c>
      <c r="C2288" s="4"/>
      <c r="D2288" s="4" t="s">
        <v>7667</v>
      </c>
      <c r="E2288" s="153" t="s">
        <v>7665</v>
      </c>
      <c r="F2288" s="109"/>
      <c r="G2288" s="109">
        <v>2469</v>
      </c>
      <c r="H2288" s="5">
        <f t="shared" si="4"/>
        <v>2266332.2699999982</v>
      </c>
      <c r="I2288" s="5" t="s">
        <v>40</v>
      </c>
      <c r="J2288" s="153" t="s">
        <v>7668</v>
      </c>
      <c r="K2288" s="95" t="s">
        <v>2893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 x14ac:dyDescent="0.25">
      <c r="A2289" s="3">
        <v>43819</v>
      </c>
      <c r="B2289" s="153" t="s">
        <v>7674</v>
      </c>
      <c r="C2289" s="4"/>
      <c r="D2289" s="4" t="s">
        <v>7669</v>
      </c>
      <c r="E2289" s="153" t="s">
        <v>7665</v>
      </c>
      <c r="F2289" s="109"/>
      <c r="G2289" s="109">
        <v>1600.45</v>
      </c>
      <c r="H2289" s="5">
        <f t="shared" si="4"/>
        <v>2264731.819999998</v>
      </c>
      <c r="I2289" s="5" t="s">
        <v>40</v>
      </c>
      <c r="J2289" s="153" t="s">
        <v>7666</v>
      </c>
      <c r="K2289" s="95" t="s">
        <v>2893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 x14ac:dyDescent="0.25">
      <c r="A2290" s="3">
        <v>43819</v>
      </c>
      <c r="B2290" s="153" t="s">
        <v>7674</v>
      </c>
      <c r="C2290" s="4"/>
      <c r="D2290" s="4" t="s">
        <v>7670</v>
      </c>
      <c r="E2290" s="153" t="s">
        <v>7671</v>
      </c>
      <c r="F2290" s="109"/>
      <c r="G2290" s="109">
        <v>2368</v>
      </c>
      <c r="H2290" s="5">
        <f t="shared" si="4"/>
        <v>2262363.819999998</v>
      </c>
      <c r="I2290" s="5" t="s">
        <v>40</v>
      </c>
      <c r="J2290" s="153" t="s">
        <v>7672</v>
      </c>
      <c r="K2290" s="95" t="s">
        <v>7673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 x14ac:dyDescent="0.25">
      <c r="A2291" s="3">
        <v>43819</v>
      </c>
      <c r="B2291" s="153" t="s">
        <v>7676</v>
      </c>
      <c r="C2291" s="4"/>
      <c r="D2291" s="4" t="s">
        <v>7675</v>
      </c>
      <c r="E2291" s="153" t="s">
        <v>7677</v>
      </c>
      <c r="F2291" s="109"/>
      <c r="G2291" s="109">
        <v>1188</v>
      </c>
      <c r="H2291" s="5">
        <f t="shared" si="4"/>
        <v>2261175.819999998</v>
      </c>
      <c r="I2291" s="5" t="s">
        <v>40</v>
      </c>
      <c r="J2291" s="153" t="s">
        <v>7678</v>
      </c>
      <c r="K2291" s="95" t="s">
        <v>7679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 x14ac:dyDescent="0.25">
      <c r="A2292" s="3">
        <v>43819</v>
      </c>
      <c r="B2292" s="153" t="s">
        <v>2876</v>
      </c>
      <c r="C2292" s="4"/>
      <c r="D2292" s="4" t="s">
        <v>7680</v>
      </c>
      <c r="E2292" s="153" t="s">
        <v>7681</v>
      </c>
      <c r="F2292" s="109"/>
      <c r="G2292" s="109">
        <v>1853</v>
      </c>
      <c r="H2292" s="5">
        <f t="shared" si="4"/>
        <v>2259322.819999998</v>
      </c>
      <c r="I2292" s="5" t="s">
        <v>40</v>
      </c>
      <c r="J2292" s="153" t="s">
        <v>7661</v>
      </c>
      <c r="K2292" s="95" t="s">
        <v>7682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 x14ac:dyDescent="0.25">
      <c r="A2293" s="3">
        <v>43819</v>
      </c>
      <c r="B2293" s="153" t="s">
        <v>2876</v>
      </c>
      <c r="C2293" s="4"/>
      <c r="D2293" s="4" t="s">
        <v>7683</v>
      </c>
      <c r="E2293" s="153" t="s">
        <v>7684</v>
      </c>
      <c r="F2293" s="109"/>
      <c r="G2293" s="109">
        <v>334.75</v>
      </c>
      <c r="H2293" s="5">
        <f t="shared" si="4"/>
        <v>2258988.069999998</v>
      </c>
      <c r="I2293" s="5" t="s">
        <v>40</v>
      </c>
      <c r="J2293" s="153" t="s">
        <v>7685</v>
      </c>
      <c r="K2293" s="95" t="s">
        <v>2923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 x14ac:dyDescent="0.25">
      <c r="A2294" s="3">
        <v>43819</v>
      </c>
      <c r="B2294" s="153" t="s">
        <v>2876</v>
      </c>
      <c r="C2294" s="4"/>
      <c r="D2294" s="4" t="s">
        <v>7686</v>
      </c>
      <c r="E2294" s="153" t="s">
        <v>7687</v>
      </c>
      <c r="F2294" s="109"/>
      <c r="G2294" s="109">
        <v>111</v>
      </c>
      <c r="H2294" s="5">
        <f t="shared" si="4"/>
        <v>2258877.069999998</v>
      </c>
      <c r="I2294" s="5" t="s">
        <v>40</v>
      </c>
      <c r="J2294" s="153" t="s">
        <v>7678</v>
      </c>
      <c r="K2294" s="95" t="s">
        <v>7688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 x14ac:dyDescent="0.25">
      <c r="A2295" s="3">
        <v>43819</v>
      </c>
      <c r="B2295" s="153" t="s">
        <v>2876</v>
      </c>
      <c r="C2295" s="4"/>
      <c r="D2295" s="4" t="s">
        <v>7689</v>
      </c>
      <c r="E2295" s="153" t="s">
        <v>7690</v>
      </c>
      <c r="F2295" s="109"/>
      <c r="G2295" s="109">
        <v>827</v>
      </c>
      <c r="H2295" s="5">
        <f t="shared" si="4"/>
        <v>2258050.069999998</v>
      </c>
      <c r="I2295" s="5" t="s">
        <v>40</v>
      </c>
      <c r="J2295" s="153" t="s">
        <v>7678</v>
      </c>
      <c r="K2295" s="95" t="s">
        <v>7691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 x14ac:dyDescent="0.25">
      <c r="A2296" s="3">
        <v>43819</v>
      </c>
      <c r="B2296" s="153" t="s">
        <v>2876</v>
      </c>
      <c r="C2296" s="4"/>
      <c r="D2296" s="4" t="s">
        <v>7692</v>
      </c>
      <c r="E2296" s="153" t="s">
        <v>7693</v>
      </c>
      <c r="F2296" s="109"/>
      <c r="G2296" s="109">
        <v>750</v>
      </c>
      <c r="H2296" s="5">
        <f t="shared" si="4"/>
        <v>2257300.069999998</v>
      </c>
      <c r="I2296" s="5" t="s">
        <v>40</v>
      </c>
      <c r="J2296" s="153" t="s">
        <v>7694</v>
      </c>
      <c r="K2296" s="95" t="s">
        <v>7695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 x14ac:dyDescent="0.25">
      <c r="A2297" s="3">
        <v>43819</v>
      </c>
      <c r="B2297" s="153" t="s">
        <v>2876</v>
      </c>
      <c r="C2297" s="4"/>
      <c r="D2297" s="4" t="s">
        <v>7696</v>
      </c>
      <c r="E2297" s="153" t="s">
        <v>7697</v>
      </c>
      <c r="F2297" s="109"/>
      <c r="G2297" s="109">
        <v>1197</v>
      </c>
      <c r="H2297" s="5">
        <f t="shared" si="4"/>
        <v>2256103.069999998</v>
      </c>
      <c r="I2297" s="5" t="s">
        <v>40</v>
      </c>
      <c r="J2297" s="153" t="s">
        <v>7661</v>
      </c>
      <c r="K2297" s="95" t="s">
        <v>7698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 x14ac:dyDescent="0.25">
      <c r="A2298" s="3">
        <v>43819</v>
      </c>
      <c r="B2298" s="153" t="s">
        <v>2876</v>
      </c>
      <c r="C2298" s="4"/>
      <c r="D2298" s="4" t="s">
        <v>7699</v>
      </c>
      <c r="E2298" s="153" t="s">
        <v>2923</v>
      </c>
      <c r="F2298" s="109"/>
      <c r="G2298" s="109">
        <v>1666</v>
      </c>
      <c r="H2298" s="5">
        <f t="shared" si="4"/>
        <v>2254437.069999998</v>
      </c>
      <c r="I2298" s="5" t="s">
        <v>40</v>
      </c>
      <c r="J2298" s="153" t="s">
        <v>7661</v>
      </c>
      <c r="K2298" s="95" t="s">
        <v>2923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 x14ac:dyDescent="0.25">
      <c r="A2299" s="3">
        <v>43819</v>
      </c>
      <c r="B2299" s="153" t="s">
        <v>2876</v>
      </c>
      <c r="C2299" s="4"/>
      <c r="D2299" s="4" t="s">
        <v>7700</v>
      </c>
      <c r="E2299" s="153" t="s">
        <v>7701</v>
      </c>
      <c r="F2299" s="109"/>
      <c r="G2299" s="109">
        <v>1950</v>
      </c>
      <c r="H2299" s="5">
        <f t="shared" si="4"/>
        <v>2252487.069999998</v>
      </c>
      <c r="I2299" s="5" t="s">
        <v>40</v>
      </c>
      <c r="J2299" s="153" t="s">
        <v>7712</v>
      </c>
      <c r="K2299" s="95" t="s">
        <v>7682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 x14ac:dyDescent="0.25">
      <c r="A2300" s="3">
        <v>43819</v>
      </c>
      <c r="B2300" s="153" t="s">
        <v>2876</v>
      </c>
      <c r="C2300" s="4"/>
      <c r="D2300" s="4" t="s">
        <v>7703</v>
      </c>
      <c r="E2300" s="153" t="s">
        <v>7704</v>
      </c>
      <c r="F2300" s="109"/>
      <c r="G2300" s="109">
        <v>2200</v>
      </c>
      <c r="H2300" s="5">
        <f t="shared" si="4"/>
        <v>2250287.069999998</v>
      </c>
      <c r="I2300" s="5" t="s">
        <v>40</v>
      </c>
      <c r="J2300" s="153" t="s">
        <v>7685</v>
      </c>
      <c r="K2300" s="95" t="s">
        <v>2923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 x14ac:dyDescent="0.25">
      <c r="A2301" s="3">
        <v>43819</v>
      </c>
      <c r="B2301" s="153" t="s">
        <v>2876</v>
      </c>
      <c r="C2301" s="4"/>
      <c r="D2301" s="4" t="s">
        <v>7705</v>
      </c>
      <c r="E2301" s="153" t="s">
        <v>7706</v>
      </c>
      <c r="F2301" s="109"/>
      <c r="G2301" s="109">
        <v>2197</v>
      </c>
      <c r="H2301" s="5">
        <f t="shared" si="4"/>
        <v>2248090.069999998</v>
      </c>
      <c r="I2301" s="5" t="s">
        <v>40</v>
      </c>
      <c r="J2301" s="153" t="s">
        <v>7702</v>
      </c>
      <c r="K2301" s="95" t="s">
        <v>7707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 x14ac:dyDescent="0.25">
      <c r="A2302" s="3">
        <v>43819</v>
      </c>
      <c r="B2302" s="153" t="s">
        <v>2876</v>
      </c>
      <c r="C2302" s="4"/>
      <c r="D2302" s="4" t="s">
        <v>7708</v>
      </c>
      <c r="E2302" s="153" t="s">
        <v>7709</v>
      </c>
      <c r="F2302" s="109"/>
      <c r="G2302" s="109">
        <v>2940</v>
      </c>
      <c r="H2302" s="5">
        <f t="shared" si="4"/>
        <v>2245150.069999998</v>
      </c>
      <c r="I2302" s="5" t="s">
        <v>40</v>
      </c>
      <c r="J2302" s="153" t="s">
        <v>7710</v>
      </c>
      <c r="K2302" s="95" t="s">
        <v>7711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 x14ac:dyDescent="0.25">
      <c r="A2303" s="3">
        <v>43819</v>
      </c>
      <c r="B2303" s="153" t="s">
        <v>2876</v>
      </c>
      <c r="C2303" s="4"/>
      <c r="D2303" s="4" t="s">
        <v>7713</v>
      </c>
      <c r="E2303" s="153" t="s">
        <v>7714</v>
      </c>
      <c r="F2303" s="109"/>
      <c r="G2303" s="109">
        <v>2732</v>
      </c>
      <c r="H2303" s="5">
        <f t="shared" si="4"/>
        <v>2242418.069999998</v>
      </c>
      <c r="I2303" s="5" t="s">
        <v>40</v>
      </c>
      <c r="J2303" s="153" t="s">
        <v>7661</v>
      </c>
      <c r="K2303" s="95" t="s">
        <v>2923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 x14ac:dyDescent="0.25">
      <c r="A2304" s="3">
        <v>43819</v>
      </c>
      <c r="B2304" s="153" t="s">
        <v>2876</v>
      </c>
      <c r="C2304" s="4"/>
      <c r="D2304" s="4" t="s">
        <v>7715</v>
      </c>
      <c r="E2304" s="153" t="s">
        <v>7716</v>
      </c>
      <c r="F2304" s="109"/>
      <c r="G2304" s="109">
        <v>2070</v>
      </c>
      <c r="H2304" s="5">
        <f t="shared" si="4"/>
        <v>2240348.069999998</v>
      </c>
      <c r="I2304" s="5" t="s">
        <v>40</v>
      </c>
      <c r="J2304" s="153" t="s">
        <v>7717</v>
      </c>
      <c r="K2304" s="95" t="s">
        <v>7682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 x14ac:dyDescent="0.25">
      <c r="A2305" s="3">
        <v>43819</v>
      </c>
      <c r="B2305" s="153" t="s">
        <v>2876</v>
      </c>
      <c r="C2305" s="4"/>
      <c r="D2305" s="4" t="s">
        <v>7718</v>
      </c>
      <c r="E2305" s="153" t="s">
        <v>7719</v>
      </c>
      <c r="F2305" s="109"/>
      <c r="G2305" s="109">
        <v>2993</v>
      </c>
      <c r="H2305" s="5">
        <f t="shared" si="4"/>
        <v>2237355.069999998</v>
      </c>
      <c r="I2305" s="5" t="s">
        <v>40</v>
      </c>
      <c r="J2305" s="153" t="s">
        <v>7661</v>
      </c>
      <c r="K2305" s="95" t="s">
        <v>7720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 x14ac:dyDescent="0.25">
      <c r="A2306" s="3">
        <v>43819</v>
      </c>
      <c r="B2306" s="153" t="s">
        <v>2876</v>
      </c>
      <c r="C2306" s="4"/>
      <c r="D2306" s="4" t="s">
        <v>7721</v>
      </c>
      <c r="E2306" s="153" t="s">
        <v>2923</v>
      </c>
      <c r="F2306" s="109"/>
      <c r="G2306" s="109">
        <v>2630</v>
      </c>
      <c r="H2306" s="5">
        <f t="shared" si="4"/>
        <v>2234725.069999998</v>
      </c>
      <c r="I2306" s="5" t="s">
        <v>40</v>
      </c>
      <c r="J2306" s="153" t="s">
        <v>7661</v>
      </c>
      <c r="K2306" s="95" t="s">
        <v>7709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 x14ac:dyDescent="0.25">
      <c r="A2307" s="3">
        <v>43819</v>
      </c>
      <c r="B2307" s="153" t="s">
        <v>2876</v>
      </c>
      <c r="C2307" s="4"/>
      <c r="D2307" s="4" t="s">
        <v>7722</v>
      </c>
      <c r="E2307" s="153" t="s">
        <v>2923</v>
      </c>
      <c r="F2307" s="109"/>
      <c r="G2307" s="109">
        <v>2369</v>
      </c>
      <c r="H2307" s="5">
        <f t="shared" si="4"/>
        <v>2232356.069999998</v>
      </c>
      <c r="I2307" s="5" t="s">
        <v>40</v>
      </c>
      <c r="J2307" s="153" t="s">
        <v>7702</v>
      </c>
      <c r="K2307" s="95" t="s">
        <v>7682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 x14ac:dyDescent="0.25">
      <c r="A2308" s="3">
        <v>43819</v>
      </c>
      <c r="B2308" s="153" t="s">
        <v>2876</v>
      </c>
      <c r="C2308" s="4"/>
      <c r="D2308" s="4" t="s">
        <v>7722</v>
      </c>
      <c r="E2308" s="153" t="s">
        <v>7723</v>
      </c>
      <c r="F2308" s="109"/>
      <c r="G2308" s="109">
        <v>7314</v>
      </c>
      <c r="H2308" s="5">
        <f t="shared" si="4"/>
        <v>2225042.069999998</v>
      </c>
      <c r="I2308" s="5" t="s">
        <v>40</v>
      </c>
      <c r="J2308" s="153" t="s">
        <v>7661</v>
      </c>
      <c r="K2308" s="95" t="s">
        <v>7720</v>
      </c>
      <c r="L2308" s="96" t="s">
        <v>7724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 x14ac:dyDescent="0.25">
      <c r="A2309" s="3">
        <v>43819</v>
      </c>
      <c r="B2309" s="153" t="s">
        <v>2876</v>
      </c>
      <c r="C2309" s="4"/>
      <c r="D2309" s="4" t="s">
        <v>7725</v>
      </c>
      <c r="E2309" s="153" t="s">
        <v>7726</v>
      </c>
      <c r="F2309" s="109"/>
      <c r="G2309" s="109">
        <v>2880</v>
      </c>
      <c r="H2309" s="5">
        <f t="shared" si="4"/>
        <v>2222162.069999998</v>
      </c>
      <c r="I2309" s="5" t="s">
        <v>40</v>
      </c>
      <c r="J2309" s="153" t="s">
        <v>7727</v>
      </c>
      <c r="K2309" s="95" t="s">
        <v>7728</v>
      </c>
      <c r="L2309" s="96" t="s">
        <v>7729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 x14ac:dyDescent="0.25">
      <c r="A2310" s="3">
        <v>43819</v>
      </c>
      <c r="B2310" s="153" t="s">
        <v>2876</v>
      </c>
      <c r="C2310" s="4"/>
      <c r="D2310" s="4" t="s">
        <v>7730</v>
      </c>
      <c r="E2310" s="153" t="s">
        <v>7731</v>
      </c>
      <c r="F2310" s="109"/>
      <c r="G2310" s="109">
        <v>1832</v>
      </c>
      <c r="H2310" s="5">
        <f t="shared" si="4"/>
        <v>2220330.069999998</v>
      </c>
      <c r="I2310" s="5" t="s">
        <v>40</v>
      </c>
      <c r="J2310" s="153" t="s">
        <v>7732</v>
      </c>
      <c r="K2310" s="95" t="s">
        <v>7733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 x14ac:dyDescent="0.25">
      <c r="A2311" s="3">
        <v>43819</v>
      </c>
      <c r="B2311" s="153" t="s">
        <v>2876</v>
      </c>
      <c r="C2311" s="4"/>
      <c r="D2311" s="4" t="s">
        <v>7734</v>
      </c>
      <c r="E2311" s="153" t="s">
        <v>7735</v>
      </c>
      <c r="F2311" s="109"/>
      <c r="G2311" s="109">
        <v>1679</v>
      </c>
      <c r="H2311" s="5">
        <f t="shared" si="4"/>
        <v>2218651.069999998</v>
      </c>
      <c r="I2311" s="5" t="s">
        <v>40</v>
      </c>
      <c r="J2311" s="153" t="s">
        <v>7736</v>
      </c>
      <c r="K2311" s="95" t="s">
        <v>2923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 x14ac:dyDescent="0.25">
      <c r="A2312" s="3">
        <v>43819</v>
      </c>
      <c r="B2312" s="153" t="s">
        <v>2876</v>
      </c>
      <c r="C2312" s="4"/>
      <c r="D2312" s="4" t="s">
        <v>7737</v>
      </c>
      <c r="E2312" s="153" t="s">
        <v>7738</v>
      </c>
      <c r="F2312" s="109"/>
      <c r="G2312" s="109">
        <v>1520</v>
      </c>
      <c r="H2312" s="5">
        <f t="shared" si="4"/>
        <v>2217131.069999998</v>
      </c>
      <c r="I2312" s="5" t="s">
        <v>40</v>
      </c>
      <c r="J2312" s="153" t="s">
        <v>7661</v>
      </c>
      <c r="K2312" s="95" t="s">
        <v>7739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 x14ac:dyDescent="0.25">
      <c r="A2313" s="3">
        <v>43819</v>
      </c>
      <c r="B2313" s="153" t="s">
        <v>2876</v>
      </c>
      <c r="C2313" s="4"/>
      <c r="D2313" s="4" t="s">
        <v>7740</v>
      </c>
      <c r="E2313" s="153" t="s">
        <v>7741</v>
      </c>
      <c r="F2313" s="109"/>
      <c r="G2313" s="109">
        <v>8208</v>
      </c>
      <c r="H2313" s="5">
        <f t="shared" si="4"/>
        <v>2208923.069999998</v>
      </c>
      <c r="I2313" s="5" t="s">
        <v>40</v>
      </c>
      <c r="J2313" s="153" t="s">
        <v>7661</v>
      </c>
      <c r="K2313" s="95" t="s">
        <v>2923</v>
      </c>
      <c r="L2313" s="96" t="s">
        <v>7742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 x14ac:dyDescent="0.25">
      <c r="A2314" s="3">
        <v>43819</v>
      </c>
      <c r="B2314" s="153" t="s">
        <v>2876</v>
      </c>
      <c r="C2314" s="4"/>
      <c r="D2314" s="4" t="s">
        <v>7743</v>
      </c>
      <c r="E2314" s="153" t="s">
        <v>7744</v>
      </c>
      <c r="F2314" s="109"/>
      <c r="G2314" s="109">
        <v>900</v>
      </c>
      <c r="H2314" s="5">
        <f t="shared" si="4"/>
        <v>2208023.069999998</v>
      </c>
      <c r="I2314" s="5" t="s">
        <v>40</v>
      </c>
      <c r="J2314" s="153" t="s">
        <v>7685</v>
      </c>
      <c r="K2314" s="95" t="s">
        <v>7698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 x14ac:dyDescent="0.25">
      <c r="A2315" s="3">
        <v>43819</v>
      </c>
      <c r="B2315" s="153" t="s">
        <v>7746</v>
      </c>
      <c r="C2315" s="4"/>
      <c r="D2315" s="4" t="s">
        <v>7745</v>
      </c>
      <c r="E2315" s="153" t="s">
        <v>7747</v>
      </c>
      <c r="F2315" s="109"/>
      <c r="G2315" s="109">
        <v>15032.28</v>
      </c>
      <c r="H2315" s="5">
        <f t="shared" si="4"/>
        <v>2192990.7899999982</v>
      </c>
      <c r="I2315" s="5" t="s">
        <v>40</v>
      </c>
      <c r="J2315" s="153" t="s">
        <v>7702</v>
      </c>
      <c r="K2315" s="95" t="s">
        <v>7707</v>
      </c>
      <c r="L2315" s="96" t="s">
        <v>7748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 x14ac:dyDescent="0.25">
      <c r="A2316" s="3">
        <v>43819</v>
      </c>
      <c r="B2316" s="4" t="s">
        <v>625</v>
      </c>
      <c r="C2316" s="4"/>
      <c r="D2316" s="4" t="s">
        <v>7749</v>
      </c>
      <c r="E2316" s="153" t="s">
        <v>7750</v>
      </c>
      <c r="F2316" s="109"/>
      <c r="G2316" s="109">
        <v>10867.6</v>
      </c>
      <c r="H2316" s="5">
        <f t="shared" si="4"/>
        <v>2182123.1899999981</v>
      </c>
      <c r="I2316" s="5" t="s">
        <v>40</v>
      </c>
      <c r="J2316" s="153" t="s">
        <v>7702</v>
      </c>
      <c r="K2316" s="95" t="s">
        <v>7751</v>
      </c>
      <c r="L2316" s="96" t="s">
        <v>7752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 x14ac:dyDescent="0.25">
      <c r="A2317" s="3">
        <v>43820</v>
      </c>
      <c r="B2317" s="4" t="s">
        <v>280</v>
      </c>
      <c r="C2317" s="4"/>
      <c r="D2317" s="4"/>
      <c r="E2317" s="153" t="s">
        <v>7753</v>
      </c>
      <c r="F2317" s="109">
        <v>1318.54</v>
      </c>
      <c r="G2317" s="109"/>
      <c r="H2317" s="5">
        <f t="shared" si="4"/>
        <v>2183441.7299999981</v>
      </c>
      <c r="I2317" s="5" t="s">
        <v>40</v>
      </c>
      <c r="J2317" s="153" t="s">
        <v>7754</v>
      </c>
      <c r="K2317" s="95" t="s">
        <v>3021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 x14ac:dyDescent="0.25">
      <c r="A2318" s="3">
        <v>43820</v>
      </c>
      <c r="B2318" s="153" t="s">
        <v>7756</v>
      </c>
      <c r="C2318" s="4"/>
      <c r="D2318" s="4" t="s">
        <v>7755</v>
      </c>
      <c r="E2318" s="153" t="s">
        <v>7757</v>
      </c>
      <c r="F2318" s="109"/>
      <c r="G2318" s="109">
        <v>1023.57</v>
      </c>
      <c r="H2318" s="5">
        <f t="shared" si="4"/>
        <v>2182418.1599999983</v>
      </c>
      <c r="I2318" s="5" t="s">
        <v>40</v>
      </c>
      <c r="J2318" s="153" t="s">
        <v>7758</v>
      </c>
      <c r="K2318" s="95" t="s">
        <v>7759</v>
      </c>
      <c r="L2318" s="96" t="s">
        <v>7760</v>
      </c>
      <c r="M2318" s="4"/>
      <c r="N2318" s="12"/>
      <c r="O2318" s="3">
        <v>43802</v>
      </c>
      <c r="P2318" s="97" t="s">
        <v>7761</v>
      </c>
      <c r="Q2318" s="5">
        <v>764</v>
      </c>
      <c r="R2318" s="5"/>
      <c r="S2318" s="5">
        <v>200</v>
      </c>
      <c r="T2318" s="5">
        <v>59.57</v>
      </c>
      <c r="U2318" s="153" t="s">
        <v>7762</v>
      </c>
      <c r="V2318" s="153" t="s">
        <v>7763</v>
      </c>
      <c r="W2318" s="4"/>
    </row>
    <row r="2319" spans="1:23" x14ac:dyDescent="0.25">
      <c r="A2319" s="3">
        <v>43820</v>
      </c>
      <c r="B2319" s="153" t="s">
        <v>7765</v>
      </c>
      <c r="C2319" s="4"/>
      <c r="D2319" s="4" t="s">
        <v>7764</v>
      </c>
      <c r="E2319" s="153" t="s">
        <v>7766</v>
      </c>
      <c r="F2319" s="109"/>
      <c r="G2319" s="109">
        <v>57.62</v>
      </c>
      <c r="H2319" s="5">
        <f t="shared" si="4"/>
        <v>2182360.5399999982</v>
      </c>
      <c r="I2319" s="5" t="s">
        <v>40</v>
      </c>
      <c r="J2319" s="153" t="s">
        <v>7767</v>
      </c>
      <c r="K2319" s="95" t="s">
        <v>7768</v>
      </c>
      <c r="L2319" s="11"/>
      <c r="M2319" s="4"/>
      <c r="N2319" s="12"/>
      <c r="O2319" s="3">
        <v>43812</v>
      </c>
      <c r="P2319" s="97" t="s">
        <v>7769</v>
      </c>
      <c r="Q2319" s="5"/>
      <c r="R2319" s="5"/>
      <c r="S2319" s="5"/>
      <c r="T2319" s="5">
        <v>57.62</v>
      </c>
      <c r="U2319" s="153" t="s">
        <v>7770</v>
      </c>
      <c r="V2319" s="4"/>
      <c r="W2319" s="4"/>
    </row>
    <row r="2320" spans="1:23" x14ac:dyDescent="0.25">
      <c r="A2320" s="3">
        <v>43820</v>
      </c>
      <c r="B2320" s="153" t="s">
        <v>7772</v>
      </c>
      <c r="C2320" s="4"/>
      <c r="D2320" s="4" t="s">
        <v>7771</v>
      </c>
      <c r="E2320" s="153" t="s">
        <v>7773</v>
      </c>
      <c r="F2320" s="109"/>
      <c r="G2320" s="109">
        <v>304.14999999999998</v>
      </c>
      <c r="H2320" s="5">
        <f t="shared" si="4"/>
        <v>2182056.3899999983</v>
      </c>
      <c r="I2320" s="5" t="s">
        <v>40</v>
      </c>
      <c r="J2320" s="153" t="s">
        <v>7774</v>
      </c>
      <c r="K2320" s="95" t="s">
        <v>7775</v>
      </c>
      <c r="L2320" s="11"/>
      <c r="M2320" s="4"/>
      <c r="N2320" s="12"/>
      <c r="O2320" s="3">
        <v>43811</v>
      </c>
      <c r="P2320" s="97" t="s">
        <v>7776</v>
      </c>
      <c r="Q2320" s="5">
        <v>158.5</v>
      </c>
      <c r="R2320" s="5"/>
      <c r="S2320" s="5">
        <v>100</v>
      </c>
      <c r="T2320" s="5">
        <v>45.65</v>
      </c>
      <c r="U2320" s="153" t="s">
        <v>7777</v>
      </c>
      <c r="V2320" s="4"/>
      <c r="W2320" s="4"/>
    </row>
    <row r="2321" spans="1:23" x14ac:dyDescent="0.25">
      <c r="A2321" s="3">
        <v>43820</v>
      </c>
      <c r="B2321" s="153" t="s">
        <v>7779</v>
      </c>
      <c r="C2321" s="4"/>
      <c r="D2321" s="4" t="s">
        <v>7778</v>
      </c>
      <c r="E2321" s="153" t="s">
        <v>7780</v>
      </c>
      <c r="F2321" s="109"/>
      <c r="G2321" s="109">
        <v>602.49</v>
      </c>
      <c r="H2321" s="5">
        <f t="shared" si="4"/>
        <v>2181453.899999998</v>
      </c>
      <c r="I2321" s="5" t="s">
        <v>40</v>
      </c>
      <c r="J2321" s="153" t="s">
        <v>7774</v>
      </c>
      <c r="K2321" s="95" t="s">
        <v>7775</v>
      </c>
      <c r="L2321" s="11"/>
      <c r="M2321" s="4"/>
      <c r="N2321" s="12"/>
      <c r="O2321" s="3">
        <v>43809</v>
      </c>
      <c r="P2321" s="97" t="s">
        <v>7781</v>
      </c>
      <c r="Q2321" s="5">
        <v>321</v>
      </c>
      <c r="R2321" s="5"/>
      <c r="S2321" s="5">
        <v>200</v>
      </c>
      <c r="T2321" s="5">
        <v>81.489999999999995</v>
      </c>
      <c r="U2321" s="153" t="s">
        <v>7782</v>
      </c>
      <c r="V2321" s="4"/>
      <c r="W2321" s="4"/>
    </row>
    <row r="2322" spans="1:23" ht="27.6" x14ac:dyDescent="0.25">
      <c r="A2322" s="3">
        <v>43820</v>
      </c>
      <c r="B2322" s="153" t="s">
        <v>7756</v>
      </c>
      <c r="C2322" s="4"/>
      <c r="D2322" s="4" t="s">
        <v>7783</v>
      </c>
      <c r="E2322" s="153" t="s">
        <v>7784</v>
      </c>
      <c r="F2322" s="109"/>
      <c r="G2322" s="109">
        <v>1998</v>
      </c>
      <c r="H2322" s="5">
        <f t="shared" si="4"/>
        <v>2179455.899999998</v>
      </c>
      <c r="I2322" s="5" t="s">
        <v>40</v>
      </c>
      <c r="J2322" s="153" t="s">
        <v>7785</v>
      </c>
      <c r="K2322" s="95" t="s">
        <v>7786</v>
      </c>
      <c r="L2322" s="96" t="s">
        <v>7787</v>
      </c>
      <c r="M2322" s="4"/>
      <c r="N2322" s="12"/>
      <c r="O2322" s="3">
        <v>43797</v>
      </c>
      <c r="P2322" s="97" t="s">
        <v>7788</v>
      </c>
      <c r="Q2322" s="5"/>
      <c r="R2322" s="5">
        <v>1198</v>
      </c>
      <c r="S2322" s="5">
        <v>800</v>
      </c>
      <c r="T2322" s="5"/>
      <c r="U2322" s="153" t="s">
        <v>7789</v>
      </c>
      <c r="V2322" s="4"/>
      <c r="W2322" s="4"/>
    </row>
    <row r="2323" spans="1:23" x14ac:dyDescent="0.25">
      <c r="A2323" s="3">
        <v>43820</v>
      </c>
      <c r="B2323" s="153" t="s">
        <v>2963</v>
      </c>
      <c r="C2323" s="4"/>
      <c r="D2323" s="4" t="s">
        <v>7790</v>
      </c>
      <c r="E2323" s="153" t="s">
        <v>7791</v>
      </c>
      <c r="F2323" s="109"/>
      <c r="G2323" s="109">
        <v>8950</v>
      </c>
      <c r="H2323" s="5">
        <f t="shared" si="4"/>
        <v>2170505.899999998</v>
      </c>
      <c r="I2323" s="5" t="s">
        <v>40</v>
      </c>
      <c r="J2323" s="153" t="s">
        <v>7792</v>
      </c>
      <c r="K2323" s="95" t="s">
        <v>3337</v>
      </c>
      <c r="L2323" s="96" t="s">
        <v>7793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 x14ac:dyDescent="0.25">
      <c r="A2324" s="3">
        <v>43822</v>
      </c>
      <c r="B2324" s="153" t="s">
        <v>7795</v>
      </c>
      <c r="C2324" s="4"/>
      <c r="D2324" s="4" t="s">
        <v>7794</v>
      </c>
      <c r="E2324" s="153" t="s">
        <v>7796</v>
      </c>
      <c r="F2324" s="109"/>
      <c r="G2324" s="109">
        <v>618</v>
      </c>
      <c r="H2324" s="5">
        <f t="shared" si="4"/>
        <v>2169887.899999998</v>
      </c>
      <c r="I2324" s="5" t="s">
        <v>40</v>
      </c>
      <c r="J2324" s="153" t="s">
        <v>7797</v>
      </c>
      <c r="K2324" s="95" t="s">
        <v>7798</v>
      </c>
      <c r="L2324" s="96" t="s">
        <v>7799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 x14ac:dyDescent="0.25">
      <c r="A2325" s="3">
        <v>43822</v>
      </c>
      <c r="B2325" s="153" t="s">
        <v>7801</v>
      </c>
      <c r="C2325" s="4"/>
      <c r="D2325" s="4" t="s">
        <v>7800</v>
      </c>
      <c r="E2325" s="153" t="s">
        <v>7802</v>
      </c>
      <c r="F2325" s="109"/>
      <c r="G2325" s="109">
        <v>7480</v>
      </c>
      <c r="H2325" s="5">
        <f t="shared" ref="H2325:H2388" si="5">H2324+F2325-G2325</f>
        <v>2162407.899999998</v>
      </c>
      <c r="I2325" s="5" t="s">
        <v>40</v>
      </c>
      <c r="J2325" s="153" t="s">
        <v>7803</v>
      </c>
      <c r="K2325" s="95" t="s">
        <v>7804</v>
      </c>
      <c r="L2325" s="96" t="s">
        <v>7805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 x14ac:dyDescent="0.25">
      <c r="A2326" s="3">
        <v>43822</v>
      </c>
      <c r="B2326" s="153" t="s">
        <v>4340</v>
      </c>
      <c r="C2326" s="4"/>
      <c r="D2326" s="4" t="s">
        <v>7806</v>
      </c>
      <c r="E2326" s="153" t="s">
        <v>7807</v>
      </c>
      <c r="F2326" s="109"/>
      <c r="G2326" s="109">
        <v>1000</v>
      </c>
      <c r="H2326" s="5">
        <f t="shared" si="5"/>
        <v>2161407.899999998</v>
      </c>
      <c r="I2326" s="5" t="s">
        <v>40</v>
      </c>
      <c r="J2326" s="153" t="s">
        <v>7803</v>
      </c>
      <c r="K2326" s="95" t="s">
        <v>7808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 x14ac:dyDescent="0.25">
      <c r="A2327" s="3">
        <v>43822</v>
      </c>
      <c r="B2327" s="153" t="s">
        <v>7810</v>
      </c>
      <c r="C2327" s="4"/>
      <c r="D2327" s="4" t="s">
        <v>7809</v>
      </c>
      <c r="E2327" s="153" t="s">
        <v>7811</v>
      </c>
      <c r="F2327" s="109"/>
      <c r="G2327" s="109">
        <v>1495.56</v>
      </c>
      <c r="H2327" s="5">
        <f t="shared" si="5"/>
        <v>2159912.339999998</v>
      </c>
      <c r="I2327" s="5" t="s">
        <v>40</v>
      </c>
      <c r="J2327" s="153" t="s">
        <v>7803</v>
      </c>
      <c r="K2327" s="95" t="s">
        <v>7812</v>
      </c>
      <c r="L2327" s="96" t="s">
        <v>7813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 x14ac:dyDescent="0.25">
      <c r="A2328" s="3">
        <v>43822</v>
      </c>
      <c r="B2328" s="153" t="s">
        <v>7815</v>
      </c>
      <c r="C2328" s="4"/>
      <c r="D2328" s="4" t="s">
        <v>7814</v>
      </c>
      <c r="E2328" s="153" t="s">
        <v>7816</v>
      </c>
      <c r="F2328" s="109"/>
      <c r="G2328" s="109">
        <v>8450</v>
      </c>
      <c r="H2328" s="5">
        <f t="shared" si="5"/>
        <v>2151462.339999998</v>
      </c>
      <c r="I2328" s="5" t="s">
        <v>40</v>
      </c>
      <c r="J2328" s="153" t="s">
        <v>7803</v>
      </c>
      <c r="K2328" s="95" t="s">
        <v>7804</v>
      </c>
      <c r="L2328" s="96" t="s">
        <v>7817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 x14ac:dyDescent="0.25">
      <c r="A2329" s="3">
        <v>43822</v>
      </c>
      <c r="B2329" s="153" t="s">
        <v>7779</v>
      </c>
      <c r="C2329" s="4"/>
      <c r="D2329" s="4" t="s">
        <v>7818</v>
      </c>
      <c r="E2329" s="153" t="s">
        <v>7819</v>
      </c>
      <c r="F2329" s="109"/>
      <c r="G2329" s="109">
        <v>1512</v>
      </c>
      <c r="H2329" s="5">
        <f t="shared" si="5"/>
        <v>2149950.339999998</v>
      </c>
      <c r="I2329" s="5" t="s">
        <v>40</v>
      </c>
      <c r="J2329" s="153" t="s">
        <v>7803</v>
      </c>
      <c r="K2329" s="95" t="s">
        <v>3337</v>
      </c>
      <c r="L2329" s="11"/>
      <c r="M2329" s="4"/>
      <c r="N2329" s="12"/>
      <c r="O2329" s="3">
        <v>43806</v>
      </c>
      <c r="P2329" s="97" t="s">
        <v>7820</v>
      </c>
      <c r="Q2329" s="5">
        <v>912</v>
      </c>
      <c r="R2329" s="5">
        <v>600</v>
      </c>
      <c r="S2329" s="5"/>
      <c r="T2329" s="5"/>
      <c r="U2329" s="153" t="s">
        <v>7821</v>
      </c>
      <c r="V2329" s="4"/>
      <c r="W2329" s="4"/>
    </row>
    <row r="2330" spans="1:23" x14ac:dyDescent="0.25">
      <c r="A2330" s="3">
        <v>43822</v>
      </c>
      <c r="B2330" s="153" t="s">
        <v>7823</v>
      </c>
      <c r="C2330" s="4"/>
      <c r="D2330" s="4" t="s">
        <v>7822</v>
      </c>
      <c r="E2330" s="153" t="s">
        <v>7824</v>
      </c>
      <c r="F2330" s="109"/>
      <c r="G2330" s="109">
        <v>7090</v>
      </c>
      <c r="H2330" s="5">
        <f t="shared" si="5"/>
        <v>2142860.339999998</v>
      </c>
      <c r="I2330" s="5" t="s">
        <v>40</v>
      </c>
      <c r="J2330" s="153" t="s">
        <v>7825</v>
      </c>
      <c r="K2330" s="95" t="s">
        <v>7812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 x14ac:dyDescent="0.25">
      <c r="A2331" s="3">
        <v>43822</v>
      </c>
      <c r="B2331" s="153" t="s">
        <v>2963</v>
      </c>
      <c r="C2331" s="4"/>
      <c r="D2331" s="4" t="s">
        <v>7826</v>
      </c>
      <c r="E2331" s="153" t="s">
        <v>7827</v>
      </c>
      <c r="F2331" s="109"/>
      <c r="G2331" s="109">
        <v>7200</v>
      </c>
      <c r="H2331" s="5">
        <f t="shared" si="5"/>
        <v>2135660.339999998</v>
      </c>
      <c r="I2331" s="5" t="s">
        <v>40</v>
      </c>
      <c r="J2331" s="153" t="s">
        <v>7828</v>
      </c>
      <c r="K2331" s="95" t="s">
        <v>3337</v>
      </c>
      <c r="L2331" s="96" t="s">
        <v>7829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 x14ac:dyDescent="0.25">
      <c r="A2332" s="3">
        <v>43822</v>
      </c>
      <c r="B2332" s="153" t="s">
        <v>7795</v>
      </c>
      <c r="C2332" s="4"/>
      <c r="D2332" s="4" t="s">
        <v>7830</v>
      </c>
      <c r="E2332" s="153" t="s">
        <v>7831</v>
      </c>
      <c r="F2332" s="109"/>
      <c r="G2332" s="109">
        <v>7500</v>
      </c>
      <c r="H2332" s="5">
        <f t="shared" si="5"/>
        <v>2128160.339999998</v>
      </c>
      <c r="I2332" s="5" t="s">
        <v>40</v>
      </c>
      <c r="J2332" s="153" t="s">
        <v>7832</v>
      </c>
      <c r="K2332" s="95" t="s">
        <v>7833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 x14ac:dyDescent="0.25">
      <c r="A2333" s="3">
        <v>43822</v>
      </c>
      <c r="B2333" s="153" t="s">
        <v>7835</v>
      </c>
      <c r="C2333" s="4"/>
      <c r="D2333" s="4" t="s">
        <v>7834</v>
      </c>
      <c r="E2333" s="153" t="s">
        <v>7836</v>
      </c>
      <c r="F2333" s="109"/>
      <c r="G2333" s="109">
        <v>5663.9</v>
      </c>
      <c r="H2333" s="5">
        <f t="shared" si="5"/>
        <v>2122496.4399999981</v>
      </c>
      <c r="I2333" s="5" t="s">
        <v>40</v>
      </c>
      <c r="J2333" s="153" t="s">
        <v>7803</v>
      </c>
      <c r="K2333" s="95" t="s">
        <v>3337</v>
      </c>
      <c r="L2333" s="96" t="s">
        <v>7837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 x14ac:dyDescent="0.25">
      <c r="A2334" s="3">
        <v>43822</v>
      </c>
      <c r="B2334" s="153" t="s">
        <v>7839</v>
      </c>
      <c r="C2334" s="4"/>
      <c r="D2334" s="4" t="s">
        <v>7838</v>
      </c>
      <c r="E2334" s="153" t="s">
        <v>7840</v>
      </c>
      <c r="F2334" s="109"/>
      <c r="G2334" s="109">
        <v>13290</v>
      </c>
      <c r="H2334" s="5">
        <f t="shared" si="5"/>
        <v>2109206.4399999981</v>
      </c>
      <c r="I2334" s="5" t="s">
        <v>40</v>
      </c>
      <c r="J2334" s="153" t="s">
        <v>7803</v>
      </c>
      <c r="K2334" s="95" t="s">
        <v>3337</v>
      </c>
      <c r="L2334" s="96" t="s">
        <v>7841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 x14ac:dyDescent="0.25">
      <c r="A2335" s="3">
        <v>43822</v>
      </c>
      <c r="B2335" s="153" t="s">
        <v>7843</v>
      </c>
      <c r="C2335" s="4"/>
      <c r="D2335" s="4" t="s">
        <v>7842</v>
      </c>
      <c r="E2335" s="153" t="s">
        <v>7844</v>
      </c>
      <c r="F2335" s="109"/>
      <c r="G2335" s="109">
        <v>8000</v>
      </c>
      <c r="H2335" s="5">
        <f t="shared" si="5"/>
        <v>2101206.4399999981</v>
      </c>
      <c r="I2335" s="5" t="s">
        <v>40</v>
      </c>
      <c r="J2335" s="153" t="s">
        <v>7803</v>
      </c>
      <c r="K2335" s="95" t="s">
        <v>3337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 x14ac:dyDescent="0.25">
      <c r="A2336" s="3">
        <v>43822</v>
      </c>
      <c r="B2336" s="153" t="s">
        <v>4340</v>
      </c>
      <c r="C2336" s="4"/>
      <c r="D2336" s="4" t="s">
        <v>7845</v>
      </c>
      <c r="E2336" s="153" t="s">
        <v>7846</v>
      </c>
      <c r="F2336" s="109"/>
      <c r="G2336" s="109">
        <v>1600</v>
      </c>
      <c r="H2336" s="5">
        <f t="shared" si="5"/>
        <v>2099606.4399999981</v>
      </c>
      <c r="I2336" s="5" t="s">
        <v>40</v>
      </c>
      <c r="J2336" s="153" t="s">
        <v>7803</v>
      </c>
      <c r="K2336" s="95" t="s">
        <v>7808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 x14ac:dyDescent="0.25">
      <c r="A2337" s="3">
        <v>43822</v>
      </c>
      <c r="B2337" s="153" t="s">
        <v>7756</v>
      </c>
      <c r="C2337" s="4"/>
      <c r="D2337" s="4" t="s">
        <v>7847</v>
      </c>
      <c r="E2337" s="153" t="s">
        <v>7848</v>
      </c>
      <c r="F2337" s="109"/>
      <c r="G2337" s="109">
        <v>1952</v>
      </c>
      <c r="H2337" s="5">
        <f t="shared" si="5"/>
        <v>2097654.4399999981</v>
      </c>
      <c r="I2337" s="5" t="s">
        <v>40</v>
      </c>
      <c r="J2337" s="153" t="s">
        <v>7758</v>
      </c>
      <c r="K2337" s="95" t="s">
        <v>7759</v>
      </c>
      <c r="L2337" s="96" t="s">
        <v>7849</v>
      </c>
      <c r="M2337" s="4"/>
      <c r="N2337" s="12"/>
      <c r="O2337" s="3">
        <v>43811</v>
      </c>
      <c r="P2337" s="97" t="s">
        <v>7850</v>
      </c>
      <c r="Q2337" s="5"/>
      <c r="R2337" s="5">
        <v>1152</v>
      </c>
      <c r="S2337" s="5">
        <v>800</v>
      </c>
      <c r="T2337" s="5"/>
      <c r="U2337" s="153" t="s">
        <v>7851</v>
      </c>
      <c r="V2337" s="4"/>
      <c r="W2337" s="4"/>
    </row>
    <row r="2338" spans="1:23" x14ac:dyDescent="0.25">
      <c r="A2338" s="3">
        <v>43822</v>
      </c>
      <c r="B2338" s="153" t="s">
        <v>7852</v>
      </c>
      <c r="C2338" s="4"/>
      <c r="D2338" s="4" t="s">
        <v>7847</v>
      </c>
      <c r="E2338" s="153" t="s">
        <v>7853</v>
      </c>
      <c r="F2338" s="109"/>
      <c r="G2338" s="109">
        <v>1118.28</v>
      </c>
      <c r="H2338" s="5">
        <f t="shared" si="5"/>
        <v>2096536.1599999981</v>
      </c>
      <c r="I2338" s="5" t="s">
        <v>40</v>
      </c>
      <c r="J2338" s="153" t="s">
        <v>7854</v>
      </c>
      <c r="K2338" s="95" t="s">
        <v>7855</v>
      </c>
      <c r="L2338" s="96" t="s">
        <v>7854</v>
      </c>
      <c r="M2338" s="4"/>
      <c r="N2338" s="12"/>
      <c r="O2338" s="3">
        <v>43810</v>
      </c>
      <c r="P2338" s="97" t="s">
        <v>7856</v>
      </c>
      <c r="Q2338" s="5">
        <v>303</v>
      </c>
      <c r="R2338" s="5">
        <v>452</v>
      </c>
      <c r="S2338" s="5">
        <v>300</v>
      </c>
      <c r="T2338" s="5">
        <v>63.28</v>
      </c>
      <c r="U2338" s="153" t="s">
        <v>7857</v>
      </c>
      <c r="V2338" s="4"/>
      <c r="W2338" s="4"/>
    </row>
    <row r="2339" spans="1:23" x14ac:dyDescent="0.25">
      <c r="A2339" s="3">
        <v>43823</v>
      </c>
      <c r="B2339" s="153" t="s">
        <v>7864</v>
      </c>
      <c r="C2339" s="4"/>
      <c r="D2339" s="4"/>
      <c r="E2339" s="153" t="s">
        <v>7865</v>
      </c>
      <c r="F2339" s="109"/>
      <c r="G2339" s="109">
        <v>2562</v>
      </c>
      <c r="H2339" s="5">
        <f t="shared" si="5"/>
        <v>2093974.1599999981</v>
      </c>
      <c r="I2339" s="5" t="s">
        <v>40</v>
      </c>
      <c r="J2339" s="153" t="s">
        <v>7866</v>
      </c>
      <c r="K2339" s="95" t="s">
        <v>7867</v>
      </c>
      <c r="L2339" s="96" t="s">
        <v>7868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 x14ac:dyDescent="0.25">
      <c r="A2340" s="3">
        <v>43823</v>
      </c>
      <c r="B2340" s="153" t="s">
        <v>7870</v>
      </c>
      <c r="C2340" s="4"/>
      <c r="D2340" s="4" t="s">
        <v>7869</v>
      </c>
      <c r="E2340" s="153" t="s">
        <v>7871</v>
      </c>
      <c r="F2340" s="109"/>
      <c r="G2340" s="109">
        <v>1300</v>
      </c>
      <c r="H2340" s="5">
        <f t="shared" si="5"/>
        <v>2092674.1599999981</v>
      </c>
      <c r="I2340" s="5" t="s">
        <v>40</v>
      </c>
      <c r="J2340" s="153" t="s">
        <v>7872</v>
      </c>
      <c r="K2340" s="95" t="s">
        <v>7873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 x14ac:dyDescent="0.25">
      <c r="A2341" s="3">
        <v>43823</v>
      </c>
      <c r="B2341" s="153" t="s">
        <v>7870</v>
      </c>
      <c r="C2341" s="4"/>
      <c r="D2341" s="4" t="s">
        <v>7874</v>
      </c>
      <c r="E2341" s="153" t="s">
        <v>7871</v>
      </c>
      <c r="F2341" s="109"/>
      <c r="G2341" s="109">
        <v>2763</v>
      </c>
      <c r="H2341" s="5">
        <f t="shared" si="5"/>
        <v>2089911.1599999981</v>
      </c>
      <c r="I2341" s="5" t="s">
        <v>40</v>
      </c>
      <c r="J2341" s="153" t="s">
        <v>7872</v>
      </c>
      <c r="K2341" s="95" t="s">
        <v>7875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 x14ac:dyDescent="0.25">
      <c r="A2342" s="3">
        <v>43823</v>
      </c>
      <c r="B2342" s="153" t="s">
        <v>7877</v>
      </c>
      <c r="C2342" s="4"/>
      <c r="D2342" s="4" t="s">
        <v>7876</v>
      </c>
      <c r="E2342" s="153" t="s">
        <v>7878</v>
      </c>
      <c r="F2342" s="109"/>
      <c r="G2342" s="109">
        <v>318</v>
      </c>
      <c r="H2342" s="5">
        <f t="shared" si="5"/>
        <v>2089593.1599999981</v>
      </c>
      <c r="I2342" s="5" t="s">
        <v>40</v>
      </c>
      <c r="J2342" s="153" t="s">
        <v>7879</v>
      </c>
      <c r="K2342" s="95" t="s">
        <v>7880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 x14ac:dyDescent="0.25">
      <c r="A2343" s="3">
        <v>43824</v>
      </c>
      <c r="B2343" s="153" t="s">
        <v>7881</v>
      </c>
      <c r="C2343" s="4"/>
      <c r="D2343" s="4"/>
      <c r="E2343" s="153" t="s">
        <v>7882</v>
      </c>
      <c r="F2343" s="109"/>
      <c r="G2343" s="109">
        <v>17832</v>
      </c>
      <c r="H2343" s="5">
        <f t="shared" si="5"/>
        <v>2071761.1599999981</v>
      </c>
      <c r="I2343" s="5" t="s">
        <v>40</v>
      </c>
      <c r="J2343" s="153" t="s">
        <v>3004</v>
      </c>
      <c r="K2343" s="95" t="s">
        <v>7883</v>
      </c>
      <c r="L2343" s="96" t="s">
        <v>7884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 x14ac:dyDescent="0.25">
      <c r="A2344" s="3">
        <v>43825</v>
      </c>
      <c r="B2344" s="153" t="s">
        <v>7886</v>
      </c>
      <c r="C2344" s="4"/>
      <c r="D2344" s="4" t="s">
        <v>7885</v>
      </c>
      <c r="E2344" s="153" t="s">
        <v>7887</v>
      </c>
      <c r="F2344" s="109"/>
      <c r="G2344" s="109">
        <v>540</v>
      </c>
      <c r="H2344" s="5">
        <f t="shared" si="5"/>
        <v>2071221.1599999981</v>
      </c>
      <c r="I2344" s="5" t="s">
        <v>40</v>
      </c>
      <c r="J2344" s="153" t="s">
        <v>7888</v>
      </c>
      <c r="K2344" s="95" t="s">
        <v>7889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 x14ac:dyDescent="0.25">
      <c r="A2345" s="3">
        <v>43825</v>
      </c>
      <c r="B2345" s="153" t="s">
        <v>7891</v>
      </c>
      <c r="C2345" s="4"/>
      <c r="D2345" s="4" t="s">
        <v>7890</v>
      </c>
      <c r="E2345" s="153" t="s">
        <v>7892</v>
      </c>
      <c r="F2345" s="109"/>
      <c r="G2345" s="109">
        <v>315.86</v>
      </c>
      <c r="H2345" s="5">
        <f t="shared" si="5"/>
        <v>2070905.299999998</v>
      </c>
      <c r="I2345" s="5" t="s">
        <v>40</v>
      </c>
      <c r="J2345" s="153" t="s">
        <v>7893</v>
      </c>
      <c r="K2345" s="95" t="s">
        <v>7894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 x14ac:dyDescent="0.25">
      <c r="A2346" s="3">
        <v>43825</v>
      </c>
      <c r="B2346" s="153" t="s">
        <v>7896</v>
      </c>
      <c r="C2346" s="4"/>
      <c r="D2346" s="4" t="s">
        <v>7895</v>
      </c>
      <c r="E2346" s="153" t="s">
        <v>7897</v>
      </c>
      <c r="F2346" s="109"/>
      <c r="G2346" s="109">
        <v>1688.65</v>
      </c>
      <c r="H2346" s="5">
        <f t="shared" si="5"/>
        <v>2069216.649999998</v>
      </c>
      <c r="I2346" s="5" t="s">
        <v>40</v>
      </c>
      <c r="J2346" s="153" t="s">
        <v>7898</v>
      </c>
      <c r="K2346" s="95" t="s">
        <v>7905</v>
      </c>
      <c r="L2346" s="11"/>
      <c r="M2346" s="4"/>
      <c r="N2346" s="12"/>
      <c r="O2346" s="3">
        <v>43803</v>
      </c>
      <c r="P2346" s="97" t="s">
        <v>7900</v>
      </c>
      <c r="Q2346" s="5">
        <v>872</v>
      </c>
      <c r="R2346" s="5">
        <v>500</v>
      </c>
      <c r="S2346" s="5">
        <v>200</v>
      </c>
      <c r="T2346" s="5">
        <v>116.65</v>
      </c>
      <c r="U2346" s="153" t="s">
        <v>7901</v>
      </c>
      <c r="V2346" s="4"/>
      <c r="W2346" s="4"/>
    </row>
    <row r="2347" spans="1:23" x14ac:dyDescent="0.25">
      <c r="A2347" s="3">
        <v>43825</v>
      </c>
      <c r="B2347" s="153" t="s">
        <v>7896</v>
      </c>
      <c r="C2347" s="4"/>
      <c r="D2347" s="4" t="s">
        <v>7902</v>
      </c>
      <c r="E2347" s="153" t="s">
        <v>7903</v>
      </c>
      <c r="F2347" s="109"/>
      <c r="G2347" s="109">
        <v>252.2</v>
      </c>
      <c r="H2347" s="5">
        <f t="shared" si="5"/>
        <v>2068964.4499999981</v>
      </c>
      <c r="I2347" s="5" t="s">
        <v>40</v>
      </c>
      <c r="J2347" s="153" t="s">
        <v>7904</v>
      </c>
      <c r="K2347" s="95" t="s">
        <v>7905</v>
      </c>
      <c r="L2347" s="11"/>
      <c r="M2347" s="4"/>
      <c r="N2347" s="12"/>
      <c r="O2347" s="3">
        <v>43819</v>
      </c>
      <c r="P2347" s="97" t="s">
        <v>7906</v>
      </c>
      <c r="Q2347" s="5">
        <v>140</v>
      </c>
      <c r="R2347" s="5"/>
      <c r="S2347" s="5">
        <v>100</v>
      </c>
      <c r="T2347" s="5">
        <v>12.2</v>
      </c>
      <c r="U2347" s="153" t="s">
        <v>7907</v>
      </c>
      <c r="V2347" s="4"/>
      <c r="W2347" s="4"/>
    </row>
    <row r="2348" spans="1:23" x14ac:dyDescent="0.25">
      <c r="A2348" s="3">
        <v>43825</v>
      </c>
      <c r="B2348" s="153" t="s">
        <v>7909</v>
      </c>
      <c r="C2348" s="4"/>
      <c r="D2348" s="4" t="s">
        <v>7908</v>
      </c>
      <c r="E2348" s="153" t="s">
        <v>7910</v>
      </c>
      <c r="F2348" s="109"/>
      <c r="G2348" s="109">
        <v>410.81</v>
      </c>
      <c r="H2348" s="5">
        <f t="shared" si="5"/>
        <v>2068553.639999998</v>
      </c>
      <c r="I2348" s="5" t="s">
        <v>40</v>
      </c>
      <c r="J2348" s="153" t="s">
        <v>7911</v>
      </c>
      <c r="K2348" s="95" t="s">
        <v>7912</v>
      </c>
      <c r="L2348" s="11"/>
      <c r="M2348" s="4"/>
      <c r="N2348" s="12"/>
      <c r="O2348" s="3">
        <v>43777</v>
      </c>
      <c r="P2348" s="97" t="s">
        <v>7913</v>
      </c>
      <c r="Q2348" s="5">
        <v>94</v>
      </c>
      <c r="R2348" s="5"/>
      <c r="S2348" s="5">
        <v>200</v>
      </c>
      <c r="T2348" s="5">
        <v>116.81</v>
      </c>
      <c r="U2348" s="153" t="s">
        <v>7914</v>
      </c>
      <c r="V2348" s="4"/>
      <c r="W2348" s="4"/>
    </row>
    <row r="2349" spans="1:23" x14ac:dyDescent="0.25">
      <c r="A2349" s="3">
        <v>43825</v>
      </c>
      <c r="B2349" s="153" t="s">
        <v>7896</v>
      </c>
      <c r="C2349" s="4"/>
      <c r="D2349" s="4" t="s">
        <v>7915</v>
      </c>
      <c r="E2349" s="153" t="s">
        <v>7916</v>
      </c>
      <c r="F2349" s="109"/>
      <c r="G2349" s="109">
        <v>386.85</v>
      </c>
      <c r="H2349" s="5">
        <f t="shared" si="5"/>
        <v>2068166.7899999979</v>
      </c>
      <c r="I2349" s="5" t="s">
        <v>40</v>
      </c>
      <c r="J2349" s="153" t="s">
        <v>7900</v>
      </c>
      <c r="K2349" s="95" t="s">
        <v>7917</v>
      </c>
      <c r="L2349" s="11"/>
      <c r="M2349" s="4"/>
      <c r="N2349" s="12"/>
      <c r="O2349" s="3">
        <v>43808</v>
      </c>
      <c r="P2349" s="97" t="s">
        <v>7918</v>
      </c>
      <c r="Q2349" s="5">
        <v>107</v>
      </c>
      <c r="R2349" s="5"/>
      <c r="S2349" s="5">
        <v>200</v>
      </c>
      <c r="T2349" s="5">
        <v>79.849999999999994</v>
      </c>
      <c r="U2349" s="153" t="s">
        <v>7919</v>
      </c>
      <c r="V2349" s="4"/>
      <c r="W2349" s="4"/>
    </row>
    <row r="2350" spans="1:23" x14ac:dyDescent="0.25">
      <c r="A2350" s="3">
        <v>43825</v>
      </c>
      <c r="B2350" s="153" t="s">
        <v>7921</v>
      </c>
      <c r="C2350" s="4"/>
      <c r="D2350" s="4" t="s">
        <v>7920</v>
      </c>
      <c r="E2350" s="153" t="s">
        <v>7922</v>
      </c>
      <c r="F2350" s="109"/>
      <c r="G2350" s="109">
        <v>451.8</v>
      </c>
      <c r="H2350" s="5">
        <f t="shared" si="5"/>
        <v>2067714.9899999979</v>
      </c>
      <c r="I2350" s="5" t="s">
        <v>40</v>
      </c>
      <c r="J2350" s="153" t="s">
        <v>7906</v>
      </c>
      <c r="K2350" s="95" t="s">
        <v>7923</v>
      </c>
      <c r="L2350" s="11"/>
      <c r="M2350" s="4"/>
      <c r="N2350" s="12"/>
      <c r="O2350" s="3">
        <v>43798</v>
      </c>
      <c r="P2350" s="97" t="s">
        <v>7924</v>
      </c>
      <c r="Q2350" s="5">
        <v>232</v>
      </c>
      <c r="R2350" s="5"/>
      <c r="S2350" s="5">
        <v>200</v>
      </c>
      <c r="T2350" s="5">
        <v>19.8</v>
      </c>
      <c r="U2350" s="153" t="s">
        <v>7925</v>
      </c>
      <c r="V2350" s="4"/>
      <c r="W2350" s="4"/>
    </row>
    <row r="2351" spans="1:23" x14ac:dyDescent="0.25">
      <c r="A2351" s="3">
        <v>43825</v>
      </c>
      <c r="B2351" s="153" t="s">
        <v>7927</v>
      </c>
      <c r="C2351" s="4"/>
      <c r="D2351" s="4" t="s">
        <v>7926</v>
      </c>
      <c r="E2351" s="153" t="s">
        <v>7928</v>
      </c>
      <c r="F2351" s="109"/>
      <c r="G2351" s="109">
        <v>172.16</v>
      </c>
      <c r="H2351" s="5">
        <f t="shared" si="5"/>
        <v>2067542.829999998</v>
      </c>
      <c r="I2351" s="5" t="s">
        <v>40</v>
      </c>
      <c r="J2351" s="153" t="s">
        <v>7906</v>
      </c>
      <c r="K2351" s="95" t="s">
        <v>7929</v>
      </c>
      <c r="L2351" s="11"/>
      <c r="M2351" s="4"/>
      <c r="N2351" s="12"/>
      <c r="O2351" s="3">
        <v>43810</v>
      </c>
      <c r="P2351" s="97" t="s">
        <v>7906</v>
      </c>
      <c r="Q2351" s="5">
        <v>53</v>
      </c>
      <c r="R2351" s="5"/>
      <c r="S2351" s="5">
        <v>100</v>
      </c>
      <c r="T2351" s="5">
        <v>19.16</v>
      </c>
      <c r="U2351" s="153" t="s">
        <v>7930</v>
      </c>
      <c r="V2351" s="4"/>
      <c r="W2351" s="4"/>
    </row>
    <row r="2352" spans="1:23" ht="27.6" x14ac:dyDescent="0.25">
      <c r="A2352" s="3">
        <v>43825</v>
      </c>
      <c r="B2352" s="153" t="s">
        <v>7896</v>
      </c>
      <c r="C2352" s="4"/>
      <c r="D2352" s="4" t="s">
        <v>7931</v>
      </c>
      <c r="E2352" s="153" t="s">
        <v>7916</v>
      </c>
      <c r="F2352" s="109"/>
      <c r="G2352" s="109">
        <v>400</v>
      </c>
      <c r="H2352" s="5">
        <f t="shared" si="5"/>
        <v>2067142.829999998</v>
      </c>
      <c r="I2352" s="5" t="s">
        <v>40</v>
      </c>
      <c r="J2352" s="153" t="s">
        <v>7932</v>
      </c>
      <c r="K2352" s="95" t="s">
        <v>7933</v>
      </c>
      <c r="L2352" s="11"/>
      <c r="M2352" s="4"/>
      <c r="N2352" s="12"/>
      <c r="O2352" s="3">
        <v>43817</v>
      </c>
      <c r="P2352" s="97" t="s">
        <v>7934</v>
      </c>
      <c r="Q2352" s="5"/>
      <c r="R2352" s="5"/>
      <c r="S2352" s="5">
        <v>400</v>
      </c>
      <c r="T2352" s="5"/>
      <c r="U2352" s="153" t="s">
        <v>7935</v>
      </c>
      <c r="V2352" s="4"/>
      <c r="W2352" s="4"/>
    </row>
    <row r="2353" spans="1:23" x14ac:dyDescent="0.25">
      <c r="A2353" s="3">
        <v>43825</v>
      </c>
      <c r="B2353" s="153" t="s">
        <v>7896</v>
      </c>
      <c r="C2353" s="4"/>
      <c r="D2353" s="4" t="s">
        <v>7936</v>
      </c>
      <c r="E2353" s="153" t="s">
        <v>7937</v>
      </c>
      <c r="F2353" s="109"/>
      <c r="G2353" s="109">
        <v>294</v>
      </c>
      <c r="H2353" s="5">
        <f t="shared" si="5"/>
        <v>2066848.829999998</v>
      </c>
      <c r="I2353" s="5" t="s">
        <v>40</v>
      </c>
      <c r="J2353" s="153" t="s">
        <v>7938</v>
      </c>
      <c r="K2353" s="95" t="s">
        <v>7933</v>
      </c>
      <c r="L2353" s="11"/>
      <c r="M2353" s="4"/>
      <c r="N2353" s="12"/>
      <c r="O2353" s="3">
        <v>43791</v>
      </c>
      <c r="P2353" s="97" t="s">
        <v>7939</v>
      </c>
      <c r="Q2353" s="5">
        <v>64</v>
      </c>
      <c r="R2353" s="5"/>
      <c r="S2353" s="5">
        <v>100</v>
      </c>
      <c r="T2353" s="5">
        <v>130</v>
      </c>
      <c r="U2353" s="153" t="s">
        <v>7940</v>
      </c>
      <c r="V2353" s="4"/>
      <c r="W2353" s="4"/>
    </row>
    <row r="2354" spans="1:23" x14ac:dyDescent="0.25">
      <c r="A2354" s="3">
        <v>43825</v>
      </c>
      <c r="B2354" s="153" t="s">
        <v>7896</v>
      </c>
      <c r="C2354" s="4"/>
      <c r="D2354" s="4" t="s">
        <v>7941</v>
      </c>
      <c r="E2354" s="153" t="s">
        <v>7942</v>
      </c>
      <c r="F2354" s="109"/>
      <c r="G2354" s="109">
        <v>394.85</v>
      </c>
      <c r="H2354" s="5">
        <f t="shared" si="5"/>
        <v>2066453.9799999979</v>
      </c>
      <c r="I2354" s="5" t="s">
        <v>40</v>
      </c>
      <c r="J2354" s="153" t="s">
        <v>7943</v>
      </c>
      <c r="K2354" s="95" t="s">
        <v>7944</v>
      </c>
      <c r="L2354" s="11"/>
      <c r="M2354" s="4"/>
      <c r="N2354" s="12"/>
      <c r="O2354" s="3">
        <v>43815</v>
      </c>
      <c r="P2354" s="97" t="s">
        <v>7918</v>
      </c>
      <c r="Q2354" s="5">
        <v>107</v>
      </c>
      <c r="R2354" s="5"/>
      <c r="S2354" s="5">
        <v>200</v>
      </c>
      <c r="T2354" s="5">
        <v>87.55</v>
      </c>
      <c r="U2354" s="153" t="s">
        <v>7945</v>
      </c>
      <c r="V2354" s="4"/>
      <c r="W2354" s="4"/>
    </row>
    <row r="2355" spans="1:23" x14ac:dyDescent="0.25">
      <c r="A2355" s="3">
        <v>43825</v>
      </c>
      <c r="B2355" s="153" t="s">
        <v>7947</v>
      </c>
      <c r="C2355" s="4"/>
      <c r="D2355" s="4" t="s">
        <v>7946</v>
      </c>
      <c r="E2355" s="153" t="s">
        <v>7948</v>
      </c>
      <c r="F2355" s="109"/>
      <c r="G2355" s="109">
        <v>1669</v>
      </c>
      <c r="H2355" s="5">
        <f t="shared" si="5"/>
        <v>2064784.9799999979</v>
      </c>
      <c r="I2355" s="5" t="s">
        <v>40</v>
      </c>
      <c r="J2355" s="153" t="s">
        <v>7949</v>
      </c>
      <c r="K2355" s="95" t="s">
        <v>7950</v>
      </c>
      <c r="L2355" s="11"/>
      <c r="M2355" s="4"/>
      <c r="N2355" s="12"/>
      <c r="O2355" s="3">
        <v>43802</v>
      </c>
      <c r="P2355" s="97" t="s">
        <v>7951</v>
      </c>
      <c r="Q2355" s="5">
        <v>1469</v>
      </c>
      <c r="R2355" s="5"/>
      <c r="S2355" s="5">
        <v>200</v>
      </c>
      <c r="T2355" s="5"/>
      <c r="U2355" s="153" t="s">
        <v>7952</v>
      </c>
      <c r="V2355" s="4"/>
      <c r="W2355" s="4"/>
    </row>
    <row r="2356" spans="1:23" x14ac:dyDescent="0.25">
      <c r="A2356" s="3">
        <v>43825</v>
      </c>
      <c r="B2356" s="153" t="s">
        <v>7896</v>
      </c>
      <c r="C2356" s="4"/>
      <c r="D2356" s="4" t="s">
        <v>7953</v>
      </c>
      <c r="E2356" s="153" t="s">
        <v>7954</v>
      </c>
      <c r="F2356" s="109"/>
      <c r="G2356" s="109">
        <v>2900.25</v>
      </c>
      <c r="H2356" s="5">
        <f t="shared" si="5"/>
        <v>2061884.7299999979</v>
      </c>
      <c r="I2356" s="5" t="s">
        <v>40</v>
      </c>
      <c r="J2356" s="153" t="s">
        <v>7955</v>
      </c>
      <c r="K2356" s="95" t="s">
        <v>7899</v>
      </c>
      <c r="L2356" s="11"/>
      <c r="M2356" s="4"/>
      <c r="N2356" s="12"/>
      <c r="O2356" s="3">
        <v>43817</v>
      </c>
      <c r="P2356" s="97" t="s">
        <v>7956</v>
      </c>
      <c r="Q2356" s="5">
        <v>888.5</v>
      </c>
      <c r="R2356" s="5">
        <v>1538</v>
      </c>
      <c r="S2356" s="5">
        <v>400</v>
      </c>
      <c r="T2356" s="5">
        <v>73.75</v>
      </c>
      <c r="U2356" s="153" t="s">
        <v>7952</v>
      </c>
      <c r="V2356" s="4"/>
      <c r="W2356" s="4"/>
    </row>
    <row r="2357" spans="1:23" x14ac:dyDescent="0.25">
      <c r="A2357" s="3">
        <v>43825</v>
      </c>
      <c r="B2357" s="153" t="s">
        <v>7958</v>
      </c>
      <c r="C2357" s="4"/>
      <c r="D2357" s="4" t="s">
        <v>7957</v>
      </c>
      <c r="E2357" s="153" t="s">
        <v>7959</v>
      </c>
      <c r="F2357" s="109"/>
      <c r="G2357" s="109">
        <v>325.60000000000002</v>
      </c>
      <c r="H2357" s="5">
        <f t="shared" si="5"/>
        <v>2061559.1299999978</v>
      </c>
      <c r="I2357" s="5" t="s">
        <v>40</v>
      </c>
      <c r="J2357" s="153" t="s">
        <v>7960</v>
      </c>
      <c r="K2357" s="95" t="s">
        <v>7961</v>
      </c>
      <c r="L2357" s="11"/>
      <c r="M2357" s="4"/>
      <c r="N2357" s="12"/>
      <c r="O2357" s="3">
        <v>43818</v>
      </c>
      <c r="P2357" s="97" t="s">
        <v>7962</v>
      </c>
      <c r="Q2357" s="5">
        <v>190.5</v>
      </c>
      <c r="R2357" s="5"/>
      <c r="S2357" s="5">
        <v>100</v>
      </c>
      <c r="T2357" s="5">
        <v>35.1</v>
      </c>
      <c r="U2357" s="153" t="s">
        <v>7963</v>
      </c>
      <c r="V2357" s="4"/>
      <c r="W2357" s="4"/>
    </row>
    <row r="2358" spans="1:23" x14ac:dyDescent="0.25">
      <c r="A2358" s="3">
        <v>43825</v>
      </c>
      <c r="B2358" s="153" t="s">
        <v>7965</v>
      </c>
      <c r="C2358" s="4"/>
      <c r="D2358" s="4" t="s">
        <v>7964</v>
      </c>
      <c r="E2358" s="153" t="s">
        <v>7966</v>
      </c>
      <c r="F2358" s="109"/>
      <c r="G2358" s="109">
        <v>521.08000000000004</v>
      </c>
      <c r="H2358" s="5">
        <f t="shared" si="5"/>
        <v>2061038.0499999977</v>
      </c>
      <c r="I2358" s="5" t="s">
        <v>40</v>
      </c>
      <c r="J2358" s="153" t="s">
        <v>7967</v>
      </c>
      <c r="K2358" s="95" t="s">
        <v>7899</v>
      </c>
      <c r="L2358" s="11"/>
      <c r="M2358" s="4"/>
      <c r="N2358" s="12"/>
      <c r="O2358" s="3">
        <v>43817</v>
      </c>
      <c r="P2358" s="97" t="s">
        <v>7968</v>
      </c>
      <c r="Q2358" s="5">
        <v>281</v>
      </c>
      <c r="R2358" s="5"/>
      <c r="S2358" s="5">
        <v>100</v>
      </c>
      <c r="T2358" s="5">
        <f>97.58+42.5</f>
        <v>140.07999999999998</v>
      </c>
      <c r="U2358" s="153" t="s">
        <v>7969</v>
      </c>
      <c r="V2358" s="4"/>
      <c r="W2358" s="4"/>
    </row>
    <row r="2359" spans="1:23" x14ac:dyDescent="0.25">
      <c r="A2359" s="3">
        <v>43825</v>
      </c>
      <c r="B2359" s="153" t="s">
        <v>7971</v>
      </c>
      <c r="C2359" s="4"/>
      <c r="D2359" s="4" t="s">
        <v>7970</v>
      </c>
      <c r="E2359" s="153" t="s">
        <v>7972</v>
      </c>
      <c r="F2359" s="109"/>
      <c r="G2359" s="109">
        <v>1469</v>
      </c>
      <c r="H2359" s="5">
        <f t="shared" si="5"/>
        <v>2059569.0499999977</v>
      </c>
      <c r="I2359" s="5" t="s">
        <v>40</v>
      </c>
      <c r="J2359" s="153" t="s">
        <v>7973</v>
      </c>
      <c r="K2359" s="95" t="s">
        <v>2946</v>
      </c>
      <c r="L2359" s="11"/>
      <c r="M2359" s="4"/>
      <c r="N2359" s="12"/>
      <c r="O2359" s="3">
        <v>43812</v>
      </c>
      <c r="P2359" s="97" t="s">
        <v>7974</v>
      </c>
      <c r="Q2359" s="5">
        <v>1469</v>
      </c>
      <c r="R2359" s="5"/>
      <c r="S2359" s="5"/>
      <c r="T2359" s="5"/>
      <c r="U2359" s="153" t="s">
        <v>7975</v>
      </c>
      <c r="V2359" s="4"/>
      <c r="W2359" s="4"/>
    </row>
    <row r="2360" spans="1:23" x14ac:dyDescent="0.25">
      <c r="A2360" s="3">
        <v>43825</v>
      </c>
      <c r="B2360" s="153" t="s">
        <v>2854</v>
      </c>
      <c r="C2360" s="4"/>
      <c r="D2360" s="4" t="s">
        <v>7976</v>
      </c>
      <c r="E2360" s="153" t="s">
        <v>7977</v>
      </c>
      <c r="F2360" s="109"/>
      <c r="G2360" s="109">
        <v>1669</v>
      </c>
      <c r="H2360" s="5">
        <f t="shared" si="5"/>
        <v>2057900.0499999977</v>
      </c>
      <c r="I2360" s="5" t="s">
        <v>40</v>
      </c>
      <c r="J2360" s="153" t="s">
        <v>7978</v>
      </c>
      <c r="K2360" s="95" t="s">
        <v>7979</v>
      </c>
      <c r="L2360" s="11"/>
      <c r="M2360" s="4"/>
      <c r="N2360" s="12"/>
      <c r="O2360" s="3">
        <v>43770</v>
      </c>
      <c r="P2360" s="97" t="s">
        <v>7980</v>
      </c>
      <c r="Q2360" s="5">
        <v>1469</v>
      </c>
      <c r="R2360" s="5"/>
      <c r="S2360" s="5">
        <v>200</v>
      </c>
      <c r="T2360" s="5"/>
      <c r="U2360" s="153" t="s">
        <v>7901</v>
      </c>
      <c r="V2360" s="4"/>
      <c r="W2360" s="4"/>
    </row>
    <row r="2361" spans="1:23" x14ac:dyDescent="0.25">
      <c r="A2361" s="3">
        <v>43825</v>
      </c>
      <c r="B2361" s="153" t="s">
        <v>7896</v>
      </c>
      <c r="C2361" s="4"/>
      <c r="D2361" s="4" t="s">
        <v>7981</v>
      </c>
      <c r="E2361" s="153" t="s">
        <v>7982</v>
      </c>
      <c r="F2361" s="109"/>
      <c r="G2361" s="109">
        <v>3339</v>
      </c>
      <c r="H2361" s="5">
        <f t="shared" si="5"/>
        <v>2054561.0499999977</v>
      </c>
      <c r="I2361" s="5" t="s">
        <v>40</v>
      </c>
      <c r="J2361" s="153" t="s">
        <v>7983</v>
      </c>
      <c r="K2361" s="95" t="s">
        <v>7984</v>
      </c>
      <c r="L2361" s="11"/>
      <c r="M2361" s="4"/>
      <c r="N2361" s="12"/>
      <c r="O2361" s="3">
        <v>43785</v>
      </c>
      <c r="P2361" s="97" t="s">
        <v>7985</v>
      </c>
      <c r="Q2361" s="5">
        <v>2341</v>
      </c>
      <c r="R2361" s="5">
        <v>598</v>
      </c>
      <c r="S2361" s="5">
        <v>400</v>
      </c>
      <c r="T2361" s="5"/>
      <c r="U2361" s="153" t="s">
        <v>7901</v>
      </c>
      <c r="V2361" s="4"/>
      <c r="W2361" s="4"/>
    </row>
    <row r="2362" spans="1:23" x14ac:dyDescent="0.25">
      <c r="A2362" s="3">
        <v>43825</v>
      </c>
      <c r="B2362" s="153" t="s">
        <v>7896</v>
      </c>
      <c r="C2362" s="4"/>
      <c r="D2362" s="4" t="s">
        <v>7986</v>
      </c>
      <c r="E2362" s="153" t="s">
        <v>7987</v>
      </c>
      <c r="F2362" s="109"/>
      <c r="G2362" s="109">
        <v>753.6</v>
      </c>
      <c r="H2362" s="5">
        <f t="shared" si="5"/>
        <v>2053807.4499999976</v>
      </c>
      <c r="I2362" s="5" t="s">
        <v>40</v>
      </c>
      <c r="J2362" s="153" t="s">
        <v>7988</v>
      </c>
      <c r="K2362" s="95" t="s">
        <v>7989</v>
      </c>
      <c r="L2362" s="11"/>
      <c r="M2362" s="4"/>
      <c r="N2362" s="12"/>
      <c r="O2362" s="3">
        <v>43800</v>
      </c>
      <c r="P2362" s="97" t="s">
        <v>7990</v>
      </c>
      <c r="Q2362" s="5">
        <v>210.5</v>
      </c>
      <c r="R2362" s="5">
        <v>268</v>
      </c>
      <c r="S2362" s="5">
        <v>200</v>
      </c>
      <c r="T2362" s="5">
        <v>75.099999999999994</v>
      </c>
      <c r="U2362" s="153" t="s">
        <v>7991</v>
      </c>
      <c r="V2362" s="4"/>
      <c r="W2362" s="4"/>
    </row>
    <row r="2363" spans="1:23" x14ac:dyDescent="0.25">
      <c r="A2363" s="3">
        <v>43825</v>
      </c>
      <c r="B2363" s="153" t="s">
        <v>7992</v>
      </c>
      <c r="C2363" s="4"/>
      <c r="D2363" s="4" t="s">
        <v>7993</v>
      </c>
      <c r="E2363" s="153" t="s">
        <v>7994</v>
      </c>
      <c r="F2363" s="109"/>
      <c r="G2363" s="109">
        <v>592721.04</v>
      </c>
      <c r="H2363" s="5">
        <f t="shared" si="5"/>
        <v>1461086.4099999976</v>
      </c>
      <c r="I2363" s="5" t="s">
        <v>40</v>
      </c>
      <c r="J2363" s="153" t="s">
        <v>7893</v>
      </c>
      <c r="K2363" s="95" t="s">
        <v>7899</v>
      </c>
      <c r="L2363" s="96" t="s">
        <v>7995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 x14ac:dyDescent="0.25">
      <c r="A2364" s="3">
        <v>43825</v>
      </c>
      <c r="B2364" s="153" t="s">
        <v>7997</v>
      </c>
      <c r="C2364" s="4"/>
      <c r="D2364" s="4" t="s">
        <v>7996</v>
      </c>
      <c r="E2364" s="153" t="s">
        <v>7998</v>
      </c>
      <c r="F2364" s="109"/>
      <c r="G2364" s="109">
        <v>1787</v>
      </c>
      <c r="H2364" s="5">
        <f t="shared" si="5"/>
        <v>1459299.4099999976</v>
      </c>
      <c r="I2364" s="5" t="s">
        <v>40</v>
      </c>
      <c r="J2364" s="153" t="s">
        <v>7893</v>
      </c>
      <c r="K2364" s="95" t="s">
        <v>7905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 x14ac:dyDescent="0.25">
      <c r="A2365" s="3">
        <v>43825</v>
      </c>
      <c r="B2365" s="153" t="s">
        <v>7997</v>
      </c>
      <c r="C2365" s="4"/>
      <c r="D2365" s="4" t="s">
        <v>7999</v>
      </c>
      <c r="E2365" s="153" t="s">
        <v>8000</v>
      </c>
      <c r="F2365" s="109"/>
      <c r="G2365" s="109">
        <v>567</v>
      </c>
      <c r="H2365" s="5">
        <f t="shared" si="5"/>
        <v>1458732.4099999976</v>
      </c>
      <c r="I2365" s="5" t="s">
        <v>40</v>
      </c>
      <c r="J2365" s="153" t="s">
        <v>7938</v>
      </c>
      <c r="K2365" s="95" t="s">
        <v>7998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 x14ac:dyDescent="0.25">
      <c r="A2366" s="3">
        <v>43825</v>
      </c>
      <c r="B2366" s="153" t="s">
        <v>7997</v>
      </c>
      <c r="C2366" s="4"/>
      <c r="D2366" s="4" t="s">
        <v>8001</v>
      </c>
      <c r="E2366" s="153" t="s">
        <v>8002</v>
      </c>
      <c r="F2366" s="109"/>
      <c r="G2366" s="109">
        <v>726</v>
      </c>
      <c r="H2366" s="5">
        <f t="shared" si="5"/>
        <v>1458006.4099999976</v>
      </c>
      <c r="I2366" s="5" t="s">
        <v>40</v>
      </c>
      <c r="J2366" s="153" t="s">
        <v>7900</v>
      </c>
      <c r="K2366" s="95" t="s">
        <v>7998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 x14ac:dyDescent="0.25">
      <c r="A2367" s="3">
        <v>43825</v>
      </c>
      <c r="B2367" s="153" t="s">
        <v>7997</v>
      </c>
      <c r="C2367" s="4"/>
      <c r="D2367" s="4" t="s">
        <v>8003</v>
      </c>
      <c r="E2367" s="153" t="s">
        <v>8004</v>
      </c>
      <c r="F2367" s="109"/>
      <c r="G2367" s="109">
        <v>597</v>
      </c>
      <c r="H2367" s="5">
        <f t="shared" si="5"/>
        <v>1457409.4099999976</v>
      </c>
      <c r="I2367" s="5" t="s">
        <v>40</v>
      </c>
      <c r="J2367" s="153" t="s">
        <v>7938</v>
      </c>
      <c r="K2367" s="95" t="s">
        <v>7933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 x14ac:dyDescent="0.25">
      <c r="A2368" s="3">
        <v>43825</v>
      </c>
      <c r="B2368" s="153" t="s">
        <v>7997</v>
      </c>
      <c r="C2368" s="4"/>
      <c r="D2368" s="4" t="s">
        <v>8005</v>
      </c>
      <c r="E2368" s="153" t="s">
        <v>8006</v>
      </c>
      <c r="F2368" s="109"/>
      <c r="G2368" s="109">
        <v>600</v>
      </c>
      <c r="H2368" s="5">
        <f t="shared" si="5"/>
        <v>1456809.4099999976</v>
      </c>
      <c r="I2368" s="5" t="s">
        <v>40</v>
      </c>
      <c r="J2368" s="153" t="s">
        <v>7938</v>
      </c>
      <c r="K2368" s="95" t="s">
        <v>7933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 x14ac:dyDescent="0.25">
      <c r="A2369" s="3">
        <v>43825</v>
      </c>
      <c r="B2369" s="153" t="s">
        <v>7997</v>
      </c>
      <c r="C2369" s="4"/>
      <c r="D2369" s="4" t="s">
        <v>8007</v>
      </c>
      <c r="E2369" s="153" t="s">
        <v>8008</v>
      </c>
      <c r="F2369" s="109"/>
      <c r="G2369" s="109">
        <v>355</v>
      </c>
      <c r="H2369" s="5">
        <f t="shared" si="5"/>
        <v>1456454.4099999976</v>
      </c>
      <c r="I2369" s="5" t="s">
        <v>40</v>
      </c>
      <c r="J2369" s="153" t="s">
        <v>8009</v>
      </c>
      <c r="K2369" s="95" t="s">
        <v>7998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 x14ac:dyDescent="0.25">
      <c r="A2370" s="3">
        <v>43825</v>
      </c>
      <c r="B2370" s="153" t="s">
        <v>7997</v>
      </c>
      <c r="C2370" s="4"/>
      <c r="D2370" s="4" t="s">
        <v>8010</v>
      </c>
      <c r="E2370" s="153" t="s">
        <v>8011</v>
      </c>
      <c r="F2370" s="109"/>
      <c r="G2370" s="109">
        <v>920</v>
      </c>
      <c r="H2370" s="5">
        <f t="shared" si="5"/>
        <v>1455534.4099999976</v>
      </c>
      <c r="I2370" s="5" t="s">
        <v>40</v>
      </c>
      <c r="J2370" s="153" t="s">
        <v>7893</v>
      </c>
      <c r="K2370" s="95" t="s">
        <v>8012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 x14ac:dyDescent="0.25">
      <c r="A2371" s="3">
        <v>43825</v>
      </c>
      <c r="B2371" s="153" t="s">
        <v>7997</v>
      </c>
      <c r="C2371" s="4"/>
      <c r="D2371" s="4" t="s">
        <v>8013</v>
      </c>
      <c r="E2371" s="153" t="s">
        <v>8014</v>
      </c>
      <c r="F2371" s="109"/>
      <c r="G2371" s="109">
        <v>302</v>
      </c>
      <c r="H2371" s="5">
        <f t="shared" si="5"/>
        <v>1455232.4099999976</v>
      </c>
      <c r="I2371" s="5" t="s">
        <v>40</v>
      </c>
      <c r="J2371" s="153" t="s">
        <v>7938</v>
      </c>
      <c r="K2371" s="95" t="s">
        <v>7998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 x14ac:dyDescent="0.25">
      <c r="A2372" s="3">
        <v>43825</v>
      </c>
      <c r="B2372" s="153" t="s">
        <v>7997</v>
      </c>
      <c r="C2372" s="4"/>
      <c r="D2372" s="4" t="s">
        <v>8015</v>
      </c>
      <c r="E2372" s="153" t="s">
        <v>8016</v>
      </c>
      <c r="F2372" s="109"/>
      <c r="G2372" s="109">
        <v>877</v>
      </c>
      <c r="H2372" s="5">
        <f t="shared" si="5"/>
        <v>1454355.4099999976</v>
      </c>
      <c r="I2372" s="5" t="s">
        <v>40</v>
      </c>
      <c r="J2372" s="153" t="s">
        <v>7938</v>
      </c>
      <c r="K2372" s="95" t="s">
        <v>8017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 x14ac:dyDescent="0.25">
      <c r="A2373" s="3">
        <v>43825</v>
      </c>
      <c r="B2373" s="153" t="s">
        <v>7997</v>
      </c>
      <c r="C2373" s="4"/>
      <c r="D2373" s="4" t="s">
        <v>8018</v>
      </c>
      <c r="E2373" s="153" t="s">
        <v>8019</v>
      </c>
      <c r="F2373" s="109"/>
      <c r="G2373" s="109">
        <v>620</v>
      </c>
      <c r="H2373" s="5">
        <f t="shared" si="5"/>
        <v>1453735.4099999976</v>
      </c>
      <c r="I2373" s="5" t="s">
        <v>40</v>
      </c>
      <c r="J2373" s="153" t="s">
        <v>8020</v>
      </c>
      <c r="K2373" s="95" t="s">
        <v>7905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 x14ac:dyDescent="0.25">
      <c r="A2374" s="3">
        <v>43825</v>
      </c>
      <c r="B2374" s="153" t="s">
        <v>7997</v>
      </c>
      <c r="C2374" s="4"/>
      <c r="D2374" s="4" t="s">
        <v>8021</v>
      </c>
      <c r="E2374" s="153" t="s">
        <v>8022</v>
      </c>
      <c r="F2374" s="109"/>
      <c r="G2374" s="109">
        <v>1718</v>
      </c>
      <c r="H2374" s="5">
        <f t="shared" si="5"/>
        <v>1452017.4099999976</v>
      </c>
      <c r="I2374" s="5" t="s">
        <v>40</v>
      </c>
      <c r="J2374" s="153" t="s">
        <v>8023</v>
      </c>
      <c r="K2374" s="95" t="s">
        <v>8024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 x14ac:dyDescent="0.25">
      <c r="A2375" s="3">
        <v>43825</v>
      </c>
      <c r="B2375" s="153" t="s">
        <v>7997</v>
      </c>
      <c r="C2375" s="4"/>
      <c r="D2375" s="4" t="s">
        <v>8025</v>
      </c>
      <c r="E2375" s="153" t="s">
        <v>8026</v>
      </c>
      <c r="F2375" s="109"/>
      <c r="G2375" s="109">
        <v>1085</v>
      </c>
      <c r="H2375" s="5">
        <f t="shared" si="5"/>
        <v>1450932.4099999976</v>
      </c>
      <c r="I2375" s="5" t="s">
        <v>40</v>
      </c>
      <c r="J2375" s="153" t="s">
        <v>7938</v>
      </c>
      <c r="K2375" s="95" t="s">
        <v>8027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 x14ac:dyDescent="0.25">
      <c r="A2376" s="3">
        <v>43825</v>
      </c>
      <c r="B2376" s="153" t="s">
        <v>7997</v>
      </c>
      <c r="C2376" s="4"/>
      <c r="D2376" s="4" t="s">
        <v>8028</v>
      </c>
      <c r="E2376" s="153" t="s">
        <v>8029</v>
      </c>
      <c r="F2376" s="109"/>
      <c r="G2376" s="109">
        <v>776.5</v>
      </c>
      <c r="H2376" s="5">
        <f t="shared" si="5"/>
        <v>1450155.9099999976</v>
      </c>
      <c r="I2376" s="5" t="s">
        <v>40</v>
      </c>
      <c r="J2376" s="153" t="s">
        <v>8030</v>
      </c>
      <c r="K2376" s="95" t="s">
        <v>8031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 x14ac:dyDescent="0.25">
      <c r="A2377" s="3">
        <v>43825</v>
      </c>
      <c r="B2377" s="153" t="s">
        <v>7997</v>
      </c>
      <c r="C2377" s="4"/>
      <c r="D2377" s="4" t="s">
        <v>8032</v>
      </c>
      <c r="E2377" s="153" t="s">
        <v>8033</v>
      </c>
      <c r="F2377" s="109"/>
      <c r="G2377" s="109">
        <v>1393</v>
      </c>
      <c r="H2377" s="5">
        <f t="shared" si="5"/>
        <v>1448762.9099999976</v>
      </c>
      <c r="I2377" s="5" t="s">
        <v>40</v>
      </c>
      <c r="J2377" s="153" t="s">
        <v>8034</v>
      </c>
      <c r="K2377" s="95" t="s">
        <v>7899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 x14ac:dyDescent="0.25">
      <c r="A2378" s="3">
        <v>43825</v>
      </c>
      <c r="B2378" s="153" t="s">
        <v>7997</v>
      </c>
      <c r="C2378" s="4"/>
      <c r="D2378" s="4" t="s">
        <v>8035</v>
      </c>
      <c r="E2378" s="153" t="s">
        <v>8036</v>
      </c>
      <c r="F2378" s="109"/>
      <c r="G2378" s="109">
        <v>1910.82</v>
      </c>
      <c r="H2378" s="5">
        <f t="shared" si="5"/>
        <v>1446852.0899999975</v>
      </c>
      <c r="I2378" s="5" t="s">
        <v>40</v>
      </c>
      <c r="J2378" s="153" t="s">
        <v>7888</v>
      </c>
      <c r="K2378" s="95" t="s">
        <v>7899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 x14ac:dyDescent="0.25">
      <c r="A2379" s="3">
        <v>43825</v>
      </c>
      <c r="B2379" s="153" t="s">
        <v>7997</v>
      </c>
      <c r="C2379" s="4"/>
      <c r="D2379" s="4" t="s">
        <v>8037</v>
      </c>
      <c r="E2379" s="153" t="s">
        <v>8038</v>
      </c>
      <c r="F2379" s="109"/>
      <c r="G2379" s="109">
        <v>2315</v>
      </c>
      <c r="H2379" s="5">
        <f t="shared" si="5"/>
        <v>1444537.0899999975</v>
      </c>
      <c r="I2379" s="5" t="s">
        <v>40</v>
      </c>
      <c r="J2379" s="153" t="s">
        <v>7960</v>
      </c>
      <c r="K2379" s="95" t="s">
        <v>7899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 x14ac:dyDescent="0.25">
      <c r="A2380" s="3">
        <v>43825</v>
      </c>
      <c r="B2380" s="153" t="s">
        <v>7997</v>
      </c>
      <c r="C2380" s="4"/>
      <c r="D2380" s="4" t="s">
        <v>8039</v>
      </c>
      <c r="E2380" s="153" t="s">
        <v>8040</v>
      </c>
      <c r="F2380" s="109"/>
      <c r="G2380" s="109">
        <v>1836</v>
      </c>
      <c r="H2380" s="5">
        <f t="shared" si="5"/>
        <v>1442701.0899999975</v>
      </c>
      <c r="I2380" s="5" t="s">
        <v>40</v>
      </c>
      <c r="J2380" s="153" t="s">
        <v>7888</v>
      </c>
      <c r="K2380" s="95" t="s">
        <v>8041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 x14ac:dyDescent="0.25">
      <c r="A2381" s="3">
        <v>43825</v>
      </c>
      <c r="B2381" s="153" t="s">
        <v>7997</v>
      </c>
      <c r="C2381" s="4"/>
      <c r="D2381" s="4" t="s">
        <v>8042</v>
      </c>
      <c r="E2381" s="153" t="s">
        <v>8043</v>
      </c>
      <c r="F2381" s="109"/>
      <c r="G2381" s="109">
        <v>1848</v>
      </c>
      <c r="H2381" s="5">
        <f t="shared" si="5"/>
        <v>1440853.0899999975</v>
      </c>
      <c r="I2381" s="5" t="s">
        <v>40</v>
      </c>
      <c r="J2381" s="153" t="s">
        <v>8044</v>
      </c>
      <c r="K2381" s="95" t="s">
        <v>8045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 x14ac:dyDescent="0.25">
      <c r="A2382" s="3">
        <v>43825</v>
      </c>
      <c r="B2382" s="153" t="s">
        <v>7997</v>
      </c>
      <c r="C2382" s="4"/>
      <c r="D2382" s="4" t="s">
        <v>8046</v>
      </c>
      <c r="E2382" s="153" t="s">
        <v>8047</v>
      </c>
      <c r="F2382" s="109"/>
      <c r="G2382" s="109">
        <v>2027</v>
      </c>
      <c r="H2382" s="5">
        <f t="shared" si="5"/>
        <v>1438826.0899999975</v>
      </c>
      <c r="I2382" s="5" t="s">
        <v>40</v>
      </c>
      <c r="J2382" s="153" t="s">
        <v>8044</v>
      </c>
      <c r="K2382" s="95" t="s">
        <v>7984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 x14ac:dyDescent="0.25">
      <c r="A2383" s="3">
        <v>43825</v>
      </c>
      <c r="B2383" s="153" t="s">
        <v>7997</v>
      </c>
      <c r="C2383" s="4"/>
      <c r="D2383" s="4" t="s">
        <v>8048</v>
      </c>
      <c r="E2383" s="153" t="s">
        <v>8049</v>
      </c>
      <c r="F2383" s="109"/>
      <c r="G2383" s="109">
        <v>356</v>
      </c>
      <c r="H2383" s="5">
        <f t="shared" si="5"/>
        <v>1438470.0899999975</v>
      </c>
      <c r="I2383" s="5" t="s">
        <v>40</v>
      </c>
      <c r="J2383" s="153" t="s">
        <v>8050</v>
      </c>
      <c r="K2383" s="95" t="s">
        <v>2946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 x14ac:dyDescent="0.25">
      <c r="A2384" s="3">
        <v>43825</v>
      </c>
      <c r="B2384" s="153" t="s">
        <v>7997</v>
      </c>
      <c r="C2384" s="4"/>
      <c r="D2384" s="4" t="s">
        <v>8051</v>
      </c>
      <c r="E2384" s="153" t="s">
        <v>8052</v>
      </c>
      <c r="F2384" s="109"/>
      <c r="G2384" s="109">
        <v>163.56</v>
      </c>
      <c r="H2384" s="5">
        <f t="shared" si="5"/>
        <v>1438306.5299999975</v>
      </c>
      <c r="I2384" s="5" t="s">
        <v>40</v>
      </c>
      <c r="J2384" s="153" t="s">
        <v>8053</v>
      </c>
      <c r="K2384" s="95" t="s">
        <v>8054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 x14ac:dyDescent="0.25">
      <c r="A2385" s="3">
        <v>43826</v>
      </c>
      <c r="B2385" s="153" t="s">
        <v>3912</v>
      </c>
      <c r="C2385" s="4"/>
      <c r="D2385" s="4"/>
      <c r="E2385" s="153" t="s">
        <v>8060</v>
      </c>
      <c r="F2385" s="109"/>
      <c r="G2385" s="109">
        <v>78</v>
      </c>
      <c r="H2385" s="5">
        <f t="shared" si="5"/>
        <v>1438228.5299999975</v>
      </c>
      <c r="I2385" s="5" t="s">
        <v>40</v>
      </c>
      <c r="J2385" s="153" t="s">
        <v>8061</v>
      </c>
      <c r="K2385" s="95" t="s">
        <v>8062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 x14ac:dyDescent="0.25">
      <c r="A2386" s="3">
        <v>43826</v>
      </c>
      <c r="B2386" s="153" t="s">
        <v>8064</v>
      </c>
      <c r="C2386" s="4"/>
      <c r="D2386" s="4" t="s">
        <v>8063</v>
      </c>
      <c r="E2386" s="153" t="s">
        <v>8065</v>
      </c>
      <c r="F2386" s="109"/>
      <c r="G2386" s="109">
        <v>1500</v>
      </c>
      <c r="H2386" s="5">
        <f t="shared" si="5"/>
        <v>1436728.5299999975</v>
      </c>
      <c r="I2386" s="5" t="s">
        <v>40</v>
      </c>
      <c r="J2386" s="153" t="s">
        <v>8066</v>
      </c>
      <c r="K2386" s="95" t="s">
        <v>3124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 x14ac:dyDescent="0.25">
      <c r="A2387" s="3">
        <v>43826</v>
      </c>
      <c r="B2387" s="153" t="s">
        <v>8064</v>
      </c>
      <c r="C2387" s="4"/>
      <c r="D2387" s="4" t="s">
        <v>8067</v>
      </c>
      <c r="E2387" s="153" t="s">
        <v>8068</v>
      </c>
      <c r="F2387" s="109"/>
      <c r="G2387" s="109">
        <v>1284</v>
      </c>
      <c r="H2387" s="5">
        <f t="shared" si="5"/>
        <v>1435444.5299999975</v>
      </c>
      <c r="I2387" s="5" t="s">
        <v>40</v>
      </c>
      <c r="J2387" s="153" t="s">
        <v>8069</v>
      </c>
      <c r="K2387" s="95" t="s">
        <v>8070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 x14ac:dyDescent="0.25">
      <c r="A2388" s="3">
        <v>43826</v>
      </c>
      <c r="B2388" s="153" t="s">
        <v>8064</v>
      </c>
      <c r="C2388" s="4"/>
      <c r="D2388" s="4" t="s">
        <v>8071</v>
      </c>
      <c r="E2388" s="153" t="s">
        <v>8072</v>
      </c>
      <c r="F2388" s="109"/>
      <c r="G2388" s="109">
        <v>665</v>
      </c>
      <c r="H2388" s="5">
        <f t="shared" si="5"/>
        <v>1434779.5299999975</v>
      </c>
      <c r="I2388" s="5" t="s">
        <v>40</v>
      </c>
      <c r="J2388" s="153" t="s">
        <v>8073</v>
      </c>
      <c r="K2388" s="95" t="s">
        <v>8074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 x14ac:dyDescent="0.25">
      <c r="A2389" s="3">
        <v>43826</v>
      </c>
      <c r="B2389" s="153" t="s">
        <v>8064</v>
      </c>
      <c r="C2389" s="4"/>
      <c r="D2389" s="4" t="s">
        <v>8075</v>
      </c>
      <c r="E2389" s="153" t="s">
        <v>8076</v>
      </c>
      <c r="F2389" s="109"/>
      <c r="G2389" s="109">
        <v>1865.7</v>
      </c>
      <c r="H2389" s="5">
        <f t="shared" ref="H2389:H2452" si="6">H2388+F2389-G2389</f>
        <v>1432913.8299999975</v>
      </c>
      <c r="I2389" s="5" t="s">
        <v>40</v>
      </c>
      <c r="J2389" s="153" t="s">
        <v>8066</v>
      </c>
      <c r="K2389" s="95" t="s">
        <v>8077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 x14ac:dyDescent="0.25">
      <c r="A2390" s="3">
        <v>43826</v>
      </c>
      <c r="B2390" s="153" t="s">
        <v>8064</v>
      </c>
      <c r="C2390" s="4"/>
      <c r="D2390" s="4" t="s">
        <v>8078</v>
      </c>
      <c r="E2390" s="153" t="s">
        <v>8077</v>
      </c>
      <c r="F2390" s="109"/>
      <c r="G2390" s="109">
        <v>2813</v>
      </c>
      <c r="H2390" s="5">
        <f t="shared" si="6"/>
        <v>1430100.8299999975</v>
      </c>
      <c r="I2390" s="5" t="s">
        <v>40</v>
      </c>
      <c r="J2390" s="153" t="s">
        <v>8066</v>
      </c>
      <c r="K2390" s="95" t="s">
        <v>3124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 x14ac:dyDescent="0.25">
      <c r="A2391" s="3">
        <v>43826</v>
      </c>
      <c r="B2391" s="153" t="s">
        <v>8064</v>
      </c>
      <c r="C2391" s="4"/>
      <c r="D2391" s="4" t="s">
        <v>8079</v>
      </c>
      <c r="E2391" s="153" t="s">
        <v>8080</v>
      </c>
      <c r="F2391" s="109"/>
      <c r="G2391" s="109">
        <v>665</v>
      </c>
      <c r="H2391" s="5">
        <f t="shared" si="6"/>
        <v>1429435.8299999975</v>
      </c>
      <c r="I2391" s="5" t="s">
        <v>40</v>
      </c>
      <c r="J2391" s="153" t="s">
        <v>8081</v>
      </c>
      <c r="K2391" s="95" t="s">
        <v>8082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 x14ac:dyDescent="0.25">
      <c r="A2392" s="3">
        <v>43826</v>
      </c>
      <c r="B2392" s="153" t="s">
        <v>8084</v>
      </c>
      <c r="C2392" s="4"/>
      <c r="D2392" s="4" t="s">
        <v>8083</v>
      </c>
      <c r="E2392" s="153" t="s">
        <v>8085</v>
      </c>
      <c r="F2392" s="109"/>
      <c r="G2392" s="109">
        <v>3510</v>
      </c>
      <c r="H2392" s="5">
        <f t="shared" si="6"/>
        <v>1425925.8299999975</v>
      </c>
      <c r="I2392" s="5" t="s">
        <v>40</v>
      </c>
      <c r="J2392" s="153" t="s">
        <v>8086</v>
      </c>
      <c r="K2392" s="95" t="s">
        <v>3124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 x14ac:dyDescent="0.25">
      <c r="A2393" s="3">
        <v>43826</v>
      </c>
      <c r="B2393" s="153" t="s">
        <v>8088</v>
      </c>
      <c r="C2393" s="4"/>
      <c r="D2393" s="4" t="s">
        <v>8087</v>
      </c>
      <c r="E2393" s="153" t="s">
        <v>8089</v>
      </c>
      <c r="F2393" s="109"/>
      <c r="G2393" s="109">
        <v>335</v>
      </c>
      <c r="H2393" s="5">
        <f t="shared" si="6"/>
        <v>1425590.8299999975</v>
      </c>
      <c r="I2393" s="5" t="s">
        <v>40</v>
      </c>
      <c r="J2393" s="153" t="s">
        <v>8066</v>
      </c>
      <c r="K2393" s="95" t="s">
        <v>8090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 x14ac:dyDescent="0.25">
      <c r="A2394" s="3">
        <v>43826</v>
      </c>
      <c r="B2394" s="153" t="s">
        <v>8092</v>
      </c>
      <c r="C2394" s="4"/>
      <c r="D2394" s="4" t="s">
        <v>8091</v>
      </c>
      <c r="E2394" s="153" t="s">
        <v>8093</v>
      </c>
      <c r="F2394" s="109"/>
      <c r="G2394" s="109">
        <v>1980</v>
      </c>
      <c r="H2394" s="5">
        <f t="shared" si="6"/>
        <v>1423610.8299999975</v>
      </c>
      <c r="I2394" s="5" t="s">
        <v>40</v>
      </c>
      <c r="J2394" s="153" t="s">
        <v>8094</v>
      </c>
      <c r="K2394" s="95" t="s">
        <v>8095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 x14ac:dyDescent="0.25">
      <c r="A2395" s="3">
        <v>43826</v>
      </c>
      <c r="B2395" s="153" t="s">
        <v>8092</v>
      </c>
      <c r="C2395" s="4"/>
      <c r="D2395" s="153" t="s">
        <v>8100</v>
      </c>
      <c r="E2395" s="153" t="s">
        <v>8097</v>
      </c>
      <c r="F2395" s="109"/>
      <c r="G2395" s="109">
        <v>1400</v>
      </c>
      <c r="H2395" s="5">
        <f t="shared" si="6"/>
        <v>1422210.8299999975</v>
      </c>
      <c r="I2395" s="5" t="s">
        <v>40</v>
      </c>
      <c r="J2395" s="153" t="s">
        <v>8098</v>
      </c>
      <c r="K2395" s="95" t="s">
        <v>8099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 x14ac:dyDescent="0.25">
      <c r="A2396" s="3">
        <v>43826</v>
      </c>
      <c r="B2396" s="153" t="s">
        <v>8092</v>
      </c>
      <c r="C2396" s="4"/>
      <c r="D2396" s="4" t="s">
        <v>8096</v>
      </c>
      <c r="E2396" s="153" t="s">
        <v>8101</v>
      </c>
      <c r="F2396" s="109"/>
      <c r="G2396" s="109">
        <v>1980</v>
      </c>
      <c r="H2396" s="5">
        <f t="shared" si="6"/>
        <v>1420230.8299999975</v>
      </c>
      <c r="I2396" s="5" t="s">
        <v>40</v>
      </c>
      <c r="J2396" s="153" t="s">
        <v>8102</v>
      </c>
      <c r="K2396" s="95" t="s">
        <v>8103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 x14ac:dyDescent="0.25">
      <c r="A2397" s="3">
        <v>43826</v>
      </c>
      <c r="B2397" s="153" t="s">
        <v>8092</v>
      </c>
      <c r="C2397" s="4"/>
      <c r="D2397" s="4" t="s">
        <v>8104</v>
      </c>
      <c r="E2397" s="153" t="s">
        <v>8105</v>
      </c>
      <c r="F2397" s="109"/>
      <c r="G2397" s="109">
        <v>365</v>
      </c>
      <c r="H2397" s="5">
        <f t="shared" si="6"/>
        <v>1419865.8299999975</v>
      </c>
      <c r="I2397" s="5" t="s">
        <v>40</v>
      </c>
      <c r="J2397" s="153" t="s">
        <v>8098</v>
      </c>
      <c r="K2397" s="95" t="s">
        <v>8082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 x14ac:dyDescent="0.25">
      <c r="A2398" s="3">
        <v>43826</v>
      </c>
      <c r="B2398" s="153" t="s">
        <v>8092</v>
      </c>
      <c r="C2398" s="4"/>
      <c r="D2398" s="4" t="s">
        <v>8106</v>
      </c>
      <c r="E2398" s="153" t="s">
        <v>8107</v>
      </c>
      <c r="F2398" s="109"/>
      <c r="G2398" s="109">
        <v>2000</v>
      </c>
      <c r="H2398" s="5">
        <f t="shared" si="6"/>
        <v>1417865.8299999975</v>
      </c>
      <c r="I2398" s="5" t="s">
        <v>40</v>
      </c>
      <c r="J2398" s="153" t="s">
        <v>8098</v>
      </c>
      <c r="K2398" s="95" t="s">
        <v>8108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 x14ac:dyDescent="0.25">
      <c r="A2399" s="3">
        <v>43826</v>
      </c>
      <c r="B2399" s="153" t="s">
        <v>8092</v>
      </c>
      <c r="C2399" s="4"/>
      <c r="D2399" s="4" t="s">
        <v>8109</v>
      </c>
      <c r="E2399" s="153" t="s">
        <v>8110</v>
      </c>
      <c r="F2399" s="109"/>
      <c r="G2399" s="109">
        <v>1600</v>
      </c>
      <c r="H2399" s="5">
        <f t="shared" si="6"/>
        <v>1416265.8299999975</v>
      </c>
      <c r="I2399" s="5" t="s">
        <v>40</v>
      </c>
      <c r="J2399" s="153" t="s">
        <v>8111</v>
      </c>
      <c r="K2399" s="95" t="s">
        <v>8112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 x14ac:dyDescent="0.25">
      <c r="A2400" s="3">
        <v>43826</v>
      </c>
      <c r="B2400" s="153" t="s">
        <v>8092</v>
      </c>
      <c r="C2400" s="4"/>
      <c r="D2400" s="4" t="s">
        <v>8113</v>
      </c>
      <c r="E2400" s="153" t="s">
        <v>8114</v>
      </c>
      <c r="F2400" s="109"/>
      <c r="G2400" s="109">
        <v>2000</v>
      </c>
      <c r="H2400" s="5">
        <f t="shared" si="6"/>
        <v>1414265.8299999975</v>
      </c>
      <c r="I2400" s="5" t="s">
        <v>40</v>
      </c>
      <c r="J2400" s="153" t="s">
        <v>8098</v>
      </c>
      <c r="K2400" s="95" t="s">
        <v>8082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 x14ac:dyDescent="0.25">
      <c r="A2401" s="3">
        <v>43826</v>
      </c>
      <c r="B2401" s="153" t="s">
        <v>8092</v>
      </c>
      <c r="C2401" s="4"/>
      <c r="D2401" s="4" t="s">
        <v>8115</v>
      </c>
      <c r="E2401" s="153" t="s">
        <v>8116</v>
      </c>
      <c r="F2401" s="109"/>
      <c r="G2401" s="109">
        <v>1000</v>
      </c>
      <c r="H2401" s="5">
        <f t="shared" si="6"/>
        <v>1413265.8299999975</v>
      </c>
      <c r="I2401" s="5" t="s">
        <v>40</v>
      </c>
      <c r="J2401" s="153" t="s">
        <v>8117</v>
      </c>
      <c r="K2401" s="95" t="s">
        <v>8118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 x14ac:dyDescent="0.25">
      <c r="A2402" s="3">
        <v>43826</v>
      </c>
      <c r="B2402" s="153" t="s">
        <v>8092</v>
      </c>
      <c r="C2402" s="4"/>
      <c r="D2402" s="4" t="s">
        <v>8119</v>
      </c>
      <c r="E2402" s="153" t="s">
        <v>8120</v>
      </c>
      <c r="F2402" s="109"/>
      <c r="G2402" s="108">
        <v>18950</v>
      </c>
      <c r="H2402" s="5">
        <f t="shared" si="6"/>
        <v>1394315.8299999975</v>
      </c>
      <c r="I2402" s="5" t="s">
        <v>40</v>
      </c>
      <c r="J2402" s="153" t="s">
        <v>8121</v>
      </c>
      <c r="K2402" s="95" t="s">
        <v>8077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 x14ac:dyDescent="0.25">
      <c r="A2403" s="3">
        <v>43826</v>
      </c>
      <c r="B2403" s="153" t="s">
        <v>8092</v>
      </c>
      <c r="C2403" s="4"/>
      <c r="D2403" s="4" t="s">
        <v>8122</v>
      </c>
      <c r="E2403" s="153" t="s">
        <v>8123</v>
      </c>
      <c r="F2403" s="109"/>
      <c r="G2403" s="109">
        <v>2000</v>
      </c>
      <c r="H2403" s="5">
        <f t="shared" si="6"/>
        <v>1392315.8299999975</v>
      </c>
      <c r="I2403" s="5" t="s">
        <v>40</v>
      </c>
      <c r="J2403" s="153" t="s">
        <v>8098</v>
      </c>
      <c r="K2403" s="95" t="s">
        <v>8124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 x14ac:dyDescent="0.25">
      <c r="A2404" s="3">
        <v>43826</v>
      </c>
      <c r="B2404" s="153" t="s">
        <v>8127</v>
      </c>
      <c r="C2404" s="4"/>
      <c r="D2404" s="4" t="s">
        <v>8128</v>
      </c>
      <c r="E2404" s="153" t="s">
        <v>8129</v>
      </c>
      <c r="F2404" s="109"/>
      <c r="G2404" s="109">
        <v>2930</v>
      </c>
      <c r="H2404" s="5">
        <f t="shared" si="6"/>
        <v>1389385.8299999975</v>
      </c>
      <c r="I2404" s="5" t="s">
        <v>40</v>
      </c>
      <c r="J2404" s="153" t="s">
        <v>8130</v>
      </c>
      <c r="K2404" s="95" t="s">
        <v>8131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 x14ac:dyDescent="0.25">
      <c r="A2405" s="3">
        <v>43826</v>
      </c>
      <c r="B2405" s="153" t="s">
        <v>8092</v>
      </c>
      <c r="C2405" s="4"/>
      <c r="D2405" s="4" t="s">
        <v>8125</v>
      </c>
      <c r="E2405" s="153" t="s">
        <v>8126</v>
      </c>
      <c r="F2405" s="109"/>
      <c r="G2405" s="109">
        <v>2000</v>
      </c>
      <c r="H2405" s="5">
        <f t="shared" si="6"/>
        <v>1387385.8299999975</v>
      </c>
      <c r="I2405" s="5" t="s">
        <v>40</v>
      </c>
      <c r="J2405" s="153" t="s">
        <v>8098</v>
      </c>
      <c r="K2405" s="95" t="s">
        <v>8118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 x14ac:dyDescent="0.25">
      <c r="A2406" s="3">
        <v>43826</v>
      </c>
      <c r="B2406" s="153" t="s">
        <v>8133</v>
      </c>
      <c r="C2406" s="4"/>
      <c r="D2406" s="4" t="s">
        <v>8132</v>
      </c>
      <c r="E2406" s="153" t="s">
        <v>8134</v>
      </c>
      <c r="F2406" s="109"/>
      <c r="G2406" s="109">
        <v>2752</v>
      </c>
      <c r="H2406" s="54">
        <f t="shared" si="6"/>
        <v>1384633.8299999975</v>
      </c>
      <c r="I2406" s="5" t="s">
        <v>40</v>
      </c>
      <c r="J2406" s="153" t="s">
        <v>8135</v>
      </c>
      <c r="K2406" s="95" t="s">
        <v>8136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 x14ac:dyDescent="0.25">
      <c r="A2407" s="3">
        <v>43826</v>
      </c>
      <c r="B2407" s="153" t="s">
        <v>8138</v>
      </c>
      <c r="C2407" s="4"/>
      <c r="D2407" s="4" t="s">
        <v>8137</v>
      </c>
      <c r="E2407" s="153" t="s">
        <v>8139</v>
      </c>
      <c r="F2407" s="109"/>
      <c r="G2407" s="109">
        <v>2735.7</v>
      </c>
      <c r="H2407" s="5">
        <f t="shared" si="6"/>
        <v>1381898.1299999976</v>
      </c>
      <c r="I2407" s="5" t="s">
        <v>40</v>
      </c>
      <c r="J2407" s="153" t="s">
        <v>8140</v>
      </c>
      <c r="K2407" s="95" t="s">
        <v>2893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 x14ac:dyDescent="0.25">
      <c r="A2408" s="3">
        <v>43826</v>
      </c>
      <c r="B2408" s="153" t="s">
        <v>8141</v>
      </c>
      <c r="C2408" s="4"/>
      <c r="D2408" s="4"/>
      <c r="E2408" s="153" t="s">
        <v>8139</v>
      </c>
      <c r="F2408" s="109"/>
      <c r="G2408" s="109">
        <v>1682.09</v>
      </c>
      <c r="H2408" s="5">
        <f t="shared" si="6"/>
        <v>1380216.0399999975</v>
      </c>
      <c r="I2408" s="5" t="s">
        <v>40</v>
      </c>
      <c r="J2408" s="153" t="s">
        <v>8142</v>
      </c>
      <c r="K2408" s="95" t="s">
        <v>8143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 x14ac:dyDescent="0.25">
      <c r="A2409" s="3">
        <v>43829</v>
      </c>
      <c r="B2409" s="153" t="s">
        <v>8144</v>
      </c>
      <c r="C2409" s="4"/>
      <c r="D2409" s="4"/>
      <c r="E2409" s="153" t="s">
        <v>8145</v>
      </c>
      <c r="F2409" s="109"/>
      <c r="G2409" s="109">
        <v>473410.35</v>
      </c>
      <c r="H2409" s="5">
        <f t="shared" si="6"/>
        <v>906805.6899999975</v>
      </c>
      <c r="I2409" s="5" t="s">
        <v>40</v>
      </c>
      <c r="J2409" s="153" t="s">
        <v>8146</v>
      </c>
      <c r="K2409" s="95" t="s">
        <v>8147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 x14ac:dyDescent="0.25">
      <c r="A2410" s="3">
        <v>43829</v>
      </c>
      <c r="B2410" s="153" t="s">
        <v>8144</v>
      </c>
      <c r="C2410" s="4"/>
      <c r="D2410" s="4"/>
      <c r="E2410" s="153" t="s">
        <v>8148</v>
      </c>
      <c r="F2410" s="109"/>
      <c r="G2410" s="109">
        <v>87496</v>
      </c>
      <c r="H2410" s="5">
        <f t="shared" si="6"/>
        <v>819309.6899999975</v>
      </c>
      <c r="I2410" s="5" t="s">
        <v>40</v>
      </c>
      <c r="J2410" s="153" t="s">
        <v>8146</v>
      </c>
      <c r="K2410" s="95" t="s">
        <v>8149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 x14ac:dyDescent="0.25">
      <c r="A2411" s="3">
        <v>43829</v>
      </c>
      <c r="B2411" s="153" t="s">
        <v>3495</v>
      </c>
      <c r="C2411" s="4"/>
      <c r="D2411" s="4" t="s">
        <v>8150</v>
      </c>
      <c r="E2411" s="153" t="s">
        <v>8151</v>
      </c>
      <c r="F2411" s="109"/>
      <c r="G2411" s="109">
        <v>7480.6</v>
      </c>
      <c r="H2411" s="5">
        <f t="shared" si="6"/>
        <v>811829.08999999752</v>
      </c>
      <c r="I2411" s="5" t="s">
        <v>40</v>
      </c>
      <c r="J2411" s="153" t="s">
        <v>8152</v>
      </c>
      <c r="K2411" s="95" t="s">
        <v>8153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 x14ac:dyDescent="0.25">
      <c r="A2412" s="3">
        <v>43829</v>
      </c>
      <c r="B2412" s="153" t="s">
        <v>8155</v>
      </c>
      <c r="C2412" s="4"/>
      <c r="D2412" s="4" t="s">
        <v>8154</v>
      </c>
      <c r="E2412" s="153" t="s">
        <v>8156</v>
      </c>
      <c r="F2412" s="109"/>
      <c r="G2412" s="109">
        <v>12000</v>
      </c>
      <c r="H2412" s="5">
        <f t="shared" si="6"/>
        <v>799829.08999999752</v>
      </c>
      <c r="I2412" s="5" t="s">
        <v>40</v>
      </c>
      <c r="J2412" s="153" t="s">
        <v>8152</v>
      </c>
      <c r="K2412" s="95" t="s">
        <v>8157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 x14ac:dyDescent="0.25">
      <c r="A2413" s="3">
        <v>43829</v>
      </c>
      <c r="B2413" s="153" t="s">
        <v>2876</v>
      </c>
      <c r="C2413" s="4"/>
      <c r="D2413" s="4" t="s">
        <v>8158</v>
      </c>
      <c r="E2413" s="153" t="s">
        <v>8159</v>
      </c>
      <c r="F2413" s="109"/>
      <c r="G2413" s="109">
        <v>690</v>
      </c>
      <c r="H2413" s="5">
        <f t="shared" si="6"/>
        <v>799139.08999999752</v>
      </c>
      <c r="I2413" s="5" t="s">
        <v>40</v>
      </c>
      <c r="J2413" s="153" t="s">
        <v>8160</v>
      </c>
      <c r="K2413" s="95" t="s">
        <v>8161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 x14ac:dyDescent="0.25">
      <c r="A2414" s="3">
        <v>43829</v>
      </c>
      <c r="B2414" s="153" t="s">
        <v>2876</v>
      </c>
      <c r="C2414" s="4"/>
      <c r="D2414" s="4" t="s">
        <v>8162</v>
      </c>
      <c r="E2414" s="153" t="s">
        <v>8163</v>
      </c>
      <c r="F2414" s="109"/>
      <c r="G2414" s="109">
        <v>1794</v>
      </c>
      <c r="H2414" s="5">
        <f t="shared" si="6"/>
        <v>797345.08999999752</v>
      </c>
      <c r="I2414" s="5" t="s">
        <v>40</v>
      </c>
      <c r="J2414" s="153" t="s">
        <v>8164</v>
      </c>
      <c r="K2414" s="95" t="s">
        <v>8165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 x14ac:dyDescent="0.25">
      <c r="A2415" s="3">
        <v>43829</v>
      </c>
      <c r="B2415" s="153" t="s">
        <v>2876</v>
      </c>
      <c r="C2415" s="4"/>
      <c r="D2415" s="4" t="s">
        <v>8166</v>
      </c>
      <c r="E2415" s="153" t="s">
        <v>8167</v>
      </c>
      <c r="F2415" s="109"/>
      <c r="G2415" s="109">
        <v>1016</v>
      </c>
      <c r="H2415" s="5">
        <f t="shared" si="6"/>
        <v>796329.08999999752</v>
      </c>
      <c r="I2415" s="5" t="s">
        <v>40</v>
      </c>
      <c r="J2415" s="153" t="s">
        <v>8168</v>
      </c>
      <c r="K2415" s="95" t="s">
        <v>8169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 x14ac:dyDescent="0.25">
      <c r="A2416" s="3">
        <v>43829</v>
      </c>
      <c r="B2416" s="153" t="s">
        <v>8171</v>
      </c>
      <c r="C2416" s="4"/>
      <c r="D2416" s="4" t="s">
        <v>8170</v>
      </c>
      <c r="E2416" s="153" t="s">
        <v>8172</v>
      </c>
      <c r="F2416" s="109"/>
      <c r="G2416" s="109">
        <v>373.45</v>
      </c>
      <c r="H2416" s="54">
        <f t="shared" si="6"/>
        <v>795955.63999999757</v>
      </c>
      <c r="I2416" s="5" t="s">
        <v>40</v>
      </c>
      <c r="J2416" s="153" t="s">
        <v>8173</v>
      </c>
      <c r="K2416" s="95" t="s">
        <v>8174</v>
      </c>
      <c r="L2416" s="11"/>
      <c r="M2416" s="4"/>
      <c r="N2416" s="12"/>
      <c r="O2416" s="3">
        <v>43825</v>
      </c>
      <c r="P2416" s="97" t="s">
        <v>8175</v>
      </c>
      <c r="Q2416" s="5">
        <v>218</v>
      </c>
      <c r="R2416" s="5"/>
      <c r="S2416" s="5">
        <v>100</v>
      </c>
      <c r="T2416" s="5">
        <v>55.45</v>
      </c>
      <c r="U2416" s="153" t="s">
        <v>8176</v>
      </c>
      <c r="V2416" s="153" t="s">
        <v>8177</v>
      </c>
      <c r="W2416" s="4"/>
    </row>
    <row r="2417" spans="1:23" x14ac:dyDescent="0.25">
      <c r="A2417" s="3">
        <v>43829</v>
      </c>
      <c r="B2417" s="153" t="s">
        <v>8179</v>
      </c>
      <c r="C2417" s="4"/>
      <c r="D2417" s="4" t="s">
        <v>8178</v>
      </c>
      <c r="E2417" s="121" t="s">
        <v>8180</v>
      </c>
      <c r="F2417" s="109"/>
      <c r="G2417" s="109">
        <v>1290</v>
      </c>
      <c r="H2417" s="5">
        <f t="shared" si="6"/>
        <v>794665.63999999757</v>
      </c>
      <c r="I2417" s="5" t="s">
        <v>40</v>
      </c>
      <c r="J2417" s="153" t="s">
        <v>8168</v>
      </c>
      <c r="K2417" s="95" t="s">
        <v>8181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 x14ac:dyDescent="0.25">
      <c r="A2418" s="3">
        <v>43830</v>
      </c>
      <c r="B2418" s="153" t="s">
        <v>8185</v>
      </c>
      <c r="C2418" s="4"/>
      <c r="D2418" s="4" t="s">
        <v>8184</v>
      </c>
      <c r="E2418" s="153" t="s">
        <v>8186</v>
      </c>
      <c r="F2418" s="109"/>
      <c r="G2418" s="109">
        <v>2647</v>
      </c>
      <c r="H2418" s="5">
        <f t="shared" si="6"/>
        <v>792018.63999999757</v>
      </c>
      <c r="I2418" s="5" t="s">
        <v>40</v>
      </c>
      <c r="J2418" s="153" t="s">
        <v>8187</v>
      </c>
      <c r="K2418" s="95" t="s">
        <v>8188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 x14ac:dyDescent="0.25">
      <c r="A2419" s="3">
        <v>43830</v>
      </c>
      <c r="B2419" s="153" t="s">
        <v>8190</v>
      </c>
      <c r="C2419" s="4"/>
      <c r="D2419" s="4" t="s">
        <v>8189</v>
      </c>
      <c r="E2419" s="153" t="s">
        <v>8191</v>
      </c>
      <c r="F2419" s="109"/>
      <c r="G2419" s="109">
        <v>1782</v>
      </c>
      <c r="H2419" s="5">
        <f t="shared" si="6"/>
        <v>790236.63999999757</v>
      </c>
      <c r="I2419" s="5" t="s">
        <v>40</v>
      </c>
      <c r="J2419" s="153" t="s">
        <v>8192</v>
      </c>
      <c r="K2419" s="95" t="s">
        <v>8193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 x14ac:dyDescent="0.25">
      <c r="A2420" s="3">
        <v>43830</v>
      </c>
      <c r="B2420" s="153" t="s">
        <v>8195</v>
      </c>
      <c r="C2420" s="4"/>
      <c r="D2420" s="4" t="s">
        <v>8194</v>
      </c>
      <c r="E2420" s="153" t="s">
        <v>8196</v>
      </c>
      <c r="F2420" s="109"/>
      <c r="G2420" s="109">
        <v>600</v>
      </c>
      <c r="H2420" s="5">
        <f t="shared" si="6"/>
        <v>789636.63999999757</v>
      </c>
      <c r="I2420" s="5" t="s">
        <v>40</v>
      </c>
      <c r="J2420" s="153" t="s">
        <v>8197</v>
      </c>
      <c r="K2420" s="95" t="s">
        <v>8198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 x14ac:dyDescent="0.25">
      <c r="A2421" s="3">
        <v>43830</v>
      </c>
      <c r="B2421" s="153" t="s">
        <v>8200</v>
      </c>
      <c r="C2421" s="4"/>
      <c r="D2421" s="4" t="s">
        <v>8199</v>
      </c>
      <c r="E2421" s="153" t="s">
        <v>8201</v>
      </c>
      <c r="F2421" s="109"/>
      <c r="G2421" s="109">
        <v>1690</v>
      </c>
      <c r="H2421" s="5">
        <f t="shared" si="6"/>
        <v>787946.63999999757</v>
      </c>
      <c r="I2421" s="5" t="s">
        <v>40</v>
      </c>
      <c r="J2421" s="153" t="s">
        <v>8202</v>
      </c>
      <c r="K2421" s="95" t="s">
        <v>8203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 x14ac:dyDescent="0.25">
      <c r="A2422" s="3">
        <v>43830</v>
      </c>
      <c r="B2422" s="153" t="s">
        <v>8200</v>
      </c>
      <c r="C2422" s="4"/>
      <c r="D2422" s="4" t="s">
        <v>8204</v>
      </c>
      <c r="E2422" s="153" t="s">
        <v>8205</v>
      </c>
      <c r="F2422" s="109"/>
      <c r="G2422" s="109">
        <v>1980</v>
      </c>
      <c r="H2422" s="5">
        <f t="shared" si="6"/>
        <v>785966.63999999757</v>
      </c>
      <c r="I2422" s="5" t="s">
        <v>40</v>
      </c>
      <c r="J2422" s="153" t="s">
        <v>8206</v>
      </c>
      <c r="K2422" s="95" t="s">
        <v>8207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 x14ac:dyDescent="0.25">
      <c r="A2423" s="3">
        <v>43830</v>
      </c>
      <c r="B2423" s="153" t="s">
        <v>8209</v>
      </c>
      <c r="C2423" s="4"/>
      <c r="D2423" s="4" t="s">
        <v>8208</v>
      </c>
      <c r="E2423" s="153" t="s">
        <v>8210</v>
      </c>
      <c r="F2423" s="109"/>
      <c r="G2423" s="109">
        <v>719.8</v>
      </c>
      <c r="H2423" s="5">
        <f t="shared" si="6"/>
        <v>785246.83999999752</v>
      </c>
      <c r="I2423" s="5" t="s">
        <v>40</v>
      </c>
      <c r="J2423" s="153" t="s">
        <v>8211</v>
      </c>
      <c r="K2423" s="95" t="s">
        <v>8212</v>
      </c>
      <c r="L2423" s="11"/>
      <c r="M2423" s="4"/>
      <c r="N2423" s="12"/>
      <c r="O2423" s="3">
        <v>43824</v>
      </c>
      <c r="P2423" s="97" t="s">
        <v>8213</v>
      </c>
      <c r="Q2423" s="5">
        <v>440</v>
      </c>
      <c r="R2423" s="5"/>
      <c r="S2423" s="5">
        <v>200</v>
      </c>
      <c r="T2423" s="5">
        <v>79.8</v>
      </c>
      <c r="U2423" s="153" t="s">
        <v>8214</v>
      </c>
      <c r="V2423" s="4"/>
      <c r="W2423" s="4"/>
    </row>
    <row r="2424" spans="1:23" x14ac:dyDescent="0.25">
      <c r="A2424" s="3">
        <v>43830</v>
      </c>
      <c r="B2424" s="153" t="s">
        <v>8216</v>
      </c>
      <c r="C2424" s="4"/>
      <c r="D2424" s="4" t="s">
        <v>8215</v>
      </c>
      <c r="E2424" s="153" t="s">
        <v>8217</v>
      </c>
      <c r="F2424" s="109"/>
      <c r="G2424" s="109">
        <v>2515</v>
      </c>
      <c r="H2424" s="5">
        <f t="shared" si="6"/>
        <v>782731.83999999752</v>
      </c>
      <c r="I2424" s="5" t="s">
        <v>40</v>
      </c>
      <c r="J2424" s="153" t="s">
        <v>8218</v>
      </c>
      <c r="K2424" s="95" t="s">
        <v>8193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 x14ac:dyDescent="0.25">
      <c r="A2425" s="3">
        <v>43830</v>
      </c>
      <c r="B2425" s="153" t="s">
        <v>8220</v>
      </c>
      <c r="C2425" s="4"/>
      <c r="D2425" s="4" t="s">
        <v>8219</v>
      </c>
      <c r="E2425" s="153" t="s">
        <v>8221</v>
      </c>
      <c r="F2425" s="109"/>
      <c r="G2425" s="109">
        <v>275.14999999999998</v>
      </c>
      <c r="H2425" s="5">
        <f t="shared" si="6"/>
        <v>782456.6899999975</v>
      </c>
      <c r="I2425" s="5" t="s">
        <v>40</v>
      </c>
      <c r="J2425" s="153" t="s">
        <v>8222</v>
      </c>
      <c r="K2425" s="95" t="s">
        <v>8193</v>
      </c>
      <c r="L2425" s="11"/>
      <c r="M2425" s="4"/>
      <c r="N2425" s="12"/>
      <c r="O2425" s="3">
        <v>43822</v>
      </c>
      <c r="P2425" s="97" t="s">
        <v>8223</v>
      </c>
      <c r="Q2425" s="5">
        <v>115.5</v>
      </c>
      <c r="R2425" s="5"/>
      <c r="S2425" s="5">
        <v>100</v>
      </c>
      <c r="T2425" s="5">
        <v>59.65</v>
      </c>
      <c r="U2425" s="153" t="s">
        <v>8224</v>
      </c>
      <c r="V2425" s="4"/>
      <c r="W2425" s="4"/>
    </row>
    <row r="2426" spans="1:23" x14ac:dyDescent="0.25">
      <c r="A2426" s="3">
        <v>43830</v>
      </c>
      <c r="B2426" s="153" t="s">
        <v>538</v>
      </c>
      <c r="C2426" s="4"/>
      <c r="D2426" s="4" t="s">
        <v>8225</v>
      </c>
      <c r="E2426" s="153" t="s">
        <v>8226</v>
      </c>
      <c r="F2426" s="109"/>
      <c r="G2426" s="109">
        <v>612</v>
      </c>
      <c r="H2426" s="5">
        <f t="shared" si="6"/>
        <v>781844.6899999975</v>
      </c>
      <c r="I2426" s="5" t="s">
        <v>40</v>
      </c>
      <c r="J2426" s="153" t="s">
        <v>8223</v>
      </c>
      <c r="K2426" s="95" t="s">
        <v>8212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 x14ac:dyDescent="0.25">
      <c r="A2427" s="3">
        <v>43830</v>
      </c>
      <c r="B2427" s="153" t="s">
        <v>8228</v>
      </c>
      <c r="C2427" s="4"/>
      <c r="D2427" s="4" t="s">
        <v>8227</v>
      </c>
      <c r="E2427" s="153" t="s">
        <v>8229</v>
      </c>
      <c r="F2427" s="109"/>
      <c r="G2427" s="109">
        <v>1025</v>
      </c>
      <c r="H2427" s="5">
        <f t="shared" si="6"/>
        <v>780819.6899999975</v>
      </c>
      <c r="I2427" s="5" t="s">
        <v>40</v>
      </c>
      <c r="J2427" s="153" t="s">
        <v>8223</v>
      </c>
      <c r="K2427" s="95" t="s">
        <v>8193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 x14ac:dyDescent="0.25">
      <c r="A2428" s="3">
        <v>43830</v>
      </c>
      <c r="B2428" s="153" t="s">
        <v>8231</v>
      </c>
      <c r="C2428" s="4"/>
      <c r="D2428" s="4" t="s">
        <v>8230</v>
      </c>
      <c r="E2428" s="153" t="s">
        <v>8233</v>
      </c>
      <c r="F2428" s="109"/>
      <c r="G2428" s="109">
        <v>2598</v>
      </c>
      <c r="H2428" s="5">
        <f t="shared" si="6"/>
        <v>778221.6899999975</v>
      </c>
      <c r="I2428" s="5" t="s">
        <v>40</v>
      </c>
      <c r="J2428" s="153" t="s">
        <v>8232</v>
      </c>
      <c r="K2428" s="95" t="s">
        <v>8226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 x14ac:dyDescent="0.25">
      <c r="A2429" s="3">
        <v>43830</v>
      </c>
      <c r="B2429" s="153" t="s">
        <v>8235</v>
      </c>
      <c r="C2429" s="4"/>
      <c r="D2429" s="4" t="s">
        <v>8234</v>
      </c>
      <c r="E2429" s="153" t="s">
        <v>8236</v>
      </c>
      <c r="F2429" s="109"/>
      <c r="G2429" s="109">
        <v>1760</v>
      </c>
      <c r="H2429" s="5">
        <f t="shared" si="6"/>
        <v>776461.6899999975</v>
      </c>
      <c r="I2429" s="5" t="s">
        <v>40</v>
      </c>
      <c r="J2429" s="153" t="s">
        <v>8237</v>
      </c>
      <c r="K2429" s="95" t="s">
        <v>8229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 x14ac:dyDescent="0.25">
      <c r="A2430" s="3">
        <v>43830</v>
      </c>
      <c r="B2430" s="153" t="s">
        <v>8239</v>
      </c>
      <c r="C2430" s="4"/>
      <c r="D2430" s="4" t="s">
        <v>8238</v>
      </c>
      <c r="E2430" s="153" t="s">
        <v>8240</v>
      </c>
      <c r="F2430" s="109"/>
      <c r="G2430" s="109">
        <v>2530</v>
      </c>
      <c r="H2430" s="5">
        <f t="shared" si="6"/>
        <v>773931.6899999975</v>
      </c>
      <c r="I2430" s="5" t="s">
        <v>40</v>
      </c>
      <c r="J2430" s="153" t="s">
        <v>8237</v>
      </c>
      <c r="K2430" s="95" t="s">
        <v>8193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 x14ac:dyDescent="0.25">
      <c r="A2431" s="3">
        <v>43830</v>
      </c>
      <c r="B2431" s="153" t="s">
        <v>2876</v>
      </c>
      <c r="C2431" s="4"/>
      <c r="D2431" s="4" t="s">
        <v>8241</v>
      </c>
      <c r="E2431" s="153" t="s">
        <v>8242</v>
      </c>
      <c r="F2431" s="109"/>
      <c r="G2431" s="109">
        <v>2197</v>
      </c>
      <c r="H2431" s="5">
        <f t="shared" si="6"/>
        <v>771734.6899999975</v>
      </c>
      <c r="I2431" s="5" t="s">
        <v>40</v>
      </c>
      <c r="J2431" s="153" t="s">
        <v>8223</v>
      </c>
      <c r="K2431" s="95" t="s">
        <v>8229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 x14ac:dyDescent="0.25">
      <c r="A2432" s="3">
        <v>43830</v>
      </c>
      <c r="B2432" s="153" t="s">
        <v>8244</v>
      </c>
      <c r="C2432" s="4"/>
      <c r="D2432" s="4" t="s">
        <v>8243</v>
      </c>
      <c r="E2432" s="153" t="s">
        <v>8245</v>
      </c>
      <c r="F2432" s="109"/>
      <c r="G2432" s="109">
        <v>1350</v>
      </c>
      <c r="H2432" s="5">
        <f t="shared" si="6"/>
        <v>770384.6899999975</v>
      </c>
      <c r="I2432" s="5" t="s">
        <v>40</v>
      </c>
      <c r="J2432" s="153" t="s">
        <v>8246</v>
      </c>
      <c r="K2432" s="95" t="s">
        <v>8247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 x14ac:dyDescent="0.25">
      <c r="A2433" s="3">
        <v>43830</v>
      </c>
      <c r="B2433" s="153" t="s">
        <v>8249</v>
      </c>
      <c r="C2433" s="4"/>
      <c r="D2433" s="4" t="s">
        <v>8248</v>
      </c>
      <c r="E2433" s="153" t="s">
        <v>8250</v>
      </c>
      <c r="F2433" s="109"/>
      <c r="G2433" s="109">
        <v>992</v>
      </c>
      <c r="H2433" s="5">
        <f t="shared" si="6"/>
        <v>769392.6899999975</v>
      </c>
      <c r="I2433" s="5" t="s">
        <v>40</v>
      </c>
      <c r="J2433" s="153" t="s">
        <v>8251</v>
      </c>
      <c r="K2433" s="95" t="s">
        <v>8252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 x14ac:dyDescent="0.25">
      <c r="A2434" s="3">
        <v>43830</v>
      </c>
      <c r="B2434" s="153" t="s">
        <v>2876</v>
      </c>
      <c r="C2434" s="4"/>
      <c r="D2434" s="4" t="s">
        <v>8253</v>
      </c>
      <c r="E2434" s="153" t="s">
        <v>8254</v>
      </c>
      <c r="F2434" s="109"/>
      <c r="G2434" s="109">
        <v>1777</v>
      </c>
      <c r="H2434" s="5">
        <f t="shared" si="6"/>
        <v>767615.6899999975</v>
      </c>
      <c r="I2434" s="5" t="s">
        <v>40</v>
      </c>
      <c r="J2434" s="153" t="s">
        <v>8255</v>
      </c>
      <c r="K2434" s="95" t="s">
        <v>8203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 x14ac:dyDescent="0.25">
      <c r="A2435" s="3">
        <v>43830</v>
      </c>
      <c r="B2435" s="153" t="s">
        <v>8257</v>
      </c>
      <c r="C2435" s="4"/>
      <c r="D2435" s="4" t="s">
        <v>8256</v>
      </c>
      <c r="E2435" s="153" t="s">
        <v>8258</v>
      </c>
      <c r="F2435" s="109"/>
      <c r="G2435" s="109">
        <v>2080</v>
      </c>
      <c r="H2435" s="5">
        <f t="shared" si="6"/>
        <v>765535.6899999975</v>
      </c>
      <c r="I2435" s="5" t="s">
        <v>40</v>
      </c>
      <c r="J2435" s="153" t="s">
        <v>8251</v>
      </c>
      <c r="K2435" s="95" t="s">
        <v>8259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 x14ac:dyDescent="0.25">
      <c r="A2436" s="3">
        <v>43830</v>
      </c>
      <c r="B2436" s="153" t="s">
        <v>8260</v>
      </c>
      <c r="C2436" s="4"/>
      <c r="D2436" s="4"/>
      <c r="E2436" s="153" t="s">
        <v>8261</v>
      </c>
      <c r="F2436" s="109"/>
      <c r="G2436" s="109">
        <v>93154.38</v>
      </c>
      <c r="H2436" s="5">
        <f t="shared" si="6"/>
        <v>672381.30999999749</v>
      </c>
      <c r="I2436" s="5" t="s">
        <v>40</v>
      </c>
      <c r="J2436" s="153" t="s">
        <v>8197</v>
      </c>
      <c r="K2436" s="95" t="s">
        <v>8262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 x14ac:dyDescent="0.25">
      <c r="A2437" s="3">
        <v>43830</v>
      </c>
      <c r="B2437" s="153" t="s">
        <v>8264</v>
      </c>
      <c r="C2437" s="4"/>
      <c r="D2437" s="4" t="s">
        <v>8263</v>
      </c>
      <c r="E2437" s="153" t="s">
        <v>8265</v>
      </c>
      <c r="F2437" s="109"/>
      <c r="G2437" s="109">
        <v>1980</v>
      </c>
      <c r="H2437" s="5">
        <f t="shared" si="6"/>
        <v>670401.30999999749</v>
      </c>
      <c r="I2437" s="5" t="s">
        <v>40</v>
      </c>
      <c r="J2437" s="153" t="s">
        <v>8223</v>
      </c>
      <c r="K2437" s="95" t="s">
        <v>8266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 x14ac:dyDescent="0.25">
      <c r="A2438" s="3">
        <v>43830</v>
      </c>
      <c r="B2438" s="153" t="s">
        <v>8200</v>
      </c>
      <c r="C2438" s="4"/>
      <c r="D2438" s="4" t="s">
        <v>8267</v>
      </c>
      <c r="E2438" s="153" t="s">
        <v>8268</v>
      </c>
      <c r="F2438" s="109"/>
      <c r="G2438" s="109">
        <v>1386</v>
      </c>
      <c r="H2438" s="5">
        <f t="shared" si="6"/>
        <v>669015.30999999749</v>
      </c>
      <c r="I2438" s="5" t="s">
        <v>40</v>
      </c>
      <c r="J2438" s="153" t="s">
        <v>8251</v>
      </c>
      <c r="K2438" s="95" t="s">
        <v>8247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 x14ac:dyDescent="0.25">
      <c r="A2439" s="3">
        <v>43830</v>
      </c>
      <c r="B2439" s="153" t="s">
        <v>8270</v>
      </c>
      <c r="C2439" s="4"/>
      <c r="D2439" s="4" t="s">
        <v>8269</v>
      </c>
      <c r="E2439" s="153" t="s">
        <v>8271</v>
      </c>
      <c r="F2439" s="109"/>
      <c r="G2439" s="109">
        <v>641</v>
      </c>
      <c r="H2439" s="5">
        <f t="shared" si="6"/>
        <v>668374.30999999749</v>
      </c>
      <c r="I2439" s="5" t="s">
        <v>40</v>
      </c>
      <c r="J2439" s="153" t="s">
        <v>8272</v>
      </c>
      <c r="K2439" s="95" t="s">
        <v>2893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 x14ac:dyDescent="0.25">
      <c r="A2440" s="3">
        <v>43830</v>
      </c>
      <c r="B2440" s="153" t="s">
        <v>8274</v>
      </c>
      <c r="C2440" s="4"/>
      <c r="D2440" s="4" t="s">
        <v>8273</v>
      </c>
      <c r="E2440" s="153" t="s">
        <v>8276</v>
      </c>
      <c r="F2440" s="109"/>
      <c r="G2440" s="109">
        <v>534</v>
      </c>
      <c r="H2440" s="5">
        <f t="shared" si="6"/>
        <v>667840.30999999749</v>
      </c>
      <c r="I2440" s="5" t="s">
        <v>40</v>
      </c>
      <c r="J2440" s="153" t="s">
        <v>8275</v>
      </c>
      <c r="K2440" s="95" t="s">
        <v>2893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 x14ac:dyDescent="0.25">
      <c r="A2441" s="3">
        <v>43830</v>
      </c>
      <c r="B2441" s="153" t="s">
        <v>8278</v>
      </c>
      <c r="C2441" s="4"/>
      <c r="D2441" s="4" t="s">
        <v>8277</v>
      </c>
      <c r="E2441" s="153" t="s">
        <v>8279</v>
      </c>
      <c r="F2441" s="109"/>
      <c r="G2441" s="109">
        <v>1650</v>
      </c>
      <c r="H2441" s="5">
        <f t="shared" si="6"/>
        <v>666190.30999999749</v>
      </c>
      <c r="I2441" s="5" t="s">
        <v>40</v>
      </c>
      <c r="J2441" s="153" t="s">
        <v>8280</v>
      </c>
      <c r="K2441" s="95" t="s">
        <v>8193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 x14ac:dyDescent="0.25">
      <c r="A2442" s="3">
        <v>43830</v>
      </c>
      <c r="B2442" s="153" t="s">
        <v>8282</v>
      </c>
      <c r="C2442" s="4"/>
      <c r="D2442" s="4" t="s">
        <v>8281</v>
      </c>
      <c r="E2442" s="153" t="s">
        <v>8283</v>
      </c>
      <c r="F2442" s="109"/>
      <c r="G2442" s="109">
        <v>25366</v>
      </c>
      <c r="H2442" s="5">
        <f t="shared" si="6"/>
        <v>640824.30999999749</v>
      </c>
      <c r="I2442" s="5" t="s">
        <v>40</v>
      </c>
      <c r="J2442" s="153" t="s">
        <v>8284</v>
      </c>
      <c r="K2442" s="95" t="s">
        <v>8285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 x14ac:dyDescent="0.25">
      <c r="A2443" s="3">
        <v>43830</v>
      </c>
      <c r="B2443" s="153" t="s">
        <v>8287</v>
      </c>
      <c r="C2443" s="4"/>
      <c r="D2443" s="4" t="s">
        <v>8286</v>
      </c>
      <c r="E2443" s="153" t="s">
        <v>8288</v>
      </c>
      <c r="F2443" s="109"/>
      <c r="G2443" s="109">
        <v>902</v>
      </c>
      <c r="H2443" s="5">
        <f t="shared" si="6"/>
        <v>639922.30999999749</v>
      </c>
      <c r="I2443" s="5" t="s">
        <v>40</v>
      </c>
      <c r="J2443" s="153" t="s">
        <v>8289</v>
      </c>
      <c r="K2443" s="95" t="s">
        <v>2983</v>
      </c>
      <c r="L2443" s="11"/>
      <c r="M2443" s="4"/>
      <c r="N2443" s="12"/>
      <c r="O2443" s="3">
        <v>43818</v>
      </c>
      <c r="P2443" s="97" t="s">
        <v>8290</v>
      </c>
      <c r="Q2443" s="5">
        <v>214</v>
      </c>
      <c r="R2443" s="5">
        <v>488</v>
      </c>
      <c r="S2443" s="5">
        <v>200</v>
      </c>
      <c r="T2443" s="5"/>
      <c r="U2443" s="153" t="s">
        <v>8291</v>
      </c>
      <c r="V2443" s="4"/>
      <c r="W2443" s="4"/>
    </row>
    <row r="2444" spans="1:23" x14ac:dyDescent="0.25">
      <c r="A2444" s="3">
        <v>43830</v>
      </c>
      <c r="B2444" s="153" t="s">
        <v>8293</v>
      </c>
      <c r="C2444" s="4"/>
      <c r="D2444" s="4" t="s">
        <v>8292</v>
      </c>
      <c r="E2444" s="153" t="s">
        <v>8294</v>
      </c>
      <c r="F2444" s="109"/>
      <c r="G2444" s="109">
        <v>96.92</v>
      </c>
      <c r="H2444" s="5">
        <f t="shared" si="6"/>
        <v>639825.38999999745</v>
      </c>
      <c r="I2444" s="5" t="s">
        <v>40</v>
      </c>
      <c r="J2444" s="153" t="s">
        <v>8295</v>
      </c>
      <c r="K2444" s="95" t="s">
        <v>8296</v>
      </c>
      <c r="L2444" s="11"/>
      <c r="M2444" s="4"/>
      <c r="N2444" s="12"/>
      <c r="O2444" s="3">
        <v>43829</v>
      </c>
      <c r="P2444" s="97" t="s">
        <v>8297</v>
      </c>
      <c r="Q2444" s="5"/>
      <c r="R2444" s="5"/>
      <c r="S2444" s="5"/>
      <c r="T2444" s="5">
        <v>96.92</v>
      </c>
      <c r="U2444" s="153" t="s">
        <v>8298</v>
      </c>
      <c r="V2444" s="4"/>
      <c r="W2444" s="4"/>
    </row>
    <row r="2445" spans="1:23" x14ac:dyDescent="0.25">
      <c r="A2445" s="3">
        <v>43830</v>
      </c>
      <c r="B2445" s="153" t="s">
        <v>8300</v>
      </c>
      <c r="C2445" s="4"/>
      <c r="D2445" s="4" t="s">
        <v>8299</v>
      </c>
      <c r="E2445" s="153" t="s">
        <v>8301</v>
      </c>
      <c r="F2445" s="109"/>
      <c r="G2445" s="109">
        <v>1165.48</v>
      </c>
      <c r="H2445" s="5">
        <f t="shared" si="6"/>
        <v>638659.90999999747</v>
      </c>
      <c r="I2445" s="5" t="s">
        <v>40</v>
      </c>
      <c r="J2445" s="153" t="s">
        <v>8302</v>
      </c>
      <c r="K2445" s="95" t="s">
        <v>8303</v>
      </c>
      <c r="L2445" s="11"/>
      <c r="M2445" s="4"/>
      <c r="N2445" s="12"/>
      <c r="O2445" s="3">
        <v>43814</v>
      </c>
      <c r="P2445" s="97" t="s">
        <v>8304</v>
      </c>
      <c r="Q2445" s="5">
        <v>872</v>
      </c>
      <c r="R2445" s="5"/>
      <c r="S2445" s="5">
        <v>200</v>
      </c>
      <c r="T2445" s="5">
        <v>93.48</v>
      </c>
      <c r="U2445" s="153" t="s">
        <v>8305</v>
      </c>
      <c r="V2445" s="4"/>
      <c r="W2445" s="4"/>
    </row>
    <row r="2446" spans="1:23" x14ac:dyDescent="0.25">
      <c r="A2446" s="3">
        <v>43830</v>
      </c>
      <c r="B2446" s="153" t="s">
        <v>8306</v>
      </c>
      <c r="C2446" s="4"/>
      <c r="D2446" s="4"/>
      <c r="E2446" s="153" t="s">
        <v>8307</v>
      </c>
      <c r="F2446" s="109"/>
      <c r="G2446" s="109">
        <v>-10000</v>
      </c>
      <c r="H2446" s="54">
        <f t="shared" si="6"/>
        <v>648659.90999999747</v>
      </c>
      <c r="I2446" s="5" t="s">
        <v>40</v>
      </c>
      <c r="J2446" s="4"/>
      <c r="K2446" s="95" t="s">
        <v>8308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 x14ac:dyDescent="0.25">
      <c r="A2447" s="3">
        <v>43833</v>
      </c>
      <c r="B2447" s="153" t="s">
        <v>3037</v>
      </c>
      <c r="C2447" s="4"/>
      <c r="D2447" s="4"/>
      <c r="E2447" s="4"/>
      <c r="F2447" s="109"/>
      <c r="G2447" s="109">
        <v>6218.65</v>
      </c>
      <c r="H2447" s="5">
        <f t="shared" si="6"/>
        <v>642441.25999999745</v>
      </c>
      <c r="I2447" s="5" t="s">
        <v>40</v>
      </c>
      <c r="J2447" s="4"/>
      <c r="K2447" s="95" t="s">
        <v>8312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 x14ac:dyDescent="0.25">
      <c r="A2448" s="3">
        <v>43833</v>
      </c>
      <c r="B2448" s="153" t="s">
        <v>3037</v>
      </c>
      <c r="C2448" s="4"/>
      <c r="D2448" s="4"/>
      <c r="E2448" s="4"/>
      <c r="F2448" s="109"/>
      <c r="G2448" s="109">
        <v>114753.1</v>
      </c>
      <c r="H2448" s="5">
        <f t="shared" si="6"/>
        <v>527688.15999999747</v>
      </c>
      <c r="I2448" s="5" t="s">
        <v>40</v>
      </c>
      <c r="J2448" s="4"/>
      <c r="K2448" s="95" t="s">
        <v>2893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 x14ac:dyDescent="0.25">
      <c r="A2449" s="3">
        <v>43833</v>
      </c>
      <c r="B2449" s="153" t="s">
        <v>3037</v>
      </c>
      <c r="C2449" s="4"/>
      <c r="D2449" s="4"/>
      <c r="E2449" s="4"/>
      <c r="F2449" s="109"/>
      <c r="G2449" s="109">
        <v>8468.02</v>
      </c>
      <c r="H2449" s="5">
        <f t="shared" si="6"/>
        <v>519220.13999999745</v>
      </c>
      <c r="I2449" s="5" t="s">
        <v>40</v>
      </c>
      <c r="J2449" s="4"/>
      <c r="K2449" s="95" t="s">
        <v>2893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 x14ac:dyDescent="0.25">
      <c r="A2450" s="3">
        <v>43833</v>
      </c>
      <c r="B2450" s="153" t="s">
        <v>3037</v>
      </c>
      <c r="C2450" s="4"/>
      <c r="D2450" s="4"/>
      <c r="E2450" s="4"/>
      <c r="F2450" s="109"/>
      <c r="G2450" s="109">
        <v>6048.59</v>
      </c>
      <c r="H2450" s="5">
        <f t="shared" si="6"/>
        <v>513171.54999999743</v>
      </c>
      <c r="I2450" s="5" t="s">
        <v>40</v>
      </c>
      <c r="J2450" s="4"/>
      <c r="K2450" s="95" t="s">
        <v>2893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 x14ac:dyDescent="0.25">
      <c r="A2451" s="3">
        <v>43833</v>
      </c>
      <c r="B2451" s="153" t="s">
        <v>3037</v>
      </c>
      <c r="C2451" s="4"/>
      <c r="D2451" s="4"/>
      <c r="E2451" s="4"/>
      <c r="F2451" s="109"/>
      <c r="G2451" s="109">
        <v>1138.96</v>
      </c>
      <c r="H2451" s="5">
        <f t="shared" si="6"/>
        <v>512032.58999999741</v>
      </c>
      <c r="I2451" s="5" t="s">
        <v>40</v>
      </c>
      <c r="J2451" s="4"/>
      <c r="K2451" s="95" t="s">
        <v>2893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 x14ac:dyDescent="0.25">
      <c r="A2452" s="3">
        <v>43833</v>
      </c>
      <c r="B2452" s="153" t="s">
        <v>3037</v>
      </c>
      <c r="C2452" s="4"/>
      <c r="D2452" s="4"/>
      <c r="E2452" s="4"/>
      <c r="F2452" s="109"/>
      <c r="G2452" s="109">
        <v>98669.37</v>
      </c>
      <c r="H2452" s="5">
        <f t="shared" si="6"/>
        <v>413363.21999999741</v>
      </c>
      <c r="I2452" s="5" t="s">
        <v>40</v>
      </c>
      <c r="J2452" s="4"/>
      <c r="K2452" s="95" t="s">
        <v>2893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 x14ac:dyDescent="0.25">
      <c r="A2453" s="3">
        <v>43833</v>
      </c>
      <c r="B2453" s="153" t="s">
        <v>3037</v>
      </c>
      <c r="C2453" s="4"/>
      <c r="D2453" s="4"/>
      <c r="E2453" s="4"/>
      <c r="F2453" s="109"/>
      <c r="G2453" s="109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5" t="s">
        <v>2893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 x14ac:dyDescent="0.25">
      <c r="A2454" s="3">
        <v>43840</v>
      </c>
      <c r="B2454" s="4" t="s">
        <v>62</v>
      </c>
      <c r="C2454" s="4"/>
      <c r="D2454" s="4"/>
      <c r="E2454" s="153" t="s">
        <v>8313</v>
      </c>
      <c r="F2454" s="109"/>
      <c r="G2454" s="109">
        <v>226491.29</v>
      </c>
      <c r="H2454" s="5">
        <f t="shared" si="7"/>
        <v>184302.0499999974</v>
      </c>
      <c r="I2454" s="5" t="s">
        <v>40</v>
      </c>
      <c r="J2454" s="4"/>
      <c r="K2454" s="95" t="s">
        <v>8327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 x14ac:dyDescent="0.25">
      <c r="A2455" s="3">
        <v>43840</v>
      </c>
      <c r="B2455" s="153" t="s">
        <v>8441</v>
      </c>
      <c r="C2455" s="4"/>
      <c r="D2455" s="4"/>
      <c r="E2455" s="4"/>
      <c r="F2455" s="109"/>
      <c r="G2455" s="109">
        <v>17804.52</v>
      </c>
      <c r="H2455" s="5">
        <f t="shared" si="7"/>
        <v>166497.52999999741</v>
      </c>
      <c r="I2455" s="5" t="s">
        <v>40</v>
      </c>
      <c r="J2455" s="4"/>
      <c r="K2455" s="95" t="s">
        <v>8328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 x14ac:dyDescent="0.25">
      <c r="A2456" s="3">
        <v>43840</v>
      </c>
      <c r="B2456" s="153" t="s">
        <v>8440</v>
      </c>
      <c r="C2456" s="4"/>
      <c r="D2456" s="4"/>
      <c r="E2456" s="4"/>
      <c r="F2456" s="109"/>
      <c r="G2456" s="109">
        <v>31211.24</v>
      </c>
      <c r="H2456" s="5">
        <f t="shared" si="7"/>
        <v>135286.28999999742</v>
      </c>
      <c r="I2456" s="5" t="s">
        <v>40</v>
      </c>
      <c r="J2456" s="4"/>
      <c r="K2456" s="95" t="s">
        <v>8328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 x14ac:dyDescent="0.25">
      <c r="A2457" s="3">
        <v>43843</v>
      </c>
      <c r="B2457" s="4"/>
      <c r="C2457" s="4"/>
      <c r="D2457" s="4"/>
      <c r="E2457" s="153" t="s">
        <v>8315</v>
      </c>
      <c r="F2457" s="109">
        <v>1200000</v>
      </c>
      <c r="G2457" s="109"/>
      <c r="H2457" s="5">
        <f t="shared" si="7"/>
        <v>1335286.2899999975</v>
      </c>
      <c r="I2457" s="5" t="s">
        <v>40</v>
      </c>
      <c r="J2457" s="4"/>
      <c r="K2457" s="95" t="s">
        <v>8328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 x14ac:dyDescent="0.25">
      <c r="A2458" s="3">
        <v>43843</v>
      </c>
      <c r="B2458" s="153" t="s">
        <v>8438</v>
      </c>
      <c r="C2458" s="4"/>
      <c r="D2458" s="4"/>
      <c r="E2458" s="153" t="s">
        <v>8439</v>
      </c>
      <c r="F2458" s="109"/>
      <c r="G2458" s="109">
        <v>143051.76999999999</v>
      </c>
      <c r="H2458" s="5">
        <f t="shared" si="7"/>
        <v>1192234.5199999975</v>
      </c>
      <c r="I2458" s="5" t="s">
        <v>40</v>
      </c>
      <c r="J2458" s="4"/>
      <c r="K2458" s="95" t="s">
        <v>8328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 x14ac:dyDescent="0.25">
      <c r="A2459" s="3">
        <v>43845</v>
      </c>
      <c r="B2459" s="153" t="s">
        <v>8314</v>
      </c>
      <c r="C2459" s="4"/>
      <c r="D2459" s="4"/>
      <c r="E2459" s="153" t="s">
        <v>8316</v>
      </c>
      <c r="F2459" s="109"/>
      <c r="G2459" s="109">
        <v>87496</v>
      </c>
      <c r="H2459" s="5">
        <f t="shared" si="7"/>
        <v>1104738.5199999975</v>
      </c>
      <c r="I2459" s="5" t="s">
        <v>40</v>
      </c>
      <c r="J2459" s="4"/>
      <c r="K2459" s="95" t="s">
        <v>8329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 x14ac:dyDescent="0.25">
      <c r="A2460" s="3">
        <v>43847</v>
      </c>
      <c r="B2460" s="153" t="s">
        <v>8322</v>
      </c>
      <c r="C2460" s="4"/>
      <c r="D2460" s="4" t="s">
        <v>8321</v>
      </c>
      <c r="E2460" s="153" t="s">
        <v>8323</v>
      </c>
      <c r="F2460" s="109"/>
      <c r="G2460" s="109">
        <v>10868.8</v>
      </c>
      <c r="H2460" s="54">
        <f t="shared" si="7"/>
        <v>1093869.7199999974</v>
      </c>
      <c r="I2460" s="5" t="s">
        <v>40</v>
      </c>
      <c r="J2460" s="4"/>
      <c r="K2460" s="95" t="s">
        <v>8329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 x14ac:dyDescent="0.25">
      <c r="A2461" s="3">
        <v>43851</v>
      </c>
      <c r="B2461" s="153" t="s">
        <v>8325</v>
      </c>
      <c r="C2461" s="4"/>
      <c r="D2461" s="4" t="s">
        <v>8324</v>
      </c>
      <c r="E2461" s="153" t="s">
        <v>8326</v>
      </c>
      <c r="F2461" s="109"/>
      <c r="G2461" s="109">
        <v>2733</v>
      </c>
      <c r="H2461" s="5">
        <f t="shared" si="7"/>
        <v>1091136.7199999974</v>
      </c>
      <c r="I2461" s="5" t="s">
        <v>40</v>
      </c>
      <c r="J2461" s="153" t="s">
        <v>8335</v>
      </c>
      <c r="K2461" s="95" t="s">
        <v>8330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 x14ac:dyDescent="0.25">
      <c r="A2462" s="3">
        <v>43851</v>
      </c>
      <c r="B2462" s="153" t="s">
        <v>8332</v>
      </c>
      <c r="C2462" s="4"/>
      <c r="D2462" s="4" t="s">
        <v>8331</v>
      </c>
      <c r="E2462" s="153" t="s">
        <v>8333</v>
      </c>
      <c r="F2462" s="109"/>
      <c r="G2462" s="109">
        <v>1338</v>
      </c>
      <c r="H2462" s="5">
        <f t="shared" si="7"/>
        <v>1089798.7199999974</v>
      </c>
      <c r="I2462" s="5" t="s">
        <v>40</v>
      </c>
      <c r="J2462" s="153" t="s">
        <v>8334</v>
      </c>
      <c r="K2462" s="95" t="s">
        <v>8330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 x14ac:dyDescent="0.25">
      <c r="A2463" s="3">
        <v>43851</v>
      </c>
      <c r="B2463" s="153" t="s">
        <v>8337</v>
      </c>
      <c r="C2463" s="4"/>
      <c r="D2463" s="4" t="s">
        <v>8336</v>
      </c>
      <c r="E2463" s="153" t="s">
        <v>8338</v>
      </c>
      <c r="F2463" s="109"/>
      <c r="G2463" s="109">
        <v>2660</v>
      </c>
      <c r="H2463" s="5">
        <f t="shared" si="7"/>
        <v>1087138.7199999974</v>
      </c>
      <c r="I2463" s="5" t="s">
        <v>40</v>
      </c>
      <c r="J2463" s="153" t="s">
        <v>8335</v>
      </c>
      <c r="K2463" s="95" t="s">
        <v>8339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 x14ac:dyDescent="0.25">
      <c r="A2464" s="3">
        <v>43851</v>
      </c>
      <c r="B2464" s="153" t="s">
        <v>8341</v>
      </c>
      <c r="C2464" s="4"/>
      <c r="D2464" s="4" t="s">
        <v>8340</v>
      </c>
      <c r="E2464" s="153" t="s">
        <v>8342</v>
      </c>
      <c r="F2464" s="109"/>
      <c r="G2464" s="109">
        <v>3080.93</v>
      </c>
      <c r="H2464" s="5">
        <f t="shared" si="7"/>
        <v>1084057.7899999975</v>
      </c>
      <c r="I2464" s="5" t="s">
        <v>40</v>
      </c>
      <c r="J2464" s="153" t="s">
        <v>8343</v>
      </c>
      <c r="K2464" s="95" t="s">
        <v>8339</v>
      </c>
      <c r="L2464" s="11"/>
      <c r="M2464" s="4"/>
      <c r="N2464" s="12"/>
      <c r="O2464" s="3">
        <v>43839</v>
      </c>
      <c r="P2464" s="97" t="s">
        <v>8344</v>
      </c>
      <c r="Q2464" s="5">
        <v>498</v>
      </c>
      <c r="R2464" s="5">
        <v>1490</v>
      </c>
      <c r="S2464" s="5">
        <v>1000</v>
      </c>
      <c r="T2464" s="5">
        <v>92.93</v>
      </c>
      <c r="U2464" s="153" t="s">
        <v>8345</v>
      </c>
      <c r="V2464" s="4"/>
      <c r="W2464" s="4"/>
    </row>
    <row r="2465" spans="1:23" x14ac:dyDescent="0.25">
      <c r="A2465" s="3">
        <v>43851</v>
      </c>
      <c r="B2465" s="153" t="s">
        <v>8325</v>
      </c>
      <c r="C2465" s="4"/>
      <c r="D2465" s="4" t="s">
        <v>8346</v>
      </c>
      <c r="E2465" s="153" t="s">
        <v>8347</v>
      </c>
      <c r="F2465" s="109"/>
      <c r="G2465" s="109">
        <v>650</v>
      </c>
      <c r="H2465" s="5">
        <f t="shared" si="7"/>
        <v>1083407.7899999975</v>
      </c>
      <c r="I2465" s="5" t="s">
        <v>40</v>
      </c>
      <c r="J2465" s="153" t="s">
        <v>8335</v>
      </c>
      <c r="K2465" s="95" t="s">
        <v>8348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 x14ac:dyDescent="0.25">
      <c r="A2466" s="3">
        <v>43851</v>
      </c>
      <c r="B2466" s="153" t="s">
        <v>8350</v>
      </c>
      <c r="C2466" s="4"/>
      <c r="D2466" s="4" t="s">
        <v>8349</v>
      </c>
      <c r="E2466" s="153" t="s">
        <v>8352</v>
      </c>
      <c r="F2466" s="109"/>
      <c r="G2466" s="109">
        <v>615</v>
      </c>
      <c r="H2466" s="5">
        <f t="shared" si="7"/>
        <v>1082792.7899999975</v>
      </c>
      <c r="I2466" s="5" t="s">
        <v>40</v>
      </c>
      <c r="J2466" s="153" t="s">
        <v>8335</v>
      </c>
      <c r="K2466" s="95" t="s">
        <v>8330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 x14ac:dyDescent="0.25">
      <c r="A2467" s="3">
        <v>43851</v>
      </c>
      <c r="B2467" s="153" t="s">
        <v>8350</v>
      </c>
      <c r="C2467" s="4"/>
      <c r="D2467" s="4" t="s">
        <v>8351</v>
      </c>
      <c r="E2467" s="153" t="s">
        <v>8352</v>
      </c>
      <c r="F2467" s="109"/>
      <c r="G2467" s="109">
        <v>1685</v>
      </c>
      <c r="H2467" s="5">
        <f t="shared" si="7"/>
        <v>1081107.7899999975</v>
      </c>
      <c r="I2467" s="5" t="s">
        <v>40</v>
      </c>
      <c r="J2467" s="153" t="s">
        <v>8335</v>
      </c>
      <c r="K2467" s="95" t="s">
        <v>8339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 x14ac:dyDescent="0.25">
      <c r="A2468" s="3">
        <v>43851</v>
      </c>
      <c r="B2468" s="153" t="s">
        <v>8354</v>
      </c>
      <c r="C2468" s="4"/>
      <c r="D2468" s="4" t="s">
        <v>8353</v>
      </c>
      <c r="E2468" s="153" t="s">
        <v>8355</v>
      </c>
      <c r="F2468" s="109"/>
      <c r="G2468" s="109">
        <v>2312</v>
      </c>
      <c r="H2468" s="5">
        <f t="shared" si="7"/>
        <v>1078795.7899999975</v>
      </c>
      <c r="I2468" s="5" t="s">
        <v>40</v>
      </c>
      <c r="J2468" s="153" t="s">
        <v>8335</v>
      </c>
      <c r="K2468" s="95" t="s">
        <v>8356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 x14ac:dyDescent="0.25">
      <c r="A2469" s="3">
        <v>43851</v>
      </c>
      <c r="B2469" s="153" t="s">
        <v>8358</v>
      </c>
      <c r="C2469" s="4"/>
      <c r="D2469" s="4" t="s">
        <v>8357</v>
      </c>
      <c r="E2469" s="153" t="s">
        <v>8359</v>
      </c>
      <c r="F2469" s="109"/>
      <c r="G2469" s="109">
        <v>4182.2</v>
      </c>
      <c r="H2469" s="5">
        <f t="shared" si="7"/>
        <v>1074613.5899999975</v>
      </c>
      <c r="I2469" s="5" t="s">
        <v>40</v>
      </c>
      <c r="J2469" s="153" t="s">
        <v>8360</v>
      </c>
      <c r="K2469" s="95" t="s">
        <v>8361</v>
      </c>
      <c r="L2469" s="11"/>
      <c r="M2469" s="4"/>
      <c r="N2469" s="12"/>
      <c r="O2469" s="3">
        <v>43843</v>
      </c>
      <c r="P2469" s="97" t="s">
        <v>8344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 x14ac:dyDescent="0.25">
      <c r="A2470" s="3">
        <v>43851</v>
      </c>
      <c r="B2470" s="153" t="s">
        <v>8358</v>
      </c>
      <c r="C2470" s="4"/>
      <c r="D2470" s="4" t="s">
        <v>8362</v>
      </c>
      <c r="E2470" s="153" t="s">
        <v>8363</v>
      </c>
      <c r="F2470" s="109"/>
      <c r="G2470" s="109">
        <v>713.23</v>
      </c>
      <c r="H2470" s="5">
        <f t="shared" si="7"/>
        <v>1073900.3599999975</v>
      </c>
      <c r="I2470" s="5" t="s">
        <v>40</v>
      </c>
      <c r="J2470" s="153" t="s">
        <v>8364</v>
      </c>
      <c r="K2470" s="95" t="s">
        <v>8365</v>
      </c>
      <c r="L2470" s="11"/>
      <c r="M2470" s="4"/>
      <c r="N2470" s="12"/>
      <c r="O2470" s="3">
        <v>43840</v>
      </c>
      <c r="P2470" s="97" t="s">
        <v>8366</v>
      </c>
      <c r="Q2470" s="5">
        <v>116</v>
      </c>
      <c r="R2470" s="5">
        <v>286</v>
      </c>
      <c r="S2470" s="5">
        <v>200</v>
      </c>
      <c r="T2470" s="5">
        <v>111.23</v>
      </c>
      <c r="U2470" s="153" t="s">
        <v>8367</v>
      </c>
      <c r="V2470" s="4"/>
      <c r="W2470" s="4"/>
    </row>
    <row r="2471" spans="1:23" x14ac:dyDescent="0.25">
      <c r="A2471" s="3">
        <v>43851</v>
      </c>
      <c r="B2471" s="153" t="s">
        <v>8369</v>
      </c>
      <c r="C2471" s="4"/>
      <c r="D2471" s="4" t="s">
        <v>8368</v>
      </c>
      <c r="E2471" s="153" t="s">
        <v>8370</v>
      </c>
      <c r="F2471" s="109"/>
      <c r="G2471" s="109">
        <v>417</v>
      </c>
      <c r="H2471" s="5">
        <f t="shared" si="7"/>
        <v>1073483.3599999975</v>
      </c>
      <c r="I2471" s="5" t="s">
        <v>40</v>
      </c>
      <c r="J2471" s="153" t="s">
        <v>8371</v>
      </c>
      <c r="K2471" s="95" t="s">
        <v>8372</v>
      </c>
      <c r="L2471" s="96" t="s">
        <v>8373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 x14ac:dyDescent="0.25">
      <c r="A2472" s="3">
        <v>43851</v>
      </c>
      <c r="B2472" s="153" t="s">
        <v>8375</v>
      </c>
      <c r="C2472" s="4"/>
      <c r="D2472" s="153" t="s">
        <v>9984</v>
      </c>
      <c r="E2472" s="153" t="s">
        <v>8376</v>
      </c>
      <c r="F2472" s="109"/>
      <c r="G2472" s="109">
        <v>9800</v>
      </c>
      <c r="H2472" s="5">
        <f t="shared" si="7"/>
        <v>1063683.3599999975</v>
      </c>
      <c r="I2472" s="5" t="s">
        <v>40</v>
      </c>
      <c r="J2472" s="153" t="s">
        <v>8377</v>
      </c>
      <c r="K2472" s="95" t="s">
        <v>8378</v>
      </c>
      <c r="L2472" s="96" t="s">
        <v>8379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 x14ac:dyDescent="0.25">
      <c r="A2473" s="3">
        <v>43851</v>
      </c>
      <c r="B2473" s="153" t="s">
        <v>65</v>
      </c>
      <c r="C2473" s="4"/>
      <c r="D2473" s="4" t="s">
        <v>8380</v>
      </c>
      <c r="E2473" s="153" t="s">
        <v>8381</v>
      </c>
      <c r="F2473" s="109"/>
      <c r="G2473" s="109">
        <v>2382</v>
      </c>
      <c r="H2473" s="5">
        <f t="shared" si="7"/>
        <v>1061301.3599999975</v>
      </c>
      <c r="I2473" s="5" t="s">
        <v>40</v>
      </c>
      <c r="J2473" s="153" t="s">
        <v>8382</v>
      </c>
      <c r="K2473" s="95" t="s">
        <v>2923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 x14ac:dyDescent="0.25">
      <c r="A2474" s="3">
        <v>43851</v>
      </c>
      <c r="B2474" s="153" t="s">
        <v>2876</v>
      </c>
      <c r="C2474" s="4"/>
      <c r="D2474" s="4" t="s">
        <v>8383</v>
      </c>
      <c r="E2474" s="153" t="s">
        <v>8384</v>
      </c>
      <c r="F2474" s="109"/>
      <c r="G2474" s="109">
        <v>1807</v>
      </c>
      <c r="H2474" s="5">
        <f t="shared" si="7"/>
        <v>1059494.3599999975</v>
      </c>
      <c r="I2474" s="5" t="s">
        <v>40</v>
      </c>
      <c r="J2474" s="153" t="s">
        <v>8385</v>
      </c>
      <c r="K2474" s="95" t="s">
        <v>2923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 x14ac:dyDescent="0.25">
      <c r="A2475" s="3">
        <v>43851</v>
      </c>
      <c r="B2475" s="153" t="s">
        <v>8387</v>
      </c>
      <c r="C2475" s="4"/>
      <c r="D2475" s="4" t="s">
        <v>8386</v>
      </c>
      <c r="E2475" s="153" t="s">
        <v>8388</v>
      </c>
      <c r="F2475" s="109"/>
      <c r="G2475" s="109">
        <v>8840</v>
      </c>
      <c r="H2475" s="5">
        <f t="shared" si="7"/>
        <v>1050654.3599999975</v>
      </c>
      <c r="I2475" s="5" t="s">
        <v>40</v>
      </c>
      <c r="J2475" s="153" t="s">
        <v>8389</v>
      </c>
      <c r="K2475" s="95" t="s">
        <v>8395</v>
      </c>
      <c r="L2475" s="96" t="s">
        <v>8396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 x14ac:dyDescent="0.25">
      <c r="A2476" s="3">
        <v>43851</v>
      </c>
      <c r="B2476" s="153" t="s">
        <v>8391</v>
      </c>
      <c r="C2476" s="4"/>
      <c r="D2476" s="4" t="s">
        <v>8390</v>
      </c>
      <c r="E2476" s="153" t="s">
        <v>8392</v>
      </c>
      <c r="F2476" s="109"/>
      <c r="G2476" s="109">
        <v>1944</v>
      </c>
      <c r="H2476" s="5">
        <f t="shared" si="7"/>
        <v>1048710.3599999975</v>
      </c>
      <c r="I2476" s="5" t="s">
        <v>40</v>
      </c>
      <c r="J2476" s="153" t="s">
        <v>8393</v>
      </c>
      <c r="K2476" s="95" t="s">
        <v>8394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 x14ac:dyDescent="0.25">
      <c r="A2477" s="3">
        <v>43851</v>
      </c>
      <c r="B2477" s="153" t="s">
        <v>2876</v>
      </c>
      <c r="C2477" s="4"/>
      <c r="D2477" s="4" t="s">
        <v>8397</v>
      </c>
      <c r="E2477" s="153" t="s">
        <v>8398</v>
      </c>
      <c r="F2477" s="109"/>
      <c r="G2477" s="109">
        <v>8096</v>
      </c>
      <c r="H2477" s="5">
        <f t="shared" si="7"/>
        <v>1040614.3599999975</v>
      </c>
      <c r="I2477" s="5" t="s">
        <v>40</v>
      </c>
      <c r="J2477" s="153" t="s">
        <v>8389</v>
      </c>
      <c r="K2477" s="95" t="s">
        <v>2923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 x14ac:dyDescent="0.25">
      <c r="A2478" s="3">
        <v>43851</v>
      </c>
      <c r="B2478" s="153" t="s">
        <v>2876</v>
      </c>
      <c r="C2478" s="4"/>
      <c r="D2478" s="4" t="s">
        <v>8399</v>
      </c>
      <c r="E2478" s="153" t="s">
        <v>8400</v>
      </c>
      <c r="F2478" s="109"/>
      <c r="G2478" s="109">
        <v>1140</v>
      </c>
      <c r="H2478" s="5">
        <f t="shared" si="7"/>
        <v>1039474.3599999975</v>
      </c>
      <c r="I2478" s="5" t="s">
        <v>40</v>
      </c>
      <c r="J2478" s="153" t="s">
        <v>8401</v>
      </c>
      <c r="K2478" s="95" t="s">
        <v>2923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 x14ac:dyDescent="0.25">
      <c r="A2479" s="3">
        <v>43851</v>
      </c>
      <c r="B2479" s="153" t="s">
        <v>8403</v>
      </c>
      <c r="C2479" s="4"/>
      <c r="D2479" s="4" t="s">
        <v>8402</v>
      </c>
      <c r="E2479" s="153" t="s">
        <v>8404</v>
      </c>
      <c r="F2479" s="109"/>
      <c r="G2479" s="109">
        <v>2364</v>
      </c>
      <c r="H2479" s="5">
        <f t="shared" si="7"/>
        <v>1037110.3599999975</v>
      </c>
      <c r="I2479" s="5" t="s">
        <v>40</v>
      </c>
      <c r="J2479" s="153" t="s">
        <v>8389</v>
      </c>
      <c r="K2479" s="95" t="s">
        <v>2923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 x14ac:dyDescent="0.25">
      <c r="A2480" s="3">
        <v>43851</v>
      </c>
      <c r="B2480" s="153" t="s">
        <v>8405</v>
      </c>
      <c r="C2480" s="4"/>
      <c r="D2480" s="4" t="s">
        <v>8402</v>
      </c>
      <c r="E2480" s="153" t="s">
        <v>8406</v>
      </c>
      <c r="F2480" s="109"/>
      <c r="G2480" s="109">
        <v>200</v>
      </c>
      <c r="H2480" s="5">
        <f t="shared" si="7"/>
        <v>1036910.3599999975</v>
      </c>
      <c r="I2480" s="5" t="s">
        <v>40</v>
      </c>
      <c r="J2480" s="153" t="s">
        <v>8389</v>
      </c>
      <c r="K2480" s="95" t="s">
        <v>2923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 x14ac:dyDescent="0.25">
      <c r="A2481" s="3">
        <v>43851</v>
      </c>
      <c r="B2481" s="153" t="s">
        <v>8408</v>
      </c>
      <c r="C2481" s="4"/>
      <c r="D2481" s="4" t="s">
        <v>8407</v>
      </c>
      <c r="E2481" s="153" t="s">
        <v>8409</v>
      </c>
      <c r="F2481" s="109"/>
      <c r="G2481" s="109">
        <v>1580</v>
      </c>
      <c r="H2481" s="5">
        <f t="shared" si="7"/>
        <v>1035330.3599999975</v>
      </c>
      <c r="I2481" s="5" t="s">
        <v>40</v>
      </c>
      <c r="J2481" s="153" t="s">
        <v>8410</v>
      </c>
      <c r="K2481" s="95" t="s">
        <v>2923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 x14ac:dyDescent="0.25">
      <c r="A2482" s="3">
        <v>43851</v>
      </c>
      <c r="B2482" s="153" t="s">
        <v>8412</v>
      </c>
      <c r="C2482" s="4"/>
      <c r="D2482" s="4" t="s">
        <v>8411</v>
      </c>
      <c r="E2482" s="153" t="s">
        <v>8413</v>
      </c>
      <c r="F2482" s="109"/>
      <c r="G2482" s="109">
        <v>13560</v>
      </c>
      <c r="H2482" s="5">
        <f t="shared" si="7"/>
        <v>1021770.3599999975</v>
      </c>
      <c r="I2482" s="5" t="s">
        <v>40</v>
      </c>
      <c r="J2482" s="153" t="s">
        <v>8414</v>
      </c>
      <c r="K2482" s="95" t="s">
        <v>8415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 x14ac:dyDescent="0.25">
      <c r="A2483" s="3">
        <v>43851</v>
      </c>
      <c r="B2483" s="153" t="s">
        <v>8387</v>
      </c>
      <c r="C2483" s="4"/>
      <c r="D2483" s="4" t="s">
        <v>8416</v>
      </c>
      <c r="E2483" s="153" t="s">
        <v>8417</v>
      </c>
      <c r="F2483" s="109"/>
      <c r="G2483" s="109">
        <v>1785</v>
      </c>
      <c r="H2483" s="5">
        <f t="shared" si="7"/>
        <v>1019985.3599999975</v>
      </c>
      <c r="I2483" s="5" t="s">
        <v>40</v>
      </c>
      <c r="J2483" s="153" t="s">
        <v>8418</v>
      </c>
      <c r="K2483" s="95" t="s">
        <v>8419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 x14ac:dyDescent="0.25">
      <c r="A2484" s="3">
        <v>43851</v>
      </c>
      <c r="B2484" s="153" t="s">
        <v>8387</v>
      </c>
      <c r="C2484" s="4"/>
      <c r="D2484" s="4" t="s">
        <v>8420</v>
      </c>
      <c r="E2484" s="153" t="s">
        <v>8421</v>
      </c>
      <c r="F2484" s="109"/>
      <c r="G2484" s="109">
        <v>967</v>
      </c>
      <c r="H2484" s="5">
        <f t="shared" si="7"/>
        <v>1019018.3599999975</v>
      </c>
      <c r="I2484" s="5" t="s">
        <v>40</v>
      </c>
      <c r="J2484" s="153" t="s">
        <v>8389</v>
      </c>
      <c r="K2484" s="95" t="s">
        <v>2923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 x14ac:dyDescent="0.25">
      <c r="A2485" s="3">
        <v>43852</v>
      </c>
      <c r="B2485" s="153" t="s">
        <v>8427</v>
      </c>
      <c r="C2485" s="4"/>
      <c r="D2485" s="4"/>
      <c r="E2485" s="153" t="s">
        <v>8428</v>
      </c>
      <c r="F2485" s="109"/>
      <c r="G2485" s="109">
        <v>4539.41</v>
      </c>
      <c r="H2485" s="5">
        <f t="shared" si="7"/>
        <v>1014478.9499999975</v>
      </c>
      <c r="I2485" s="5" t="s">
        <v>40</v>
      </c>
      <c r="J2485" s="153" t="s">
        <v>8429</v>
      </c>
      <c r="K2485" s="95" t="s">
        <v>3046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 x14ac:dyDescent="0.25">
      <c r="A2486" s="3">
        <v>43857</v>
      </c>
      <c r="B2486" s="153" t="s">
        <v>8430</v>
      </c>
      <c r="C2486" s="4"/>
      <c r="D2486" s="4"/>
      <c r="E2486" s="153" t="s">
        <v>8431</v>
      </c>
      <c r="F2486" s="109"/>
      <c r="G2486" s="109">
        <v>40</v>
      </c>
      <c r="H2486" s="54">
        <f t="shared" si="7"/>
        <v>1014438.9499999975</v>
      </c>
      <c r="I2486" s="5" t="s">
        <v>40</v>
      </c>
      <c r="J2486" s="153" t="s">
        <v>8432</v>
      </c>
      <c r="K2486" s="95" t="s">
        <v>8433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 x14ac:dyDescent="0.25">
      <c r="A2487" s="3">
        <v>43871</v>
      </c>
      <c r="B2487" s="153" t="s">
        <v>8424</v>
      </c>
      <c r="C2487" s="4"/>
      <c r="D2487" s="4" t="s">
        <v>8374</v>
      </c>
      <c r="E2487" s="153" t="s">
        <v>8425</v>
      </c>
      <c r="F2487" s="109"/>
      <c r="G2487" s="109">
        <v>9880</v>
      </c>
      <c r="H2487" s="5">
        <f t="shared" si="7"/>
        <v>1004558.9499999975</v>
      </c>
      <c r="I2487" s="5" t="s">
        <v>40</v>
      </c>
      <c r="J2487" s="153" t="s">
        <v>8389</v>
      </c>
      <c r="K2487" s="95" t="s">
        <v>2923</v>
      </c>
      <c r="L2487" s="96" t="s">
        <v>8426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 x14ac:dyDescent="0.25">
      <c r="A2488" s="3">
        <v>43871</v>
      </c>
      <c r="B2488" s="153" t="s">
        <v>8387</v>
      </c>
      <c r="C2488" s="4"/>
      <c r="D2488" s="4" t="s">
        <v>8422</v>
      </c>
      <c r="E2488" s="153" t="s">
        <v>8423</v>
      </c>
      <c r="F2488" s="109"/>
      <c r="G2488" s="109">
        <v>2757</v>
      </c>
      <c r="H2488" s="5">
        <f t="shared" si="7"/>
        <v>1001801.9499999975</v>
      </c>
      <c r="I2488" s="5" t="s">
        <v>40</v>
      </c>
      <c r="J2488" s="153" t="s">
        <v>8434</v>
      </c>
      <c r="K2488" s="95" t="s">
        <v>8435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 x14ac:dyDescent="0.25">
      <c r="A2489" s="3">
        <v>43871</v>
      </c>
      <c r="B2489" s="4"/>
      <c r="C2489" s="4"/>
      <c r="D2489" s="4"/>
      <c r="E2489" s="153" t="s">
        <v>8442</v>
      </c>
      <c r="F2489" s="109">
        <v>1000000</v>
      </c>
      <c r="G2489" s="109"/>
      <c r="H2489" s="5">
        <f t="shared" si="7"/>
        <v>2001801.9499999974</v>
      </c>
      <c r="I2489" s="5" t="s">
        <v>40</v>
      </c>
      <c r="J2489" s="153" t="s">
        <v>8443</v>
      </c>
      <c r="K2489" s="95" t="s">
        <v>3161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 x14ac:dyDescent="0.25">
      <c r="A2490" s="3">
        <v>43874</v>
      </c>
      <c r="B2490" s="153" t="s">
        <v>8444</v>
      </c>
      <c r="C2490" s="4"/>
      <c r="D2490" s="4"/>
      <c r="E2490" s="153" t="s">
        <v>8445</v>
      </c>
      <c r="F2490" s="109"/>
      <c r="G2490" s="109">
        <v>173595.59</v>
      </c>
      <c r="H2490" s="54">
        <f t="shared" si="7"/>
        <v>1828206.3599999973</v>
      </c>
      <c r="I2490" s="5" t="s">
        <v>40</v>
      </c>
      <c r="J2490" s="153" t="s">
        <v>8446</v>
      </c>
      <c r="K2490" s="95" t="s">
        <v>3142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 x14ac:dyDescent="0.25">
      <c r="A2491" s="3">
        <v>43875</v>
      </c>
      <c r="B2491" s="153" t="s">
        <v>8447</v>
      </c>
      <c r="C2491" s="4"/>
      <c r="D2491" s="4"/>
      <c r="E2491" s="153" t="s">
        <v>8448</v>
      </c>
      <c r="F2491" s="109"/>
      <c r="G2491" s="109">
        <v>87496</v>
      </c>
      <c r="H2491" s="5">
        <f t="shared" si="7"/>
        <v>1740710.3599999973</v>
      </c>
      <c r="I2491" s="5" t="s">
        <v>40</v>
      </c>
      <c r="J2491" s="153" t="s">
        <v>8446</v>
      </c>
      <c r="K2491" s="95" t="s">
        <v>3142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 x14ac:dyDescent="0.25">
      <c r="A2492" s="3">
        <v>43875</v>
      </c>
      <c r="B2492" s="153" t="s">
        <v>3150</v>
      </c>
      <c r="C2492" s="4"/>
      <c r="D2492" s="4" t="s">
        <v>8449</v>
      </c>
      <c r="E2492" s="153" t="s">
        <v>8450</v>
      </c>
      <c r="F2492" s="109"/>
      <c r="G2492" s="109">
        <v>3009</v>
      </c>
      <c r="H2492" s="5">
        <f t="shared" si="7"/>
        <v>1737701.3599999973</v>
      </c>
      <c r="I2492" s="5" t="s">
        <v>40</v>
      </c>
      <c r="J2492" s="153" t="s">
        <v>8446</v>
      </c>
      <c r="K2492" s="95" t="s">
        <v>3142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 x14ac:dyDescent="0.25">
      <c r="A2493" s="3">
        <v>43878</v>
      </c>
      <c r="B2493" s="153" t="s">
        <v>8470</v>
      </c>
      <c r="C2493" s="4"/>
      <c r="D2493" s="4"/>
      <c r="E2493" s="153" t="s">
        <v>8471</v>
      </c>
      <c r="F2493" s="109"/>
      <c r="G2493" s="109">
        <v>92340.19</v>
      </c>
      <c r="H2493" s="5">
        <f t="shared" si="7"/>
        <v>1645361.1699999974</v>
      </c>
      <c r="I2493" s="5" t="s">
        <v>40</v>
      </c>
      <c r="J2493" s="4"/>
      <c r="K2493" s="95" t="s">
        <v>9995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 x14ac:dyDescent="0.25">
      <c r="A2494" s="3">
        <v>43878</v>
      </c>
      <c r="B2494" s="4" t="s">
        <v>49</v>
      </c>
      <c r="C2494" s="4"/>
      <c r="D2494" s="4"/>
      <c r="E2494" s="153" t="s">
        <v>8469</v>
      </c>
      <c r="F2494" s="109"/>
      <c r="G2494" s="109">
        <v>685361.68</v>
      </c>
      <c r="H2494" s="5">
        <f t="shared" si="7"/>
        <v>959999.48999999731</v>
      </c>
      <c r="I2494" s="5" t="s">
        <v>40</v>
      </c>
      <c r="J2494" s="4"/>
      <c r="K2494" s="95" t="s">
        <v>9995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 x14ac:dyDescent="0.25">
      <c r="A2495" s="3">
        <v>43878</v>
      </c>
      <c r="B2495" s="4" t="s">
        <v>49</v>
      </c>
      <c r="C2495" s="4"/>
      <c r="D2495" s="4"/>
      <c r="E2495" s="153" t="s">
        <v>8472</v>
      </c>
      <c r="F2495" s="109"/>
      <c r="G2495" s="109">
        <v>16.059999999999999</v>
      </c>
      <c r="H2495" s="5">
        <f t="shared" si="7"/>
        <v>959983.42999999726</v>
      </c>
      <c r="I2495" s="5" t="s">
        <v>40</v>
      </c>
      <c r="J2495" s="4"/>
      <c r="K2495" s="95" t="s">
        <v>4570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 x14ac:dyDescent="0.25">
      <c r="A2496" s="3">
        <v>43878</v>
      </c>
      <c r="B2496" s="4" t="s">
        <v>49</v>
      </c>
      <c r="C2496" s="4"/>
      <c r="D2496" s="4"/>
      <c r="E2496" s="153" t="s">
        <v>8473</v>
      </c>
      <c r="F2496" s="109"/>
      <c r="G2496" s="109">
        <v>47976.44</v>
      </c>
      <c r="H2496" s="5">
        <f t="shared" si="7"/>
        <v>912006.9899999972</v>
      </c>
      <c r="I2496" s="5" t="s">
        <v>40</v>
      </c>
      <c r="J2496" s="4"/>
      <c r="K2496" s="95" t="s">
        <v>4570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 x14ac:dyDescent="0.25">
      <c r="A2497" s="3">
        <v>43878</v>
      </c>
      <c r="B2497" s="4" t="s">
        <v>49</v>
      </c>
      <c r="C2497" s="4"/>
      <c r="D2497" s="4"/>
      <c r="E2497" s="153" t="s">
        <v>8473</v>
      </c>
      <c r="F2497" s="109"/>
      <c r="G2497" s="109">
        <v>34268.879999999997</v>
      </c>
      <c r="H2497" s="5">
        <f t="shared" si="7"/>
        <v>877738.10999999719</v>
      </c>
      <c r="I2497" s="5" t="s">
        <v>40</v>
      </c>
      <c r="J2497" s="4"/>
      <c r="K2497" s="95" t="s">
        <v>4570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 x14ac:dyDescent="0.25">
      <c r="A2498" s="3">
        <v>43878</v>
      </c>
      <c r="B2498" s="4" t="s">
        <v>49</v>
      </c>
      <c r="C2498" s="4"/>
      <c r="D2498" s="4"/>
      <c r="E2498" s="153" t="s">
        <v>8473</v>
      </c>
      <c r="F2498" s="109"/>
      <c r="G2498" s="109">
        <v>4573.04</v>
      </c>
      <c r="H2498" s="5">
        <f t="shared" si="7"/>
        <v>873165.06999999715</v>
      </c>
      <c r="I2498" s="5" t="s">
        <v>40</v>
      </c>
      <c r="J2498" s="4"/>
      <c r="K2498" s="95" t="s">
        <v>9996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 x14ac:dyDescent="0.25">
      <c r="A2499" s="3">
        <v>43878</v>
      </c>
      <c r="B2499" s="4" t="s">
        <v>49</v>
      </c>
      <c r="C2499" s="4"/>
      <c r="D2499" s="4"/>
      <c r="E2499" s="153" t="s">
        <v>8473</v>
      </c>
      <c r="F2499" s="109"/>
      <c r="G2499" s="109">
        <v>2537.67</v>
      </c>
      <c r="H2499" s="54">
        <f t="shared" si="7"/>
        <v>870627.39999999711</v>
      </c>
      <c r="I2499" s="5" t="s">
        <v>40</v>
      </c>
      <c r="J2499" s="4"/>
      <c r="K2499" s="95" t="s">
        <v>9995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 x14ac:dyDescent="0.25">
      <c r="A2500" s="3">
        <v>43880</v>
      </c>
      <c r="B2500" s="4" t="s">
        <v>156</v>
      </c>
      <c r="C2500" s="4"/>
      <c r="D2500" s="4"/>
      <c r="E2500" s="153" t="s">
        <v>8451</v>
      </c>
      <c r="F2500" s="109"/>
      <c r="G2500" s="109">
        <v>56447.21</v>
      </c>
      <c r="H2500" s="43">
        <f t="shared" si="7"/>
        <v>814180.18999999715</v>
      </c>
      <c r="I2500" s="5" t="s">
        <v>40</v>
      </c>
      <c r="J2500" s="153" t="s">
        <v>8454</v>
      </c>
      <c r="K2500" s="95" t="s">
        <v>8455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 x14ac:dyDescent="0.25">
      <c r="A2501" s="3">
        <v>43880</v>
      </c>
      <c r="B2501" s="4" t="s">
        <v>156</v>
      </c>
      <c r="C2501" s="4"/>
      <c r="D2501" s="4"/>
      <c r="E2501" s="153" t="s">
        <v>8452</v>
      </c>
      <c r="F2501" s="109"/>
      <c r="G2501" s="109">
        <v>2569.88</v>
      </c>
      <c r="H2501" s="43">
        <f t="shared" si="7"/>
        <v>811610.30999999715</v>
      </c>
      <c r="I2501" s="5" t="s">
        <v>40</v>
      </c>
      <c r="J2501" s="153" t="s">
        <v>8454</v>
      </c>
      <c r="K2501" s="95" t="s">
        <v>8455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 x14ac:dyDescent="0.25">
      <c r="A2502" s="3">
        <v>43880</v>
      </c>
      <c r="B2502" s="4" t="s">
        <v>156</v>
      </c>
      <c r="C2502" s="4"/>
      <c r="D2502" s="4"/>
      <c r="E2502" s="153" t="s">
        <v>8453</v>
      </c>
      <c r="F2502" s="109"/>
      <c r="G2502" s="109">
        <v>46542.16</v>
      </c>
      <c r="H2502" s="43">
        <f t="shared" si="7"/>
        <v>765068.14999999711</v>
      </c>
      <c r="I2502" s="5" t="s">
        <v>40</v>
      </c>
      <c r="J2502" s="153" t="s">
        <v>8454</v>
      </c>
      <c r="K2502" s="95" t="s">
        <v>8455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 x14ac:dyDescent="0.25">
      <c r="A2503" s="3">
        <v>43882</v>
      </c>
      <c r="B2503" s="153" t="s">
        <v>8456</v>
      </c>
      <c r="C2503" s="4"/>
      <c r="D2503" s="4" t="s">
        <v>8457</v>
      </c>
      <c r="E2503" s="153" t="s">
        <v>8458</v>
      </c>
      <c r="F2503" s="109"/>
      <c r="G2503" s="109">
        <v>2213.5700000000002</v>
      </c>
      <c r="H2503" s="43">
        <f t="shared" si="7"/>
        <v>762854.57999999716</v>
      </c>
      <c r="I2503" s="5" t="s">
        <v>40</v>
      </c>
      <c r="J2503" s="153" t="s">
        <v>8459</v>
      </c>
      <c r="K2503" s="95" t="s">
        <v>8460</v>
      </c>
      <c r="L2503" s="11"/>
      <c r="M2503" s="4"/>
      <c r="N2503" s="12"/>
      <c r="O2503" s="3">
        <v>43846</v>
      </c>
      <c r="P2503" s="97" t="s">
        <v>8461</v>
      </c>
      <c r="Q2503" s="5">
        <v>1744</v>
      </c>
      <c r="R2503" s="5"/>
      <c r="S2503" s="5">
        <v>400</v>
      </c>
      <c r="T2503" s="5">
        <v>69.569999999999993</v>
      </c>
      <c r="U2503" s="153" t="s">
        <v>8462</v>
      </c>
      <c r="V2503" s="4"/>
      <c r="W2503" s="4"/>
    </row>
    <row r="2504" spans="1:23" x14ac:dyDescent="0.25">
      <c r="A2504" s="3">
        <v>43887</v>
      </c>
      <c r="B2504" s="4" t="s">
        <v>156</v>
      </c>
      <c r="C2504" s="4"/>
      <c r="D2504" s="153" t="s">
        <v>8463</v>
      </c>
      <c r="E2504" s="153" t="s">
        <v>8464</v>
      </c>
      <c r="F2504" s="109"/>
      <c r="G2504" s="109">
        <v>48969.13</v>
      </c>
      <c r="H2504" s="43">
        <f t="shared" si="7"/>
        <v>713885.44999999716</v>
      </c>
      <c r="I2504" s="5" t="s">
        <v>40</v>
      </c>
      <c r="J2504" s="153" t="s">
        <v>8465</v>
      </c>
      <c r="K2504" s="95" t="s">
        <v>2923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 x14ac:dyDescent="0.25">
      <c r="A2505" s="3">
        <v>43887</v>
      </c>
      <c r="B2505" s="153" t="s">
        <v>8466</v>
      </c>
      <c r="C2505" s="4"/>
      <c r="D2505" s="4" t="s">
        <v>8468</v>
      </c>
      <c r="E2505" s="153" t="s">
        <v>8467</v>
      </c>
      <c r="F2505" s="109"/>
      <c r="G2505" s="109">
        <v>6067.3</v>
      </c>
      <c r="H2505" s="54">
        <f t="shared" si="7"/>
        <v>707818.14999999711</v>
      </c>
      <c r="I2505" s="5" t="s">
        <v>40</v>
      </c>
      <c r="J2505" s="153" t="s">
        <v>8465</v>
      </c>
      <c r="K2505" s="95" t="s">
        <v>2923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 x14ac:dyDescent="0.25">
      <c r="A2506" s="3">
        <v>43893</v>
      </c>
      <c r="B2506" s="4"/>
      <c r="C2506" s="4"/>
      <c r="D2506" s="4"/>
      <c r="E2506" s="153" t="s">
        <v>8474</v>
      </c>
      <c r="F2506" s="109">
        <v>1400000</v>
      </c>
      <c r="G2506" s="109"/>
      <c r="H2506" s="43">
        <f t="shared" si="7"/>
        <v>2107818.1499999971</v>
      </c>
      <c r="I2506" s="5" t="s">
        <v>40</v>
      </c>
      <c r="J2506" s="153" t="s">
        <v>8480</v>
      </c>
      <c r="K2506" s="95" t="s">
        <v>8479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 x14ac:dyDescent="0.25">
      <c r="A2507" s="3">
        <v>43893</v>
      </c>
      <c r="B2507" s="153" t="s">
        <v>8475</v>
      </c>
      <c r="C2507" s="4"/>
      <c r="D2507" s="4"/>
      <c r="E2507" s="153" t="s">
        <v>8476</v>
      </c>
      <c r="F2507" s="109"/>
      <c r="G2507" s="109">
        <v>4369</v>
      </c>
      <c r="H2507" s="43">
        <f t="shared" si="7"/>
        <v>2103449.1499999971</v>
      </c>
      <c r="I2507" s="5" t="s">
        <v>40</v>
      </c>
      <c r="J2507" s="153" t="s">
        <v>8477</v>
      </c>
      <c r="K2507" s="95" t="s">
        <v>8478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 x14ac:dyDescent="0.25">
      <c r="A2508" s="3">
        <v>43894</v>
      </c>
      <c r="B2508" s="4" t="s">
        <v>49</v>
      </c>
      <c r="C2508" s="4"/>
      <c r="D2508" s="4"/>
      <c r="E2508" s="4"/>
      <c r="F2508" s="109"/>
      <c r="G2508" s="109">
        <v>270398.34999999998</v>
      </c>
      <c r="H2508" s="43">
        <f t="shared" si="7"/>
        <v>1833050.799999997</v>
      </c>
      <c r="I2508" s="5" t="s">
        <v>40</v>
      </c>
      <c r="J2508" s="153" t="s">
        <v>8489</v>
      </c>
      <c r="K2508" s="95" t="s">
        <v>8490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 x14ac:dyDescent="0.25">
      <c r="A2509" s="3">
        <v>43894</v>
      </c>
      <c r="B2509" s="4" t="s">
        <v>49</v>
      </c>
      <c r="C2509" s="4"/>
      <c r="D2509" s="4"/>
      <c r="E2509" s="4"/>
      <c r="F2509" s="109"/>
      <c r="G2509" s="109">
        <v>18927.88</v>
      </c>
      <c r="H2509" s="43">
        <f t="shared" si="7"/>
        <v>1814122.9199999971</v>
      </c>
      <c r="I2509" s="5" t="s">
        <v>40</v>
      </c>
      <c r="J2509" s="153" t="s">
        <v>8489</v>
      </c>
      <c r="K2509" s="95" t="s">
        <v>8490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 x14ac:dyDescent="0.25">
      <c r="A2510" s="3">
        <v>43894</v>
      </c>
      <c r="B2510" s="4" t="s">
        <v>49</v>
      </c>
      <c r="C2510" s="4"/>
      <c r="D2510" s="4"/>
      <c r="E2510" s="4"/>
      <c r="F2510" s="109"/>
      <c r="G2510" s="109">
        <v>13519.92</v>
      </c>
      <c r="H2510" s="43">
        <f t="shared" si="7"/>
        <v>1800602.9999999972</v>
      </c>
      <c r="I2510" s="5" t="s">
        <v>40</v>
      </c>
      <c r="J2510" s="153" t="s">
        <v>8489</v>
      </c>
      <c r="K2510" s="95" t="s">
        <v>8490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 x14ac:dyDescent="0.25">
      <c r="A2511" s="3">
        <v>43894</v>
      </c>
      <c r="B2511" s="4" t="s">
        <v>49</v>
      </c>
      <c r="C2511" s="4"/>
      <c r="D2511" s="4"/>
      <c r="E2511" s="4"/>
      <c r="F2511" s="109"/>
      <c r="G2511" s="109">
        <v>1803.65</v>
      </c>
      <c r="H2511" s="43">
        <f t="shared" si="7"/>
        <v>1798799.3499999973</v>
      </c>
      <c r="I2511" s="5" t="s">
        <v>40</v>
      </c>
      <c r="J2511" s="153" t="s">
        <v>8489</v>
      </c>
      <c r="K2511" s="95" t="s">
        <v>8490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 x14ac:dyDescent="0.25">
      <c r="A2512" s="3">
        <v>43895</v>
      </c>
      <c r="B2512" s="4" t="s">
        <v>49</v>
      </c>
      <c r="C2512" s="4"/>
      <c r="D2512" s="4"/>
      <c r="E2512" s="4"/>
      <c r="F2512" s="109"/>
      <c r="G2512" s="109">
        <v>2369.37</v>
      </c>
      <c r="H2512" s="43">
        <f t="shared" si="7"/>
        <v>1796429.9799999972</v>
      </c>
      <c r="I2512" s="5" t="s">
        <v>40</v>
      </c>
      <c r="J2512" s="153" t="s">
        <v>8489</v>
      </c>
      <c r="K2512" s="95" t="s">
        <v>8490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 x14ac:dyDescent="0.25">
      <c r="A2513" s="3">
        <v>43901</v>
      </c>
      <c r="B2513" s="153" t="s">
        <v>8495</v>
      </c>
      <c r="C2513" s="4"/>
      <c r="D2513" s="4"/>
      <c r="E2513" s="153" t="s">
        <v>8496</v>
      </c>
      <c r="F2513" s="109"/>
      <c r="G2513" s="109">
        <v>5000</v>
      </c>
      <c r="H2513" s="43">
        <f t="shared" si="7"/>
        <v>1791429.9799999972</v>
      </c>
      <c r="I2513" s="5" t="s">
        <v>40</v>
      </c>
      <c r="J2513" s="153" t="s">
        <v>8497</v>
      </c>
      <c r="K2513" s="95" t="s">
        <v>8498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 x14ac:dyDescent="0.25">
      <c r="A2514" s="3">
        <v>43901</v>
      </c>
      <c r="B2514" s="153" t="s">
        <v>4214</v>
      </c>
      <c r="C2514" s="4"/>
      <c r="D2514" s="153" t="s">
        <v>8507</v>
      </c>
      <c r="E2514" s="153" t="s">
        <v>8499</v>
      </c>
      <c r="F2514" s="109"/>
      <c r="G2514" s="109">
        <v>5200</v>
      </c>
      <c r="H2514" s="43">
        <f t="shared" si="7"/>
        <v>1786229.9799999972</v>
      </c>
      <c r="I2514" s="5" t="s">
        <v>40</v>
      </c>
      <c r="J2514" s="153" t="s">
        <v>8500</v>
      </c>
      <c r="K2514" s="95" t="s">
        <v>8501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 x14ac:dyDescent="0.25">
      <c r="A2515" s="3">
        <v>43901</v>
      </c>
      <c r="B2515" s="153" t="s">
        <v>8503</v>
      </c>
      <c r="C2515" s="4"/>
      <c r="D2515" s="4" t="s">
        <v>8502</v>
      </c>
      <c r="E2515" s="153" t="s">
        <v>8741</v>
      </c>
      <c r="F2515" s="109"/>
      <c r="G2515" s="109">
        <v>63184.79</v>
      </c>
      <c r="H2515" s="43">
        <f t="shared" si="7"/>
        <v>1723045.1899999972</v>
      </c>
      <c r="I2515" s="5" t="s">
        <v>40</v>
      </c>
      <c r="J2515" s="153" t="s">
        <v>8504</v>
      </c>
      <c r="K2515" s="95" t="s">
        <v>8505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 x14ac:dyDescent="0.25">
      <c r="A2516" s="3">
        <v>43901</v>
      </c>
      <c r="B2516" s="153" t="s">
        <v>8506</v>
      </c>
      <c r="C2516" s="4"/>
      <c r="D2516" s="153" t="s">
        <v>8508</v>
      </c>
      <c r="E2516" s="153" t="s">
        <v>8509</v>
      </c>
      <c r="F2516" s="109"/>
      <c r="G2516" s="109">
        <v>6000</v>
      </c>
      <c r="H2516" s="43">
        <f t="shared" si="7"/>
        <v>1717045.1899999972</v>
      </c>
      <c r="I2516" s="5" t="s">
        <v>40</v>
      </c>
      <c r="J2516" s="153" t="s">
        <v>8510</v>
      </c>
      <c r="K2516" s="95" t="s">
        <v>2923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 x14ac:dyDescent="0.25">
      <c r="A2517" s="3">
        <v>43903</v>
      </c>
      <c r="B2517" s="4"/>
      <c r="C2517" s="4"/>
      <c r="D2517" s="4"/>
      <c r="E2517" s="153" t="s">
        <v>8511</v>
      </c>
      <c r="F2517" s="109">
        <v>37631.5</v>
      </c>
      <c r="G2517" s="109"/>
      <c r="H2517" s="43">
        <f t="shared" ref="H2517:H2580" si="8">H2516+F2517-G2517</f>
        <v>1754676.6899999972</v>
      </c>
      <c r="I2517" s="5" t="s">
        <v>40</v>
      </c>
      <c r="J2517" s="4"/>
      <c r="K2517" s="95" t="s">
        <v>8512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 x14ac:dyDescent="0.25">
      <c r="A2518" s="3">
        <v>43906</v>
      </c>
      <c r="B2518" s="153" t="s">
        <v>8513</v>
      </c>
      <c r="C2518" s="4"/>
      <c r="D2518" s="42"/>
      <c r="E2518" s="121" t="s">
        <v>8514</v>
      </c>
      <c r="F2518" s="109"/>
      <c r="G2518" s="109">
        <v>292204.90000000002</v>
      </c>
      <c r="H2518" s="43">
        <f t="shared" si="8"/>
        <v>1462471.7899999972</v>
      </c>
      <c r="I2518" s="5" t="s">
        <v>40</v>
      </c>
      <c r="J2518" s="153" t="s">
        <v>8515</v>
      </c>
      <c r="K2518" s="95" t="s">
        <v>2893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 x14ac:dyDescent="0.25">
      <c r="A2519" s="3">
        <v>43908</v>
      </c>
      <c r="B2519" s="153" t="s">
        <v>8516</v>
      </c>
      <c r="C2519" s="4"/>
      <c r="D2519" s="42"/>
      <c r="E2519" s="121" t="s">
        <v>8517</v>
      </c>
      <c r="F2519" s="109"/>
      <c r="G2519" s="109">
        <v>79883.929999999993</v>
      </c>
      <c r="H2519" s="43">
        <f t="shared" si="8"/>
        <v>1382587.8599999973</v>
      </c>
      <c r="I2519" s="5" t="s">
        <v>40</v>
      </c>
      <c r="J2519" s="153" t="s">
        <v>8518</v>
      </c>
      <c r="K2519" s="95" t="s">
        <v>8519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 x14ac:dyDescent="0.25">
      <c r="A2520" s="3">
        <v>43908</v>
      </c>
      <c r="B2520" s="153" t="s">
        <v>8521</v>
      </c>
      <c r="C2520" s="4"/>
      <c r="D2520" s="126" t="s">
        <v>8520</v>
      </c>
      <c r="E2520" s="121" t="s">
        <v>8522</v>
      </c>
      <c r="F2520" s="109"/>
      <c r="G2520" s="109">
        <v>64.290000000000006</v>
      </c>
      <c r="H2520" s="43">
        <f t="shared" si="8"/>
        <v>1382523.5699999973</v>
      </c>
      <c r="I2520" s="5" t="s">
        <v>40</v>
      </c>
      <c r="J2520" s="153" t="s">
        <v>8523</v>
      </c>
      <c r="K2520" s="95" t="s">
        <v>8524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 x14ac:dyDescent="0.25">
      <c r="A2521" s="3">
        <v>43908</v>
      </c>
      <c r="B2521" s="153" t="s">
        <v>8521</v>
      </c>
      <c r="C2521" s="4"/>
      <c r="D2521" s="42" t="s">
        <v>8525</v>
      </c>
      <c r="E2521" s="121" t="s">
        <v>8526</v>
      </c>
      <c r="F2521" s="109"/>
      <c r="G2521" s="109">
        <v>190</v>
      </c>
      <c r="H2521" s="43">
        <f t="shared" si="8"/>
        <v>1382333.5699999973</v>
      </c>
      <c r="I2521" s="5" t="s">
        <v>40</v>
      </c>
      <c r="J2521" s="153" t="s">
        <v>8523</v>
      </c>
      <c r="K2521" s="95" t="s">
        <v>8527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 x14ac:dyDescent="0.25">
      <c r="A2522" s="3">
        <v>43908</v>
      </c>
      <c r="B2522" s="153" t="s">
        <v>8521</v>
      </c>
      <c r="C2522" s="4"/>
      <c r="D2522" s="42" t="s">
        <v>8528</v>
      </c>
      <c r="E2522" s="121" t="s">
        <v>8529</v>
      </c>
      <c r="F2522" s="109"/>
      <c r="G2522" s="109">
        <v>361.48</v>
      </c>
      <c r="H2522" s="43">
        <f t="shared" si="8"/>
        <v>1381972.0899999973</v>
      </c>
      <c r="I2522" s="5" t="s">
        <v>40</v>
      </c>
      <c r="J2522" s="153" t="s">
        <v>8523</v>
      </c>
      <c r="K2522" s="95" t="s">
        <v>8527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 x14ac:dyDescent="0.25">
      <c r="A2523" s="3">
        <v>43908</v>
      </c>
      <c r="B2523" s="153" t="s">
        <v>8521</v>
      </c>
      <c r="C2523" s="4"/>
      <c r="D2523" s="42" t="s">
        <v>8531</v>
      </c>
      <c r="E2523" s="121" t="s">
        <v>8532</v>
      </c>
      <c r="F2523" s="109"/>
      <c r="G2523" s="109">
        <v>157.26</v>
      </c>
      <c r="H2523" s="43">
        <f t="shared" si="8"/>
        <v>1381814.8299999973</v>
      </c>
      <c r="I2523" s="5" t="s">
        <v>40</v>
      </c>
      <c r="J2523" s="153" t="s">
        <v>8530</v>
      </c>
      <c r="K2523" s="95" t="s">
        <v>8527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 x14ac:dyDescent="0.25">
      <c r="A2524" s="3">
        <v>43908</v>
      </c>
      <c r="B2524" s="153" t="s">
        <v>8521</v>
      </c>
      <c r="C2524" s="4"/>
      <c r="D2524" s="42" t="s">
        <v>8533</v>
      </c>
      <c r="E2524" s="121" t="s">
        <v>8534</v>
      </c>
      <c r="F2524" s="109"/>
      <c r="G2524" s="109">
        <v>182.6</v>
      </c>
      <c r="H2524" s="43">
        <f t="shared" si="8"/>
        <v>1381632.2299999972</v>
      </c>
      <c r="I2524" s="5" t="s">
        <v>40</v>
      </c>
      <c r="J2524" s="153" t="s">
        <v>8523</v>
      </c>
      <c r="K2524" s="95" t="s">
        <v>8527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 x14ac:dyDescent="0.25">
      <c r="A2525" s="3">
        <v>43909</v>
      </c>
      <c r="B2525" s="153" t="s">
        <v>8552</v>
      </c>
      <c r="C2525" s="4"/>
      <c r="D2525" s="42"/>
      <c r="E2525" s="121" t="s">
        <v>8553</v>
      </c>
      <c r="F2525" s="109"/>
      <c r="G2525" s="109">
        <v>4369</v>
      </c>
      <c r="H2525" s="43">
        <f t="shared" si="8"/>
        <v>1377263.2299999972</v>
      </c>
      <c r="I2525" s="5" t="s">
        <v>40</v>
      </c>
      <c r="J2525" s="153" t="s">
        <v>8554</v>
      </c>
      <c r="K2525" s="95" t="s">
        <v>8555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 x14ac:dyDescent="0.25">
      <c r="A2526" s="3">
        <v>43910</v>
      </c>
      <c r="B2526" s="4"/>
      <c r="C2526" s="4"/>
      <c r="D2526" s="42"/>
      <c r="E2526" s="121" t="s">
        <v>8556</v>
      </c>
      <c r="F2526" s="109">
        <v>1600</v>
      </c>
      <c r="G2526" s="109"/>
      <c r="H2526" s="43">
        <f t="shared" si="8"/>
        <v>1378863.2299999972</v>
      </c>
      <c r="I2526" s="5" t="s">
        <v>40</v>
      </c>
      <c r="J2526" s="4"/>
      <c r="K2526" s="95" t="s">
        <v>9997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 x14ac:dyDescent="0.25">
      <c r="A2527" s="3">
        <v>43911</v>
      </c>
      <c r="B2527" s="4" t="s">
        <v>280</v>
      </c>
      <c r="C2527" s="4"/>
      <c r="D2527" s="42"/>
      <c r="E2527" s="42"/>
      <c r="F2527" s="109">
        <v>892.53</v>
      </c>
      <c r="G2527" s="109"/>
      <c r="H2527" s="43">
        <f t="shared" si="8"/>
        <v>1379755.7599999972</v>
      </c>
      <c r="I2527" s="5" t="s">
        <v>40</v>
      </c>
      <c r="J2527" s="4"/>
      <c r="K2527" s="95" t="s">
        <v>9998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 x14ac:dyDescent="0.25">
      <c r="A2528" s="3">
        <v>43913</v>
      </c>
      <c r="B2528" s="4" t="s">
        <v>62</v>
      </c>
      <c r="C2528" s="4"/>
      <c r="D2528" s="42"/>
      <c r="E2528" s="121" t="s">
        <v>8557</v>
      </c>
      <c r="F2528" s="109"/>
      <c r="G2528" s="109">
        <v>172748.21</v>
      </c>
      <c r="H2528" s="43">
        <f t="shared" si="8"/>
        <v>1207007.5499999973</v>
      </c>
      <c r="I2528" s="5" t="s">
        <v>40</v>
      </c>
      <c r="J2528" s="153" t="s">
        <v>8558</v>
      </c>
      <c r="K2528" s="95" t="s">
        <v>8559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 x14ac:dyDescent="0.25">
      <c r="A2529" s="3">
        <v>43913</v>
      </c>
      <c r="B2529" s="4" t="s">
        <v>156</v>
      </c>
      <c r="C2529" s="4"/>
      <c r="D2529" s="42"/>
      <c r="E2529" s="121" t="s">
        <v>8560</v>
      </c>
      <c r="F2529" s="109"/>
      <c r="G2529" s="109">
        <v>42278.75</v>
      </c>
      <c r="H2529" s="43">
        <f t="shared" si="8"/>
        <v>1164728.7999999973</v>
      </c>
      <c r="I2529" s="5" t="s">
        <v>40</v>
      </c>
      <c r="J2529" s="153" t="s">
        <v>8561</v>
      </c>
      <c r="K2529" s="95" t="s">
        <v>8562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 x14ac:dyDescent="0.25">
      <c r="A2530" s="3">
        <v>43913</v>
      </c>
      <c r="B2530" s="153" t="s">
        <v>8563</v>
      </c>
      <c r="C2530" s="4"/>
      <c r="D2530" s="42"/>
      <c r="E2530" s="121" t="s">
        <v>8564</v>
      </c>
      <c r="F2530" s="109"/>
      <c r="G2530" s="109">
        <v>1168.1199999999999</v>
      </c>
      <c r="H2530" s="43">
        <f t="shared" si="8"/>
        <v>1163560.6799999971</v>
      </c>
      <c r="I2530" s="5" t="s">
        <v>40</v>
      </c>
      <c r="J2530" s="153" t="s">
        <v>8565</v>
      </c>
      <c r="K2530" s="95" t="s">
        <v>8562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 x14ac:dyDescent="0.25">
      <c r="A2531" s="3">
        <v>43914</v>
      </c>
      <c r="B2531" s="4" t="s">
        <v>62</v>
      </c>
      <c r="C2531" s="4"/>
      <c r="D2531" s="42"/>
      <c r="E2531" s="121" t="s">
        <v>8566</v>
      </c>
      <c r="F2531" s="109"/>
      <c r="G2531" s="109">
        <v>87496</v>
      </c>
      <c r="H2531" s="43">
        <f t="shared" si="8"/>
        <v>1076064.6799999971</v>
      </c>
      <c r="I2531" s="5" t="s">
        <v>40</v>
      </c>
      <c r="J2531" s="153" t="s">
        <v>8567</v>
      </c>
      <c r="K2531" s="95" t="s">
        <v>8568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 x14ac:dyDescent="0.25">
      <c r="A2532" s="3">
        <v>43914</v>
      </c>
      <c r="B2532" s="153" t="s">
        <v>8570</v>
      </c>
      <c r="C2532" s="4"/>
      <c r="D2532" s="42" t="s">
        <v>8569</v>
      </c>
      <c r="E2532" s="121" t="s">
        <v>8571</v>
      </c>
      <c r="F2532" s="109"/>
      <c r="G2532" s="109">
        <v>1057</v>
      </c>
      <c r="H2532" s="43">
        <f t="shared" si="8"/>
        <v>1075007.6799999971</v>
      </c>
      <c r="I2532" s="5" t="s">
        <v>40</v>
      </c>
      <c r="J2532" s="153" t="s">
        <v>8572</v>
      </c>
      <c r="K2532" s="95" t="s">
        <v>8573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 x14ac:dyDescent="0.25">
      <c r="A2533" s="127">
        <v>43914</v>
      </c>
      <c r="B2533" s="153" t="s">
        <v>8575</v>
      </c>
      <c r="C2533" s="4"/>
      <c r="D2533" s="42" t="s">
        <v>8574</v>
      </c>
      <c r="E2533" s="121" t="s">
        <v>8576</v>
      </c>
      <c r="F2533" s="109"/>
      <c r="G2533" s="109">
        <v>3280</v>
      </c>
      <c r="H2533" s="43">
        <f t="shared" si="8"/>
        <v>1071727.6799999971</v>
      </c>
      <c r="I2533" s="5" t="s">
        <v>40</v>
      </c>
      <c r="J2533" s="153" t="s">
        <v>8577</v>
      </c>
      <c r="K2533" s="95" t="s">
        <v>8578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 x14ac:dyDescent="0.25">
      <c r="A2534" s="3">
        <v>43915</v>
      </c>
      <c r="B2534" s="153" t="s">
        <v>3495</v>
      </c>
      <c r="C2534" s="4"/>
      <c r="D2534" s="126" t="s">
        <v>8625</v>
      </c>
      <c r="E2534" s="121" t="s">
        <v>8624</v>
      </c>
      <c r="F2534" s="109"/>
      <c r="G2534" s="108">
        <v>5291.83</v>
      </c>
      <c r="H2534" s="43">
        <f t="shared" si="8"/>
        <v>1066435.8499999971</v>
      </c>
      <c r="I2534" s="5" t="s">
        <v>40</v>
      </c>
      <c r="J2534" s="153" t="s">
        <v>8623</v>
      </c>
      <c r="K2534" s="95" t="s">
        <v>4233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 x14ac:dyDescent="0.25">
      <c r="A2535" s="3">
        <v>43917</v>
      </c>
      <c r="B2535" s="153" t="s">
        <v>8581</v>
      </c>
      <c r="C2535" s="4"/>
      <c r="D2535" s="42" t="s">
        <v>8662</v>
      </c>
      <c r="E2535" s="121" t="s">
        <v>8582</v>
      </c>
      <c r="F2535" s="109"/>
      <c r="G2535" s="128">
        <v>1160.8499999999999</v>
      </c>
      <c r="H2535" s="43">
        <f t="shared" si="8"/>
        <v>1065274.999999997</v>
      </c>
      <c r="I2535" s="5" t="s">
        <v>40</v>
      </c>
      <c r="J2535" s="153" t="s">
        <v>8583</v>
      </c>
      <c r="K2535" s="95" t="s">
        <v>8584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 x14ac:dyDescent="0.25">
      <c r="A2536" s="3">
        <v>43917</v>
      </c>
      <c r="B2536" s="153" t="s">
        <v>8585</v>
      </c>
      <c r="C2536" s="4"/>
      <c r="D2536" s="42" t="s">
        <v>8661</v>
      </c>
      <c r="E2536" s="121" t="s">
        <v>8586</v>
      </c>
      <c r="F2536" s="109"/>
      <c r="G2536" s="128">
        <v>1580</v>
      </c>
      <c r="H2536" s="43">
        <f t="shared" si="8"/>
        <v>1063694.999999997</v>
      </c>
      <c r="I2536" s="5" t="s">
        <v>40</v>
      </c>
      <c r="J2536" s="153" t="s">
        <v>8587</v>
      </c>
      <c r="K2536" s="95" t="s">
        <v>8588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 x14ac:dyDescent="0.25">
      <c r="A2537" s="3">
        <v>43917</v>
      </c>
      <c r="B2537" s="153" t="s">
        <v>8589</v>
      </c>
      <c r="C2537" s="4"/>
      <c r="D2537" s="42" t="s">
        <v>8660</v>
      </c>
      <c r="E2537" s="121" t="s">
        <v>8590</v>
      </c>
      <c r="F2537" s="109"/>
      <c r="G2537" s="128">
        <v>1326</v>
      </c>
      <c r="H2537" s="43">
        <f t="shared" si="8"/>
        <v>1062368.999999997</v>
      </c>
      <c r="I2537" s="5" t="s">
        <v>40</v>
      </c>
      <c r="J2537" s="153" t="s">
        <v>8591</v>
      </c>
      <c r="K2537" s="95" t="s">
        <v>8592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 x14ac:dyDescent="0.25">
      <c r="A2538" s="3">
        <v>43917</v>
      </c>
      <c r="B2538" s="153" t="s">
        <v>8593</v>
      </c>
      <c r="C2538" s="4"/>
      <c r="D2538" s="42"/>
      <c r="E2538" s="121" t="s">
        <v>8592</v>
      </c>
      <c r="F2538" s="109"/>
      <c r="G2538" s="128">
        <v>1216</v>
      </c>
      <c r="H2538" s="43">
        <f t="shared" si="8"/>
        <v>1061152.999999997</v>
      </c>
      <c r="I2538" s="5" t="s">
        <v>40</v>
      </c>
      <c r="J2538" s="153" t="s">
        <v>8594</v>
      </c>
      <c r="K2538" s="95" t="s">
        <v>8595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 x14ac:dyDescent="0.25">
      <c r="A2539" s="3">
        <v>43917</v>
      </c>
      <c r="B2539" s="153" t="s">
        <v>8593</v>
      </c>
      <c r="C2539" s="4"/>
      <c r="D2539" s="42"/>
      <c r="E2539" s="121" t="s">
        <v>8596</v>
      </c>
      <c r="F2539" s="109"/>
      <c r="G2539" s="128">
        <v>2334</v>
      </c>
      <c r="H2539" s="43">
        <f t="shared" si="8"/>
        <v>1058818.999999997</v>
      </c>
      <c r="I2539" s="5" t="s">
        <v>40</v>
      </c>
      <c r="J2539" s="153" t="s">
        <v>8594</v>
      </c>
      <c r="K2539" s="95" t="s">
        <v>8597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 x14ac:dyDescent="0.25">
      <c r="A2540" s="3">
        <v>43917</v>
      </c>
      <c r="B2540" s="153" t="s">
        <v>3081</v>
      </c>
      <c r="C2540" s="4"/>
      <c r="D2540" s="42" t="s">
        <v>8659</v>
      </c>
      <c r="E2540" s="121" t="s">
        <v>8596</v>
      </c>
      <c r="F2540" s="109"/>
      <c r="G2540" s="128">
        <v>2843.6</v>
      </c>
      <c r="H2540" s="43">
        <f t="shared" si="8"/>
        <v>1055975.3999999969</v>
      </c>
      <c r="I2540" s="5" t="s">
        <v>40</v>
      </c>
      <c r="J2540" s="153" t="s">
        <v>8598</v>
      </c>
      <c r="K2540" s="95" t="s">
        <v>8596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 x14ac:dyDescent="0.25">
      <c r="A2541" s="3">
        <v>43921</v>
      </c>
      <c r="B2541" s="153" t="s">
        <v>8600</v>
      </c>
      <c r="C2541" s="4"/>
      <c r="D2541" s="42" t="s">
        <v>8599</v>
      </c>
      <c r="E2541" s="121" t="s">
        <v>8601</v>
      </c>
      <c r="F2541" s="109"/>
      <c r="G2541" s="128">
        <v>600</v>
      </c>
      <c r="H2541" s="43">
        <f t="shared" si="8"/>
        <v>1055375.3999999969</v>
      </c>
      <c r="I2541" s="5" t="s">
        <v>40</v>
      </c>
      <c r="J2541" s="153" t="s">
        <v>8602</v>
      </c>
      <c r="K2541" s="95" t="s">
        <v>8596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 x14ac:dyDescent="0.25">
      <c r="A2542" s="3">
        <v>43917</v>
      </c>
      <c r="B2542" s="153" t="s">
        <v>8603</v>
      </c>
      <c r="C2542" s="4"/>
      <c r="D2542" s="42" t="s">
        <v>8632</v>
      </c>
      <c r="E2542" s="121" t="s">
        <v>8604</v>
      </c>
      <c r="F2542" s="109"/>
      <c r="G2542" s="128">
        <v>2131</v>
      </c>
      <c r="H2542" s="43">
        <f t="shared" si="8"/>
        <v>1053244.3999999969</v>
      </c>
      <c r="I2542" s="5" t="s">
        <v>40</v>
      </c>
      <c r="J2542" s="153" t="s">
        <v>8605</v>
      </c>
      <c r="K2542" s="95" t="s">
        <v>8606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 x14ac:dyDescent="0.25">
      <c r="A2543" s="3">
        <v>43917</v>
      </c>
      <c r="B2543" s="153" t="s">
        <v>3081</v>
      </c>
      <c r="C2543" s="4"/>
      <c r="D2543" s="42" t="s">
        <v>8631</v>
      </c>
      <c r="E2543" s="121" t="s">
        <v>8606</v>
      </c>
      <c r="F2543" s="109"/>
      <c r="G2543" s="128">
        <v>2412</v>
      </c>
      <c r="H2543" s="43">
        <f t="shared" si="8"/>
        <v>1050832.3999999969</v>
      </c>
      <c r="I2543" s="5" t="s">
        <v>40</v>
      </c>
      <c r="J2543" s="153" t="s">
        <v>8607</v>
      </c>
      <c r="K2543" s="95" t="s">
        <v>8608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 x14ac:dyDescent="0.25">
      <c r="A2544" s="3">
        <v>43917</v>
      </c>
      <c r="B2544" s="153" t="s">
        <v>8610</v>
      </c>
      <c r="C2544" s="4"/>
      <c r="D2544" s="42" t="s">
        <v>8630</v>
      </c>
      <c r="E2544" s="121" t="s">
        <v>8611</v>
      </c>
      <c r="F2544" s="109"/>
      <c r="G2544" s="128">
        <v>1072</v>
      </c>
      <c r="H2544" s="43">
        <f t="shared" si="8"/>
        <v>1049760.3999999969</v>
      </c>
      <c r="I2544" s="5" t="s">
        <v>40</v>
      </c>
      <c r="J2544" s="153" t="s">
        <v>8607</v>
      </c>
      <c r="K2544" s="95" t="s">
        <v>8609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 x14ac:dyDescent="0.25">
      <c r="A2545" s="3">
        <v>43917</v>
      </c>
      <c r="B2545" s="153" t="s">
        <v>2894</v>
      </c>
      <c r="C2545" s="4"/>
      <c r="D2545" s="42" t="s">
        <v>8627</v>
      </c>
      <c r="E2545" s="121" t="s">
        <v>8628</v>
      </c>
      <c r="F2545" s="109"/>
      <c r="G2545" s="128">
        <v>1330</v>
      </c>
      <c r="H2545" s="43">
        <f t="shared" si="8"/>
        <v>1048430.3999999969</v>
      </c>
      <c r="I2545" s="5" t="s">
        <v>40</v>
      </c>
      <c r="J2545" s="153" t="s">
        <v>8612</v>
      </c>
      <c r="K2545" s="95" t="s">
        <v>8613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 x14ac:dyDescent="0.25">
      <c r="A2546" s="3">
        <v>43917</v>
      </c>
      <c r="B2546" s="153" t="s">
        <v>2894</v>
      </c>
      <c r="C2546" s="4"/>
      <c r="D2546" s="42" t="s">
        <v>8629</v>
      </c>
      <c r="E2546" s="121" t="s">
        <v>8615</v>
      </c>
      <c r="F2546" s="109"/>
      <c r="G2546" s="128">
        <v>1140</v>
      </c>
      <c r="H2546" s="43">
        <f t="shared" si="8"/>
        <v>1047290.3999999969</v>
      </c>
      <c r="I2546" s="5" t="s">
        <v>40</v>
      </c>
      <c r="J2546" s="153" t="s">
        <v>8605</v>
      </c>
      <c r="K2546" s="95" t="s">
        <v>8614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 x14ac:dyDescent="0.25">
      <c r="A2547" s="3">
        <v>43917</v>
      </c>
      <c r="B2547" s="153" t="s">
        <v>2894</v>
      </c>
      <c r="C2547" s="4"/>
      <c r="D2547" s="42" t="s">
        <v>8626</v>
      </c>
      <c r="E2547" s="121" t="s">
        <v>8616</v>
      </c>
      <c r="F2547" s="109"/>
      <c r="G2547" s="128">
        <v>760</v>
      </c>
      <c r="H2547" s="43">
        <f t="shared" si="8"/>
        <v>1046530.3999999969</v>
      </c>
      <c r="I2547" s="5" t="s">
        <v>40</v>
      </c>
      <c r="J2547" s="153" t="s">
        <v>8617</v>
      </c>
      <c r="K2547" s="95" t="s">
        <v>8606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 x14ac:dyDescent="0.25">
      <c r="A2548" s="3">
        <v>43917</v>
      </c>
      <c r="B2548" s="153" t="s">
        <v>8618</v>
      </c>
      <c r="C2548" s="4"/>
      <c r="D2548" s="42" t="s">
        <v>8654</v>
      </c>
      <c r="E2548" s="121" t="s">
        <v>8619</v>
      </c>
      <c r="F2548" s="109"/>
      <c r="G2548" s="128">
        <v>4850</v>
      </c>
      <c r="H2548" s="43">
        <f t="shared" si="8"/>
        <v>1041680.3999999969</v>
      </c>
      <c r="I2548" s="5" t="s">
        <v>40</v>
      </c>
      <c r="J2548" s="153" t="s">
        <v>8620</v>
      </c>
      <c r="K2548" s="95" t="s">
        <v>8621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 x14ac:dyDescent="0.25">
      <c r="A2549" s="3">
        <v>43917</v>
      </c>
      <c r="B2549" s="153" t="s">
        <v>8633</v>
      </c>
      <c r="C2549" s="4"/>
      <c r="D2549" s="42" t="s">
        <v>8653</v>
      </c>
      <c r="E2549" s="121" t="s">
        <v>8634</v>
      </c>
      <c r="F2549" s="109"/>
      <c r="G2549" s="108">
        <v>566926.76</v>
      </c>
      <c r="H2549" s="43">
        <f t="shared" si="8"/>
        <v>474753.63999999687</v>
      </c>
      <c r="I2549" s="5" t="s">
        <v>40</v>
      </c>
      <c r="J2549" s="153" t="s">
        <v>8635</v>
      </c>
      <c r="K2549" s="95" t="s">
        <v>4075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 x14ac:dyDescent="0.25">
      <c r="A2550" s="3">
        <v>43917</v>
      </c>
      <c r="B2550" s="153" t="s">
        <v>11463</v>
      </c>
      <c r="C2550" s="4"/>
      <c r="D2550" s="42" t="s">
        <v>8664</v>
      </c>
      <c r="E2550" s="121" t="s">
        <v>8636</v>
      </c>
      <c r="F2550" s="109"/>
      <c r="G2550" s="108">
        <v>1204.4000000000001</v>
      </c>
      <c r="H2550" s="43">
        <f t="shared" si="8"/>
        <v>473549.23999999685</v>
      </c>
      <c r="I2550" s="5" t="s">
        <v>40</v>
      </c>
      <c r="J2550" s="153" t="s">
        <v>8639</v>
      </c>
      <c r="K2550" s="95" t="s">
        <v>3466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 x14ac:dyDescent="0.25">
      <c r="A2551" s="3">
        <v>43917</v>
      </c>
      <c r="B2551" s="153" t="s">
        <v>8637</v>
      </c>
      <c r="C2551" s="4"/>
      <c r="D2551" s="42" t="s">
        <v>8663</v>
      </c>
      <c r="E2551" s="121" t="s">
        <v>8638</v>
      </c>
      <c r="F2551" s="109"/>
      <c r="G2551" s="108">
        <v>1072</v>
      </c>
      <c r="H2551" s="43">
        <f t="shared" si="8"/>
        <v>472477.23999999685</v>
      </c>
      <c r="I2551" s="5" t="s">
        <v>40</v>
      </c>
      <c r="J2551" s="153" t="s">
        <v>8640</v>
      </c>
      <c r="K2551" s="95" t="s">
        <v>8641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 x14ac:dyDescent="0.25">
      <c r="A2552" s="3">
        <v>43917</v>
      </c>
      <c r="B2552" s="153" t="s">
        <v>11460</v>
      </c>
      <c r="C2552" s="4"/>
      <c r="D2552" s="42" t="s">
        <v>8699</v>
      </c>
      <c r="E2552" s="121" t="s">
        <v>8642</v>
      </c>
      <c r="F2552" s="109"/>
      <c r="G2552" s="108">
        <v>1261</v>
      </c>
      <c r="H2552" s="43">
        <f t="shared" si="8"/>
        <v>471216.23999999685</v>
      </c>
      <c r="I2552" s="5" t="s">
        <v>40</v>
      </c>
      <c r="J2552" s="153" t="s">
        <v>8643</v>
      </c>
      <c r="K2552" s="95" t="s">
        <v>3503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 x14ac:dyDescent="0.25">
      <c r="A2553" s="3">
        <v>43917</v>
      </c>
      <c r="B2553" s="153" t="s">
        <v>8644</v>
      </c>
      <c r="C2553" s="4"/>
      <c r="D2553" s="126" t="s">
        <v>8652</v>
      </c>
      <c r="E2553" s="121" t="s">
        <v>8645</v>
      </c>
      <c r="F2553" s="109"/>
      <c r="G2553" s="108">
        <v>2000</v>
      </c>
      <c r="H2553" s="43">
        <f t="shared" si="8"/>
        <v>469216.23999999685</v>
      </c>
      <c r="I2553" s="5" t="s">
        <v>40</v>
      </c>
      <c r="J2553" s="153" t="s">
        <v>8646</v>
      </c>
      <c r="K2553" s="95" t="s">
        <v>8647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 x14ac:dyDescent="0.25">
      <c r="A2554" s="3">
        <v>43917</v>
      </c>
      <c r="B2554" s="153" t="s">
        <v>8656</v>
      </c>
      <c r="C2554" s="4"/>
      <c r="D2554" s="42" t="s">
        <v>8655</v>
      </c>
      <c r="E2554" s="121" t="s">
        <v>8657</v>
      </c>
      <c r="F2554" s="109"/>
      <c r="G2554" s="108">
        <v>982</v>
      </c>
      <c r="H2554" s="43">
        <f t="shared" si="8"/>
        <v>468234.23999999685</v>
      </c>
      <c r="I2554" s="5" t="s">
        <v>40</v>
      </c>
      <c r="J2554" s="153" t="s">
        <v>8658</v>
      </c>
      <c r="K2554" s="95" t="s">
        <v>3503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 x14ac:dyDescent="0.25">
      <c r="A2555" s="3">
        <v>43919</v>
      </c>
      <c r="B2555" s="153" t="s">
        <v>8665</v>
      </c>
      <c r="C2555" s="4"/>
      <c r="D2555" s="42"/>
      <c r="E2555" s="121" t="s">
        <v>8666</v>
      </c>
      <c r="F2555" s="109"/>
      <c r="G2555" s="108">
        <v>-3900</v>
      </c>
      <c r="H2555" s="43">
        <f t="shared" si="8"/>
        <v>472134.23999999685</v>
      </c>
      <c r="I2555" s="5" t="s">
        <v>40</v>
      </c>
      <c r="J2555" s="153" t="s">
        <v>8667</v>
      </c>
      <c r="K2555" s="95" t="s">
        <v>2923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 x14ac:dyDescent="0.25">
      <c r="A2556" s="3">
        <v>43921</v>
      </c>
      <c r="B2556" s="153" t="s">
        <v>8673</v>
      </c>
      <c r="C2556" s="4"/>
      <c r="D2556" s="42" t="s">
        <v>8672</v>
      </c>
      <c r="E2556" s="121" t="s">
        <v>8674</v>
      </c>
      <c r="F2556" s="109"/>
      <c r="G2556" s="108">
        <v>1600</v>
      </c>
      <c r="H2556" s="43">
        <f t="shared" si="8"/>
        <v>470534.23999999685</v>
      </c>
      <c r="I2556" s="5" t="s">
        <v>40</v>
      </c>
      <c r="J2556" s="153" t="s">
        <v>8675</v>
      </c>
      <c r="K2556" s="95" t="s">
        <v>8676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 x14ac:dyDescent="0.25">
      <c r="A2557" s="3">
        <v>43921</v>
      </c>
      <c r="B2557" s="153" t="s">
        <v>8677</v>
      </c>
      <c r="C2557" s="4"/>
      <c r="D2557" s="42"/>
      <c r="E2557" s="121" t="s">
        <v>8678</v>
      </c>
      <c r="F2557" s="109"/>
      <c r="G2557" s="108">
        <v>306.5</v>
      </c>
      <c r="H2557" s="43">
        <f t="shared" si="8"/>
        <v>470227.73999999685</v>
      </c>
      <c r="I2557" s="5" t="s">
        <v>40</v>
      </c>
      <c r="J2557" s="153" t="s">
        <v>8679</v>
      </c>
      <c r="K2557" s="95" t="s">
        <v>8680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 x14ac:dyDescent="0.25">
      <c r="A2558" s="3">
        <v>43921</v>
      </c>
      <c r="B2558" s="153" t="s">
        <v>8682</v>
      </c>
      <c r="C2558" s="4"/>
      <c r="D2558" s="42" t="s">
        <v>8681</v>
      </c>
      <c r="E2558" s="121" t="s">
        <v>8683</v>
      </c>
      <c r="F2558" s="109"/>
      <c r="G2558" s="108">
        <v>792.9</v>
      </c>
      <c r="H2558" s="43">
        <f t="shared" si="8"/>
        <v>469434.83999999682</v>
      </c>
      <c r="I2558" s="5" t="s">
        <v>40</v>
      </c>
      <c r="J2558" s="153" t="s">
        <v>8684</v>
      </c>
      <c r="K2558" s="95" t="s">
        <v>8685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 x14ac:dyDescent="0.25">
      <c r="A2559" s="3">
        <v>43921</v>
      </c>
      <c r="B2559" s="153" t="s">
        <v>625</v>
      </c>
      <c r="C2559" s="4"/>
      <c r="D2559" s="42" t="s">
        <v>8686</v>
      </c>
      <c r="E2559" s="121" t="s">
        <v>8687</v>
      </c>
      <c r="F2559" s="109"/>
      <c r="G2559" s="108">
        <v>16301.4</v>
      </c>
      <c r="H2559" s="43">
        <f t="shared" si="8"/>
        <v>453133.4399999968</v>
      </c>
      <c r="I2559" s="5" t="s">
        <v>40</v>
      </c>
      <c r="J2559" s="153" t="s">
        <v>8688</v>
      </c>
      <c r="K2559" s="95" t="s">
        <v>8689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 x14ac:dyDescent="0.25">
      <c r="A2560" s="3">
        <v>43921</v>
      </c>
      <c r="B2560" s="153" t="s">
        <v>8691</v>
      </c>
      <c r="C2560" s="4"/>
      <c r="D2560" s="42" t="s">
        <v>8690</v>
      </c>
      <c r="E2560" s="121" t="s">
        <v>8692</v>
      </c>
      <c r="F2560" s="109"/>
      <c r="G2560" s="108">
        <v>25359.200000000001</v>
      </c>
      <c r="H2560" s="43">
        <f t="shared" si="8"/>
        <v>427774.23999999679</v>
      </c>
      <c r="I2560" s="5" t="s">
        <v>40</v>
      </c>
      <c r="J2560" s="153" t="s">
        <v>8693</v>
      </c>
      <c r="K2560" s="95" t="s">
        <v>2923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 x14ac:dyDescent="0.25">
      <c r="A2561" s="3">
        <v>43921</v>
      </c>
      <c r="B2561" s="153" t="s">
        <v>8694</v>
      </c>
      <c r="C2561" s="4"/>
      <c r="D2561" s="42"/>
      <c r="E2561" s="121" t="s">
        <v>8695</v>
      </c>
      <c r="F2561" s="109"/>
      <c r="G2561" s="108">
        <v>93885.95</v>
      </c>
      <c r="H2561" s="43">
        <f t="shared" si="8"/>
        <v>333888.28999999678</v>
      </c>
      <c r="I2561" s="5" t="s">
        <v>40</v>
      </c>
      <c r="J2561" s="153" t="s">
        <v>8675</v>
      </c>
      <c r="K2561" s="95" t="s">
        <v>2923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 x14ac:dyDescent="0.25">
      <c r="A2562" s="3">
        <v>43921</v>
      </c>
      <c r="B2562" s="153" t="s">
        <v>3081</v>
      </c>
      <c r="C2562" s="4"/>
      <c r="D2562" s="42" t="s">
        <v>8696</v>
      </c>
      <c r="E2562" s="121" t="s">
        <v>8697</v>
      </c>
      <c r="F2562" s="109"/>
      <c r="G2562" s="108">
        <v>2200</v>
      </c>
      <c r="H2562" s="43">
        <f t="shared" si="8"/>
        <v>331688.28999999678</v>
      </c>
      <c r="I2562" s="5" t="s">
        <v>40</v>
      </c>
      <c r="J2562" s="153" t="s">
        <v>8698</v>
      </c>
      <c r="K2562" s="95" t="s">
        <v>2923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 x14ac:dyDescent="0.25">
      <c r="A2563" s="3">
        <v>43921</v>
      </c>
      <c r="B2563" s="129" t="s">
        <v>8701</v>
      </c>
      <c r="C2563" s="4"/>
      <c r="D2563" s="42" t="s">
        <v>8700</v>
      </c>
      <c r="E2563" s="121" t="s">
        <v>8697</v>
      </c>
      <c r="F2563" s="109"/>
      <c r="G2563" s="108">
        <v>1170</v>
      </c>
      <c r="H2563" s="43">
        <f t="shared" si="8"/>
        <v>330518.28999999678</v>
      </c>
      <c r="I2563" s="5" t="s">
        <v>40</v>
      </c>
      <c r="J2563" s="153" t="s">
        <v>8702</v>
      </c>
      <c r="K2563" s="95" t="s">
        <v>2923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 x14ac:dyDescent="0.25">
      <c r="A2564" s="3">
        <v>43921</v>
      </c>
      <c r="B2564" s="153" t="s">
        <v>8704</v>
      </c>
      <c r="C2564" s="4"/>
      <c r="D2564" s="42" t="s">
        <v>8703</v>
      </c>
      <c r="E2564" s="121" t="s">
        <v>8705</v>
      </c>
      <c r="F2564" s="109"/>
      <c r="G2564" s="108">
        <v>3496.8</v>
      </c>
      <c r="H2564" s="43">
        <f t="shared" si="8"/>
        <v>327021.48999999679</v>
      </c>
      <c r="I2564" s="5" t="s">
        <v>40</v>
      </c>
      <c r="J2564" s="153" t="s">
        <v>8675</v>
      </c>
      <c r="K2564" s="95" t="s">
        <v>2923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 x14ac:dyDescent="0.25">
      <c r="A2565" s="3">
        <v>43921</v>
      </c>
      <c r="B2565" s="153" t="s">
        <v>2876</v>
      </c>
      <c r="C2565" s="4"/>
      <c r="D2565" s="42" t="s">
        <v>8706</v>
      </c>
      <c r="E2565" s="42"/>
      <c r="F2565" s="109"/>
      <c r="G2565" s="108">
        <v>3920.5</v>
      </c>
      <c r="H2565" s="43">
        <f t="shared" si="8"/>
        <v>323100.98999999679</v>
      </c>
      <c r="I2565" s="5" t="s">
        <v>40</v>
      </c>
      <c r="J2565" s="153" t="s">
        <v>8707</v>
      </c>
      <c r="K2565" s="95" t="s">
        <v>2923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 x14ac:dyDescent="0.25">
      <c r="A2566" s="3">
        <v>43921</v>
      </c>
      <c r="B2566" s="153" t="s">
        <v>11463</v>
      </c>
      <c r="C2566" s="4"/>
      <c r="D2566" s="42"/>
      <c r="E2566" s="42"/>
      <c r="F2566" s="109"/>
      <c r="G2566" s="108">
        <v>1762</v>
      </c>
      <c r="H2566" s="43">
        <f t="shared" si="8"/>
        <v>321338.98999999679</v>
      </c>
      <c r="I2566" s="5" t="s">
        <v>40</v>
      </c>
      <c r="J2566" s="153" t="s">
        <v>3071</v>
      </c>
      <c r="K2566" s="95" t="s">
        <v>2847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 x14ac:dyDescent="0.25">
      <c r="A2567" s="3">
        <v>43921</v>
      </c>
      <c r="B2567" s="153" t="s">
        <v>11464</v>
      </c>
      <c r="C2567" s="4"/>
      <c r="D2567" s="42"/>
      <c r="E2567" s="42"/>
      <c r="F2567" s="109"/>
      <c r="G2567" s="108">
        <v>930</v>
      </c>
      <c r="H2567" s="43">
        <f t="shared" si="8"/>
        <v>320408.98999999679</v>
      </c>
      <c r="I2567" s="5" t="s">
        <v>40</v>
      </c>
      <c r="J2567" s="153" t="s">
        <v>3071</v>
      </c>
      <c r="K2567" s="95" t="s">
        <v>2847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 x14ac:dyDescent="0.25">
      <c r="A2568" s="3">
        <v>43921</v>
      </c>
      <c r="B2568" s="153" t="s">
        <v>8708</v>
      </c>
      <c r="C2568" s="4"/>
      <c r="D2568" s="42"/>
      <c r="E2568" s="121" t="s">
        <v>8734</v>
      </c>
      <c r="F2568" s="109"/>
      <c r="G2568" s="124">
        <v>964</v>
      </c>
      <c r="H2568" s="43">
        <f t="shared" si="8"/>
        <v>319444.98999999679</v>
      </c>
      <c r="I2568" s="5" t="s">
        <v>40</v>
      </c>
      <c r="J2568" s="153" t="s">
        <v>8735</v>
      </c>
      <c r="K2568" s="95" t="s">
        <v>2847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 x14ac:dyDescent="0.25">
      <c r="A2569" s="3">
        <v>43921</v>
      </c>
      <c r="B2569" s="153" t="s">
        <v>8709</v>
      </c>
      <c r="C2569" s="4"/>
      <c r="D2569" s="42"/>
      <c r="E2569" s="121" t="s">
        <v>8710</v>
      </c>
      <c r="F2569" s="109"/>
      <c r="G2569" s="108">
        <v>100</v>
      </c>
      <c r="H2569" s="43">
        <f t="shared" si="8"/>
        <v>319344.98999999679</v>
      </c>
      <c r="I2569" s="5" t="s">
        <v>40</v>
      </c>
      <c r="J2569" s="153" t="s">
        <v>8718</v>
      </c>
      <c r="K2569" s="95" t="s">
        <v>8724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 x14ac:dyDescent="0.25">
      <c r="A2570" s="3">
        <v>43921</v>
      </c>
      <c r="B2570" s="153" t="s">
        <v>8711</v>
      </c>
      <c r="C2570" s="4"/>
      <c r="D2570" s="42"/>
      <c r="E2570" s="121" t="s">
        <v>8712</v>
      </c>
      <c r="F2570" s="109"/>
      <c r="G2570" s="108">
        <v>300</v>
      </c>
      <c r="H2570" s="43">
        <f t="shared" si="8"/>
        <v>319044.98999999679</v>
      </c>
      <c r="I2570" s="5" t="s">
        <v>40</v>
      </c>
      <c r="J2570" s="153" t="s">
        <v>8722</v>
      </c>
      <c r="K2570" s="95" t="s">
        <v>8723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 x14ac:dyDescent="0.25">
      <c r="A2571" s="3">
        <v>43921</v>
      </c>
      <c r="B2571" s="153" t="s">
        <v>8713</v>
      </c>
      <c r="C2571" s="4"/>
      <c r="D2571" s="42" t="s">
        <v>8721</v>
      </c>
      <c r="E2571" s="121" t="s">
        <v>8714</v>
      </c>
      <c r="F2571" s="109"/>
      <c r="G2571" s="108">
        <v>400</v>
      </c>
      <c r="H2571" s="43">
        <f t="shared" si="8"/>
        <v>318644.98999999679</v>
      </c>
      <c r="I2571" s="5" t="s">
        <v>40</v>
      </c>
      <c r="J2571" s="153" t="s">
        <v>8720</v>
      </c>
      <c r="K2571" s="95" t="s">
        <v>8719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 x14ac:dyDescent="0.25">
      <c r="A2572" s="3">
        <v>43921</v>
      </c>
      <c r="B2572" s="153" t="s">
        <v>11463</v>
      </c>
      <c r="C2572" s="4"/>
      <c r="D2572" s="42"/>
      <c r="E2572" s="42"/>
      <c r="F2572" s="109"/>
      <c r="G2572" s="108">
        <v>1007</v>
      </c>
      <c r="H2572" s="43">
        <f t="shared" si="8"/>
        <v>317637.98999999679</v>
      </c>
      <c r="I2572" s="5" t="s">
        <v>40</v>
      </c>
      <c r="J2572" s="153" t="s">
        <v>8743</v>
      </c>
      <c r="K2572" s="95" t="s">
        <v>8745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 x14ac:dyDescent="0.25">
      <c r="A2573" s="3">
        <v>43921</v>
      </c>
      <c r="B2573" s="153" t="s">
        <v>11463</v>
      </c>
      <c r="C2573" s="4"/>
      <c r="D2573" s="42"/>
      <c r="E2573" s="121" t="s">
        <v>8715</v>
      </c>
      <c r="F2573" s="109"/>
      <c r="G2573" s="108">
        <v>2452</v>
      </c>
      <c r="H2573" s="43">
        <f t="shared" si="8"/>
        <v>315185.98999999679</v>
      </c>
      <c r="I2573" s="5" t="s">
        <v>40</v>
      </c>
      <c r="J2573" s="153" t="s">
        <v>8718</v>
      </c>
      <c r="K2573" s="95" t="s">
        <v>8719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 x14ac:dyDescent="0.25">
      <c r="A2574" s="3">
        <v>43921</v>
      </c>
      <c r="B2574" s="153" t="s">
        <v>2876</v>
      </c>
      <c r="C2574" s="4"/>
      <c r="D2574" s="42"/>
      <c r="E2574" s="121" t="s">
        <v>8716</v>
      </c>
      <c r="F2574" s="109"/>
      <c r="G2574" s="108">
        <v>224.3</v>
      </c>
      <c r="H2574" s="43">
        <f t="shared" si="8"/>
        <v>314961.6899999968</v>
      </c>
      <c r="I2574" s="5" t="s">
        <v>40</v>
      </c>
      <c r="J2574" s="153" t="s">
        <v>8717</v>
      </c>
      <c r="K2574" s="95" t="s">
        <v>8680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 x14ac:dyDescent="0.25">
      <c r="A2575" s="3">
        <v>43921</v>
      </c>
      <c r="B2575" s="153" t="s">
        <v>8725</v>
      </c>
      <c r="C2575" s="4"/>
      <c r="D2575" s="42"/>
      <c r="E2575" s="121" t="s">
        <v>8726</v>
      </c>
      <c r="F2575" s="109"/>
      <c r="G2575" s="108">
        <v>636</v>
      </c>
      <c r="H2575" s="43">
        <f t="shared" si="8"/>
        <v>314325.6899999968</v>
      </c>
      <c r="I2575" s="5" t="s">
        <v>40</v>
      </c>
      <c r="J2575" s="153" t="s">
        <v>8675</v>
      </c>
      <c r="K2575" s="95" t="s">
        <v>8727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 x14ac:dyDescent="0.25">
      <c r="A2576" s="3">
        <v>43921</v>
      </c>
      <c r="B2576" s="153" t="s">
        <v>8728</v>
      </c>
      <c r="C2576" s="4"/>
      <c r="D2576" s="42"/>
      <c r="E2576" s="121" t="s">
        <v>8729</v>
      </c>
      <c r="F2576" s="109"/>
      <c r="G2576" s="109">
        <v>2760</v>
      </c>
      <c r="H2576" s="43">
        <f t="shared" si="8"/>
        <v>311565.6899999968</v>
      </c>
      <c r="I2576" s="5" t="s">
        <v>40</v>
      </c>
      <c r="J2576" s="153" t="s">
        <v>8698</v>
      </c>
      <c r="K2576" s="95" t="s">
        <v>8730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 x14ac:dyDescent="0.25">
      <c r="A2577" s="3">
        <v>43921</v>
      </c>
      <c r="B2577" s="4" t="s">
        <v>4225</v>
      </c>
      <c r="C2577" s="4"/>
      <c r="D2577" s="42"/>
      <c r="E2577" s="42" t="s">
        <v>8731</v>
      </c>
      <c r="F2577" s="109"/>
      <c r="G2577" s="109">
        <v>1000</v>
      </c>
      <c r="H2577" s="43">
        <f t="shared" si="8"/>
        <v>310565.6899999968</v>
      </c>
      <c r="I2577" s="5" t="s">
        <v>40</v>
      </c>
      <c r="J2577" s="153" t="s">
        <v>8732</v>
      </c>
      <c r="K2577" s="95" t="s">
        <v>8733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 x14ac:dyDescent="0.25">
      <c r="A2578" s="3">
        <v>43921</v>
      </c>
      <c r="B2578" s="153" t="s">
        <v>11465</v>
      </c>
      <c r="C2578" s="4"/>
      <c r="D2578" s="42"/>
      <c r="E2578" s="42"/>
      <c r="F2578" s="109"/>
      <c r="G2578" s="109">
        <v>630</v>
      </c>
      <c r="H2578" s="54">
        <f t="shared" si="8"/>
        <v>309935.6899999968</v>
      </c>
      <c r="I2578" s="5" t="s">
        <v>40</v>
      </c>
      <c r="J2578" s="153" t="s">
        <v>8743</v>
      </c>
      <c r="K2578" s="95" t="s">
        <v>8744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 x14ac:dyDescent="0.25">
      <c r="A2579" s="3">
        <v>43922</v>
      </c>
      <c r="B2579" s="4"/>
      <c r="C2579" s="4"/>
      <c r="D2579" s="4"/>
      <c r="E2579" s="153" t="s">
        <v>8746</v>
      </c>
      <c r="F2579" s="109">
        <v>1200000</v>
      </c>
      <c r="G2579" s="109"/>
      <c r="H2579" s="43">
        <f t="shared" si="8"/>
        <v>1509935.6899999967</v>
      </c>
      <c r="I2579" s="5" t="s">
        <v>40</v>
      </c>
      <c r="J2579" s="153" t="s">
        <v>8747</v>
      </c>
      <c r="K2579" s="95" t="s">
        <v>8748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 x14ac:dyDescent="0.25">
      <c r="A2580" s="3">
        <v>43928</v>
      </c>
      <c r="B2580" s="4" t="s">
        <v>41</v>
      </c>
      <c r="C2580" s="4"/>
      <c r="D2580" s="130" t="s">
        <v>8752</v>
      </c>
      <c r="E2580" s="153" t="s">
        <v>8749</v>
      </c>
      <c r="F2580" s="109"/>
      <c r="G2580" s="109">
        <v>5151.97</v>
      </c>
      <c r="H2580" s="43">
        <f t="shared" si="8"/>
        <v>1504783.7199999967</v>
      </c>
      <c r="I2580" s="5" t="s">
        <v>40</v>
      </c>
      <c r="J2580" s="153" t="s">
        <v>8750</v>
      </c>
      <c r="K2580" s="95" t="s">
        <v>8751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 x14ac:dyDescent="0.25">
      <c r="A2581" s="3">
        <v>43935</v>
      </c>
      <c r="B2581" s="153" t="s">
        <v>8754</v>
      </c>
      <c r="C2581" s="4"/>
      <c r="D2581" s="4" t="s">
        <v>8753</v>
      </c>
      <c r="E2581" s="153" t="s">
        <v>8755</v>
      </c>
      <c r="F2581" s="109"/>
      <c r="G2581" s="131">
        <v>8400</v>
      </c>
      <c r="H2581" s="43">
        <f t="shared" ref="H2581:H2644" si="9">H2580+F2581-G2581</f>
        <v>1496383.7199999967</v>
      </c>
      <c r="I2581" s="5" t="s">
        <v>40</v>
      </c>
      <c r="J2581" s="153" t="s">
        <v>8756</v>
      </c>
      <c r="K2581" s="95" t="s">
        <v>2923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 x14ac:dyDescent="0.25">
      <c r="A2582" s="3">
        <v>43935</v>
      </c>
      <c r="B2582" s="153" t="s">
        <v>8758</v>
      </c>
      <c r="C2582" s="4"/>
      <c r="D2582" s="4" t="s">
        <v>8757</v>
      </c>
      <c r="E2582" s="153" t="s">
        <v>8759</v>
      </c>
      <c r="F2582" s="109"/>
      <c r="G2582" s="109">
        <v>831</v>
      </c>
      <c r="H2582" s="43">
        <f t="shared" si="9"/>
        <v>1495552.7199999967</v>
      </c>
      <c r="I2582" s="5" t="s">
        <v>40</v>
      </c>
      <c r="J2582" s="153" t="s">
        <v>8760</v>
      </c>
      <c r="K2582" s="95" t="s">
        <v>8761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 x14ac:dyDescent="0.25">
      <c r="A2583" s="3">
        <v>43935</v>
      </c>
      <c r="B2583" s="153" t="s">
        <v>8763</v>
      </c>
      <c r="C2583" s="4"/>
      <c r="D2583" s="4" t="s">
        <v>8762</v>
      </c>
      <c r="E2583" s="153" t="s">
        <v>8764</v>
      </c>
      <c r="F2583" s="109"/>
      <c r="G2583" s="109">
        <v>1600</v>
      </c>
      <c r="H2583" s="43">
        <f t="shared" si="9"/>
        <v>1493952.7199999967</v>
      </c>
      <c r="I2583" s="5" t="s">
        <v>40</v>
      </c>
      <c r="J2583" s="153" t="s">
        <v>8765</v>
      </c>
      <c r="K2583" s="95" t="s">
        <v>2923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 x14ac:dyDescent="0.25">
      <c r="A2584" s="3">
        <v>43935</v>
      </c>
      <c r="B2584" s="153" t="s">
        <v>8767</v>
      </c>
      <c r="C2584" s="4"/>
      <c r="D2584" s="4" t="s">
        <v>8766</v>
      </c>
      <c r="E2584" s="153" t="s">
        <v>8768</v>
      </c>
      <c r="F2584" s="109"/>
      <c r="G2584" s="109">
        <v>7500</v>
      </c>
      <c r="H2584" s="43">
        <f t="shared" si="9"/>
        <v>1486452.7199999967</v>
      </c>
      <c r="I2584" s="5" t="s">
        <v>40</v>
      </c>
      <c r="J2584" s="153" t="s">
        <v>8769</v>
      </c>
      <c r="K2584" s="95" t="s">
        <v>8770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 x14ac:dyDescent="0.25">
      <c r="A2585" s="3">
        <v>43935</v>
      </c>
      <c r="B2585" s="153" t="s">
        <v>8773</v>
      </c>
      <c r="C2585" s="4"/>
      <c r="D2585" s="4" t="s">
        <v>8771</v>
      </c>
      <c r="E2585" s="153" t="s">
        <v>8772</v>
      </c>
      <c r="F2585" s="109"/>
      <c r="G2585" s="109">
        <v>52200</v>
      </c>
      <c r="H2585" s="43">
        <f t="shared" si="9"/>
        <v>1434252.7199999967</v>
      </c>
      <c r="I2585" s="5" t="s">
        <v>40</v>
      </c>
      <c r="J2585" s="153" t="s">
        <v>8774</v>
      </c>
      <c r="K2585" s="95" t="s">
        <v>8775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 x14ac:dyDescent="0.25">
      <c r="A2586" s="3">
        <v>43930</v>
      </c>
      <c r="B2586" s="4" t="s">
        <v>130</v>
      </c>
      <c r="C2586" s="4"/>
      <c r="D2586" s="4"/>
      <c r="E2586" s="153" t="s">
        <v>8777</v>
      </c>
      <c r="F2586" s="109"/>
      <c r="G2586" s="109">
        <v>4492.1099999999997</v>
      </c>
      <c r="H2586" s="43">
        <f t="shared" si="9"/>
        <v>1429760.6099999966</v>
      </c>
      <c r="I2586" s="5" t="s">
        <v>40</v>
      </c>
      <c r="J2586" s="153" t="s">
        <v>8778</v>
      </c>
      <c r="K2586" s="95" t="s">
        <v>8779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 x14ac:dyDescent="0.25">
      <c r="A2587" s="3">
        <v>43930</v>
      </c>
      <c r="B2587" s="153" t="s">
        <v>5787</v>
      </c>
      <c r="C2587" s="4"/>
      <c r="D2587" s="4"/>
      <c r="E2587" s="153" t="s">
        <v>8780</v>
      </c>
      <c r="F2587" s="109"/>
      <c r="G2587" s="109">
        <v>714.6</v>
      </c>
      <c r="H2587" s="43">
        <f t="shared" si="9"/>
        <v>1429046.0099999965</v>
      </c>
      <c r="I2587" s="5" t="s">
        <v>40</v>
      </c>
      <c r="J2587" s="153" t="s">
        <v>8781</v>
      </c>
      <c r="K2587" s="95" t="s">
        <v>8782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 x14ac:dyDescent="0.25">
      <c r="A2588" s="3">
        <v>43934</v>
      </c>
      <c r="B2588" s="153" t="s">
        <v>8791</v>
      </c>
      <c r="C2588" s="4"/>
      <c r="D2588" s="4"/>
      <c r="E2588" s="153" t="s">
        <v>8792</v>
      </c>
      <c r="F2588" s="109"/>
      <c r="G2588" s="109">
        <v>232878.56</v>
      </c>
      <c r="H2588" s="43">
        <f t="shared" si="9"/>
        <v>1196167.4499999965</v>
      </c>
      <c r="I2588" s="5" t="s">
        <v>40</v>
      </c>
      <c r="J2588" s="153" t="s">
        <v>8793</v>
      </c>
      <c r="K2588" s="95" t="s">
        <v>2893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 x14ac:dyDescent="0.25">
      <c r="A2589" s="3">
        <v>43934</v>
      </c>
      <c r="B2589" s="153" t="s">
        <v>8794</v>
      </c>
      <c r="C2589" s="4"/>
      <c r="D2589" s="4"/>
      <c r="E2589" s="153" t="s">
        <v>8795</v>
      </c>
      <c r="F2589" s="109"/>
      <c r="G2589" s="109">
        <v>133401.76</v>
      </c>
      <c r="H2589" s="43">
        <f t="shared" si="9"/>
        <v>1062765.6899999965</v>
      </c>
      <c r="I2589" s="5" t="s">
        <v>40</v>
      </c>
      <c r="J2589" s="153" t="s">
        <v>8793</v>
      </c>
      <c r="K2589" s="95" t="s">
        <v>2893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 x14ac:dyDescent="0.25">
      <c r="A2590" s="3">
        <v>43934</v>
      </c>
      <c r="B2590" s="153" t="s">
        <v>8794</v>
      </c>
      <c r="C2590" s="4"/>
      <c r="D2590" s="4"/>
      <c r="E2590" s="153" t="s">
        <v>8796</v>
      </c>
      <c r="F2590" s="109"/>
      <c r="G2590" s="109">
        <v>284.3</v>
      </c>
      <c r="H2590" s="43">
        <f t="shared" si="9"/>
        <v>1062481.3899999964</v>
      </c>
      <c r="I2590" s="5" t="s">
        <v>40</v>
      </c>
      <c r="J2590" s="153" t="s">
        <v>8793</v>
      </c>
      <c r="K2590" s="95" t="s">
        <v>2893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 x14ac:dyDescent="0.25">
      <c r="A2591" s="3">
        <v>43934</v>
      </c>
      <c r="B2591" s="153" t="s">
        <v>8794</v>
      </c>
      <c r="C2591" s="4"/>
      <c r="D2591" s="4"/>
      <c r="E2591" s="153" t="s">
        <v>8798</v>
      </c>
      <c r="F2591" s="109"/>
      <c r="G2591" s="109">
        <v>9358.02</v>
      </c>
      <c r="H2591" s="43">
        <f t="shared" si="9"/>
        <v>1053123.3699999964</v>
      </c>
      <c r="I2591" s="5" t="s">
        <v>40</v>
      </c>
      <c r="J2591" s="153" t="s">
        <v>8793</v>
      </c>
      <c r="K2591" s="95" t="s">
        <v>2893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 x14ac:dyDescent="0.25">
      <c r="A2592" s="3">
        <v>43934</v>
      </c>
      <c r="B2592" s="153" t="s">
        <v>8794</v>
      </c>
      <c r="C2592" s="4"/>
      <c r="D2592" s="4"/>
      <c r="E2592" s="153" t="s">
        <v>8797</v>
      </c>
      <c r="F2592" s="109"/>
      <c r="G2592" s="109">
        <v>6684.3</v>
      </c>
      <c r="H2592" s="43">
        <f t="shared" si="9"/>
        <v>1046439.0699999963</v>
      </c>
      <c r="I2592" s="5" t="s">
        <v>40</v>
      </c>
      <c r="J2592" s="153" t="s">
        <v>8793</v>
      </c>
      <c r="K2592" s="95" t="s">
        <v>2893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 x14ac:dyDescent="0.25">
      <c r="A2593" s="3">
        <v>43934</v>
      </c>
      <c r="B2593" s="153" t="s">
        <v>8794</v>
      </c>
      <c r="C2593" s="4"/>
      <c r="D2593" s="4"/>
      <c r="E2593" s="153" t="s">
        <v>8799</v>
      </c>
      <c r="F2593" s="109"/>
      <c r="G2593" s="109">
        <v>1162.4100000000001</v>
      </c>
      <c r="H2593" s="43">
        <f t="shared" si="9"/>
        <v>1045276.6599999963</v>
      </c>
      <c r="I2593" s="5" t="s">
        <v>40</v>
      </c>
      <c r="J2593" s="153" t="s">
        <v>8793</v>
      </c>
      <c r="K2593" s="95" t="s">
        <v>2893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 x14ac:dyDescent="0.25">
      <c r="A2594" s="3">
        <v>43935</v>
      </c>
      <c r="B2594" s="153" t="s">
        <v>8800</v>
      </c>
      <c r="C2594" s="4"/>
      <c r="D2594" s="132" t="s">
        <v>8801</v>
      </c>
      <c r="E2594" s="153" t="s">
        <v>8802</v>
      </c>
      <c r="F2594" s="109"/>
      <c r="G2594" s="109">
        <v>6060</v>
      </c>
      <c r="H2594" s="43">
        <f t="shared" si="9"/>
        <v>1039216.6599999963</v>
      </c>
      <c r="I2594" s="5" t="s">
        <v>40</v>
      </c>
      <c r="J2594" s="153" t="s">
        <v>8803</v>
      </c>
      <c r="K2594" s="95" t="s">
        <v>8804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 x14ac:dyDescent="0.25">
      <c r="A2595" s="3">
        <v>43935</v>
      </c>
      <c r="B2595" s="153" t="s">
        <v>8806</v>
      </c>
      <c r="C2595" s="4"/>
      <c r="D2595" s="4" t="s">
        <v>8805</v>
      </c>
      <c r="E2595" s="153" t="s">
        <v>8807</v>
      </c>
      <c r="F2595" s="109"/>
      <c r="G2595" s="109">
        <v>10623.42</v>
      </c>
      <c r="H2595" s="43">
        <f t="shared" si="9"/>
        <v>1028593.2399999963</v>
      </c>
      <c r="I2595" s="5" t="s">
        <v>40</v>
      </c>
      <c r="J2595" s="153" t="s">
        <v>8808</v>
      </c>
      <c r="K2595" s="95" t="s">
        <v>8809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 x14ac:dyDescent="0.25">
      <c r="A2596" s="3">
        <v>43935</v>
      </c>
      <c r="B2596" s="4" t="s">
        <v>62</v>
      </c>
      <c r="C2596" s="4"/>
      <c r="D2596" s="4"/>
      <c r="E2596" s="153" t="s">
        <v>8810</v>
      </c>
      <c r="F2596" s="109"/>
      <c r="G2596" s="109">
        <v>221608.74</v>
      </c>
      <c r="H2596" s="43">
        <f t="shared" si="9"/>
        <v>806984.49999999627</v>
      </c>
      <c r="I2596" s="5" t="s">
        <v>40</v>
      </c>
      <c r="J2596" s="153" t="s">
        <v>8808</v>
      </c>
      <c r="K2596" s="95" t="s">
        <v>8809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 x14ac:dyDescent="0.25">
      <c r="A2597" s="3">
        <v>43938</v>
      </c>
      <c r="B2597" s="4" t="s">
        <v>62</v>
      </c>
      <c r="C2597" s="4"/>
      <c r="D2597" s="4"/>
      <c r="E2597" s="153" t="s">
        <v>8811</v>
      </c>
      <c r="F2597" s="109"/>
      <c r="G2597" s="109">
        <v>87496</v>
      </c>
      <c r="H2597" s="43">
        <f t="shared" si="9"/>
        <v>719488.49999999627</v>
      </c>
      <c r="I2597" s="5" t="s">
        <v>40</v>
      </c>
      <c r="J2597" s="153" t="s">
        <v>8808</v>
      </c>
      <c r="K2597" s="95" t="s">
        <v>8809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 x14ac:dyDescent="0.25">
      <c r="A2598" s="3">
        <v>43944</v>
      </c>
      <c r="B2598" s="4" t="s">
        <v>156</v>
      </c>
      <c r="C2598" s="4"/>
      <c r="D2598" s="4"/>
      <c r="E2598" s="153" t="s">
        <v>4902</v>
      </c>
      <c r="F2598" s="109"/>
      <c r="G2598" s="109">
        <v>98725.96</v>
      </c>
      <c r="H2598" s="43">
        <f t="shared" si="9"/>
        <v>620762.53999999631</v>
      </c>
      <c r="I2598" s="5" t="s">
        <v>40</v>
      </c>
      <c r="J2598" s="153" t="s">
        <v>8808</v>
      </c>
      <c r="K2598" s="95" t="s">
        <v>8809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 x14ac:dyDescent="0.25">
      <c r="A2599" s="3">
        <v>43944</v>
      </c>
      <c r="B2599" s="153" t="s">
        <v>8812</v>
      </c>
      <c r="C2599" s="4"/>
      <c r="D2599" s="4"/>
      <c r="E2599" s="153" t="s">
        <v>8813</v>
      </c>
      <c r="F2599" s="109"/>
      <c r="G2599" s="131">
        <v>1168.1199999999999</v>
      </c>
      <c r="H2599" s="43">
        <f t="shared" si="9"/>
        <v>619594.41999999632</v>
      </c>
      <c r="I2599" s="5" t="s">
        <v>40</v>
      </c>
      <c r="J2599" s="153" t="s">
        <v>8808</v>
      </c>
      <c r="K2599" s="95" t="s">
        <v>8809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 x14ac:dyDescent="0.25">
      <c r="A2600" s="3">
        <v>43943</v>
      </c>
      <c r="B2600" s="153" t="s">
        <v>2876</v>
      </c>
      <c r="C2600" s="4"/>
      <c r="D2600" s="4" t="s">
        <v>8814</v>
      </c>
      <c r="E2600" s="153" t="s">
        <v>8815</v>
      </c>
      <c r="F2600" s="109"/>
      <c r="G2600" s="131">
        <v>1800</v>
      </c>
      <c r="H2600" s="43">
        <f t="shared" si="9"/>
        <v>617794.41999999632</v>
      </c>
      <c r="I2600" s="5" t="s">
        <v>40</v>
      </c>
      <c r="J2600" s="153" t="s">
        <v>8816</v>
      </c>
      <c r="K2600" s="95" t="s">
        <v>2923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 x14ac:dyDescent="0.25">
      <c r="A2601" s="3">
        <v>43943</v>
      </c>
      <c r="B2601" s="153" t="s">
        <v>2876</v>
      </c>
      <c r="C2601" s="4"/>
      <c r="D2601" s="4" t="s">
        <v>8817</v>
      </c>
      <c r="E2601" s="153" t="s">
        <v>8818</v>
      </c>
      <c r="F2601" s="109"/>
      <c r="G2601" s="131">
        <v>5600</v>
      </c>
      <c r="H2601" s="43">
        <f t="shared" si="9"/>
        <v>612194.41999999632</v>
      </c>
      <c r="I2601" s="5" t="s">
        <v>40</v>
      </c>
      <c r="J2601" s="153" t="s">
        <v>8816</v>
      </c>
      <c r="K2601" s="95" t="s">
        <v>2923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 x14ac:dyDescent="0.25">
      <c r="A2602" s="3">
        <v>43943</v>
      </c>
      <c r="B2602" s="153" t="s">
        <v>8820</v>
      </c>
      <c r="C2602" s="4"/>
      <c r="D2602" s="4" t="s">
        <v>8819</v>
      </c>
      <c r="E2602" s="153" t="s">
        <v>8821</v>
      </c>
      <c r="F2602" s="109"/>
      <c r="G2602" s="109">
        <v>9391.9</v>
      </c>
      <c r="H2602" s="43">
        <f t="shared" si="9"/>
        <v>602802.51999999629</v>
      </c>
      <c r="I2602" s="5" t="s">
        <v>40</v>
      </c>
      <c r="J2602" s="153" t="s">
        <v>8822</v>
      </c>
      <c r="K2602" s="95" t="s">
        <v>2923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 x14ac:dyDescent="0.25">
      <c r="A2603" s="3">
        <v>43943</v>
      </c>
      <c r="B2603" s="153" t="s">
        <v>8824</v>
      </c>
      <c r="C2603" s="4"/>
      <c r="D2603" s="4" t="s">
        <v>8823</v>
      </c>
      <c r="E2603" s="153" t="s">
        <v>8825</v>
      </c>
      <c r="F2603" s="109"/>
      <c r="G2603" s="109">
        <v>1200</v>
      </c>
      <c r="H2603" s="43">
        <f t="shared" si="9"/>
        <v>601602.51999999629</v>
      </c>
      <c r="I2603" s="5" t="s">
        <v>40</v>
      </c>
      <c r="J2603" s="153" t="s">
        <v>8826</v>
      </c>
      <c r="K2603" s="95" t="s">
        <v>2923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 x14ac:dyDescent="0.25">
      <c r="A2604" s="3">
        <v>43938</v>
      </c>
      <c r="B2604" s="153" t="s">
        <v>8836</v>
      </c>
      <c r="C2604" s="4"/>
      <c r="D2604" s="4" t="s">
        <v>8835</v>
      </c>
      <c r="E2604" s="153" t="s">
        <v>8837</v>
      </c>
      <c r="F2604" s="109"/>
      <c r="G2604" s="109">
        <v>5934.25</v>
      </c>
      <c r="H2604" s="43">
        <f t="shared" si="9"/>
        <v>595668.26999999629</v>
      </c>
      <c r="I2604" s="5" t="s">
        <v>40</v>
      </c>
      <c r="J2604" s="153" t="s">
        <v>8838</v>
      </c>
      <c r="K2604" s="95" t="s">
        <v>8839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 x14ac:dyDescent="0.25">
      <c r="A2605" s="3">
        <v>43947</v>
      </c>
      <c r="B2605" s="153" t="s">
        <v>2929</v>
      </c>
      <c r="C2605" s="4"/>
      <c r="D2605" s="4" t="s">
        <v>8840</v>
      </c>
      <c r="E2605" s="153" t="s">
        <v>8841</v>
      </c>
      <c r="F2605" s="109"/>
      <c r="G2605" s="109">
        <v>618</v>
      </c>
      <c r="H2605" s="43">
        <f t="shared" si="9"/>
        <v>595050.26999999629</v>
      </c>
      <c r="I2605" s="5" t="s">
        <v>40</v>
      </c>
      <c r="J2605" s="153" t="s">
        <v>8842</v>
      </c>
      <c r="K2605" s="95" t="s">
        <v>3035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 x14ac:dyDescent="0.25">
      <c r="A2606" s="3">
        <v>43934</v>
      </c>
      <c r="B2606" s="4"/>
      <c r="C2606" s="4"/>
      <c r="D2606" s="4"/>
      <c r="E2606" s="153" t="s">
        <v>8844</v>
      </c>
      <c r="F2606" s="109">
        <v>18759.12</v>
      </c>
      <c r="G2606" s="109"/>
      <c r="H2606" s="43">
        <f t="shared" si="9"/>
        <v>613809.38999999629</v>
      </c>
      <c r="I2606" s="5" t="s">
        <v>40</v>
      </c>
      <c r="J2606" s="4"/>
      <c r="K2606" s="95" t="s">
        <v>9999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 x14ac:dyDescent="0.25">
      <c r="A2607" s="3">
        <v>43937</v>
      </c>
      <c r="B2607" s="4"/>
      <c r="C2607" s="4"/>
      <c r="D2607" s="4"/>
      <c r="E2607" s="153" t="s">
        <v>8845</v>
      </c>
      <c r="F2607" s="109">
        <v>12123.45</v>
      </c>
      <c r="G2607" s="109"/>
      <c r="H2607" s="43">
        <f t="shared" si="9"/>
        <v>625932.83999999624</v>
      </c>
      <c r="I2607" s="5" t="s">
        <v>40</v>
      </c>
      <c r="J2607" s="4"/>
      <c r="K2607" s="95" t="s">
        <v>4570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 x14ac:dyDescent="0.25">
      <c r="A2608" s="3">
        <v>43945</v>
      </c>
      <c r="B2608" s="153" t="s">
        <v>8846</v>
      </c>
      <c r="C2608" s="4"/>
      <c r="D2608" s="4" t="s">
        <v>8847</v>
      </c>
      <c r="E2608" s="153" t="s">
        <v>8848</v>
      </c>
      <c r="F2608" s="109"/>
      <c r="G2608" s="109">
        <v>200</v>
      </c>
      <c r="H2608" s="43">
        <f t="shared" si="9"/>
        <v>625732.83999999624</v>
      </c>
      <c r="I2608" s="5" t="s">
        <v>40</v>
      </c>
      <c r="J2608" s="153" t="s">
        <v>8849</v>
      </c>
      <c r="K2608" s="95" t="s">
        <v>8850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 x14ac:dyDescent="0.25">
      <c r="A2609" s="3">
        <v>43945</v>
      </c>
      <c r="B2609" s="153" t="s">
        <v>538</v>
      </c>
      <c r="C2609" s="4"/>
      <c r="D2609" s="4" t="s">
        <v>8855</v>
      </c>
      <c r="E2609" s="153" t="s">
        <v>8856</v>
      </c>
      <c r="F2609" s="109"/>
      <c r="G2609" s="109">
        <v>909</v>
      </c>
      <c r="H2609" s="43">
        <f t="shared" si="9"/>
        <v>624823.83999999624</v>
      </c>
      <c r="I2609" s="5" t="s">
        <v>40</v>
      </c>
      <c r="J2609" s="153" t="s">
        <v>8857</v>
      </c>
      <c r="K2609" s="95" t="s">
        <v>8858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 x14ac:dyDescent="0.25">
      <c r="A2610" s="3">
        <v>43945</v>
      </c>
      <c r="B2610" s="153" t="s">
        <v>8852</v>
      </c>
      <c r="C2610" s="4"/>
      <c r="D2610" s="4" t="s">
        <v>8851</v>
      </c>
      <c r="E2610" s="153" t="s">
        <v>8853</v>
      </c>
      <c r="F2610" s="109"/>
      <c r="G2610" s="109">
        <v>294.8</v>
      </c>
      <c r="H2610" s="43">
        <f t="shared" si="9"/>
        <v>624529.0399999962</v>
      </c>
      <c r="I2610" s="5" t="s">
        <v>40</v>
      </c>
      <c r="J2610" s="153" t="s">
        <v>8849</v>
      </c>
      <c r="K2610" s="95" t="s">
        <v>8854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 x14ac:dyDescent="0.25">
      <c r="A2611" s="3">
        <v>43945</v>
      </c>
      <c r="B2611" s="153" t="s">
        <v>8872</v>
      </c>
      <c r="C2611" s="4"/>
      <c r="D2611" s="4" t="s">
        <v>8880</v>
      </c>
      <c r="E2611" s="153" t="s">
        <v>8879</v>
      </c>
      <c r="F2611" s="109"/>
      <c r="G2611" s="109">
        <v>2910</v>
      </c>
      <c r="H2611" s="43">
        <f t="shared" si="9"/>
        <v>621619.0399999962</v>
      </c>
      <c r="I2611" s="5" t="s">
        <v>40</v>
      </c>
      <c r="J2611" s="153" t="s">
        <v>8857</v>
      </c>
      <c r="K2611" s="95" t="s">
        <v>8854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 x14ac:dyDescent="0.25">
      <c r="A2612" s="3">
        <v>43947</v>
      </c>
      <c r="B2612" s="153" t="s">
        <v>8872</v>
      </c>
      <c r="C2612" s="4"/>
      <c r="D2612" s="4" t="s">
        <v>8876</v>
      </c>
      <c r="E2612" s="153" t="s">
        <v>8873</v>
      </c>
      <c r="F2612" s="109"/>
      <c r="G2612" s="109">
        <v>2687</v>
      </c>
      <c r="H2612" s="43">
        <f t="shared" si="9"/>
        <v>618932.0399999962</v>
      </c>
      <c r="I2612" s="5" t="s">
        <v>40</v>
      </c>
      <c r="J2612" s="153" t="s">
        <v>8877</v>
      </c>
      <c r="K2612" s="95" t="s">
        <v>8878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 x14ac:dyDescent="0.25">
      <c r="A2613" s="3">
        <v>43947</v>
      </c>
      <c r="B2613" s="153" t="s">
        <v>8872</v>
      </c>
      <c r="C2613" s="4"/>
      <c r="D2613" s="4" t="s">
        <v>8874</v>
      </c>
      <c r="E2613" s="153" t="s">
        <v>8875</v>
      </c>
      <c r="F2613" s="109"/>
      <c r="G2613" s="109">
        <v>3513</v>
      </c>
      <c r="H2613" s="43">
        <f t="shared" si="9"/>
        <v>615419.0399999962</v>
      </c>
      <c r="I2613" s="5" t="s">
        <v>40</v>
      </c>
      <c r="J2613" s="153" t="s">
        <v>8877</v>
      </c>
      <c r="K2613" s="95" t="s">
        <v>8878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 x14ac:dyDescent="0.25">
      <c r="A2614" s="3">
        <v>43947</v>
      </c>
      <c r="B2614" s="153" t="s">
        <v>8872</v>
      </c>
      <c r="C2614" s="4"/>
      <c r="D2614" s="4" t="s">
        <v>8871</v>
      </c>
      <c r="E2614" s="153" t="s">
        <v>8873</v>
      </c>
      <c r="F2614" s="109"/>
      <c r="G2614" s="109">
        <v>2906</v>
      </c>
      <c r="H2614" s="43">
        <f t="shared" si="9"/>
        <v>612513.0399999962</v>
      </c>
      <c r="I2614" s="5" t="s">
        <v>40</v>
      </c>
      <c r="J2614" s="153" t="s">
        <v>8877</v>
      </c>
      <c r="K2614" s="95" t="s">
        <v>8878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 x14ac:dyDescent="0.25">
      <c r="A2615" s="3">
        <v>43947</v>
      </c>
      <c r="B2615" s="153" t="s">
        <v>8869</v>
      </c>
      <c r="C2615" s="4"/>
      <c r="D2615" s="4" t="s">
        <v>8868</v>
      </c>
      <c r="E2615" s="153" t="s">
        <v>8870</v>
      </c>
      <c r="F2615" s="109"/>
      <c r="G2615" s="109">
        <v>1035</v>
      </c>
      <c r="H2615" s="43">
        <f t="shared" si="9"/>
        <v>611478.0399999962</v>
      </c>
      <c r="I2615" s="5" t="s">
        <v>40</v>
      </c>
      <c r="J2615" s="153" t="s">
        <v>8877</v>
      </c>
      <c r="K2615" s="95" t="s">
        <v>8878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 x14ac:dyDescent="0.25">
      <c r="A2616" s="3">
        <v>43948</v>
      </c>
      <c r="B2616" s="153" t="s">
        <v>8866</v>
      </c>
      <c r="C2616" s="4"/>
      <c r="D2616" s="4" t="s">
        <v>8865</v>
      </c>
      <c r="E2616" s="153" t="s">
        <v>8867</v>
      </c>
      <c r="F2616" s="109"/>
      <c r="G2616" s="109">
        <v>10290</v>
      </c>
      <c r="H2616" s="43">
        <f t="shared" si="9"/>
        <v>601188.0399999962</v>
      </c>
      <c r="I2616" s="5" t="s">
        <v>40</v>
      </c>
      <c r="J2616" s="153" t="s">
        <v>8877</v>
      </c>
      <c r="K2616" s="95" t="s">
        <v>8878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 x14ac:dyDescent="0.25">
      <c r="A2617" s="3">
        <v>43947</v>
      </c>
      <c r="B2617" s="153" t="s">
        <v>8863</v>
      </c>
      <c r="C2617" s="4"/>
      <c r="D2617" s="4" t="s">
        <v>8862</v>
      </c>
      <c r="E2617" s="153" t="s">
        <v>8864</v>
      </c>
      <c r="F2617" s="109"/>
      <c r="G2617" s="109">
        <v>6660</v>
      </c>
      <c r="H2617" s="43">
        <f t="shared" si="9"/>
        <v>594528.0399999962</v>
      </c>
      <c r="I2617" s="5" t="s">
        <v>40</v>
      </c>
      <c r="J2617" s="153" t="s">
        <v>8877</v>
      </c>
      <c r="K2617" s="95" t="s">
        <v>8878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 x14ac:dyDescent="0.25">
      <c r="A2618" s="3">
        <v>43947</v>
      </c>
      <c r="B2618" s="153" t="s">
        <v>8861</v>
      </c>
      <c r="C2618" s="4"/>
      <c r="D2618" s="4" t="s">
        <v>8859</v>
      </c>
      <c r="E2618" s="4" t="s">
        <v>8860</v>
      </c>
      <c r="F2618" s="109"/>
      <c r="G2618" s="109">
        <v>6510</v>
      </c>
      <c r="H2618" s="43">
        <f t="shared" si="9"/>
        <v>588018.0399999962</v>
      </c>
      <c r="I2618" s="5" t="s">
        <v>40</v>
      </c>
      <c r="J2618" s="153" t="s">
        <v>8877</v>
      </c>
      <c r="K2618" s="95" t="s">
        <v>8878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 x14ac:dyDescent="0.25">
      <c r="A2619" s="3">
        <v>43948</v>
      </c>
      <c r="B2619" s="153" t="s">
        <v>8883</v>
      </c>
      <c r="C2619" s="4"/>
      <c r="D2619" s="4" t="s">
        <v>8882</v>
      </c>
      <c r="E2619" s="153" t="s">
        <v>8884</v>
      </c>
      <c r="F2619" s="109"/>
      <c r="G2619" s="109">
        <v>2574</v>
      </c>
      <c r="H2619" s="43">
        <f t="shared" si="9"/>
        <v>585444.0399999962</v>
      </c>
      <c r="I2619" s="5" t="s">
        <v>40</v>
      </c>
      <c r="J2619" s="153" t="s">
        <v>8885</v>
      </c>
      <c r="K2619" s="95" t="s">
        <v>8886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 x14ac:dyDescent="0.25">
      <c r="A2620" s="3">
        <v>43949</v>
      </c>
      <c r="B2620" s="153" t="s">
        <v>8890</v>
      </c>
      <c r="C2620" s="4"/>
      <c r="D2620" s="4" t="s">
        <v>8889</v>
      </c>
      <c r="E2620" s="153" t="s">
        <v>8891</v>
      </c>
      <c r="F2620" s="109"/>
      <c r="G2620" s="109">
        <v>6130</v>
      </c>
      <c r="H2620" s="43">
        <f t="shared" si="9"/>
        <v>579314.0399999962</v>
      </c>
      <c r="I2620" s="5" t="s">
        <v>40</v>
      </c>
      <c r="J2620" s="153" t="s">
        <v>8892</v>
      </c>
      <c r="K2620" s="95" t="s">
        <v>8893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 x14ac:dyDescent="0.25">
      <c r="A2621" s="3">
        <v>43943</v>
      </c>
      <c r="B2621" s="153" t="s">
        <v>8941</v>
      </c>
      <c r="C2621" s="4"/>
      <c r="D2621" s="4"/>
      <c r="E2621" s="153" t="s">
        <v>8942</v>
      </c>
      <c r="F2621" s="109"/>
      <c r="G2621" s="109">
        <v>4535.3500000000004</v>
      </c>
      <c r="H2621" s="54">
        <f t="shared" si="9"/>
        <v>574778.68999999622</v>
      </c>
      <c r="I2621" s="5" t="s">
        <v>40</v>
      </c>
      <c r="J2621" s="153"/>
      <c r="K2621" s="95" t="s">
        <v>2931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 x14ac:dyDescent="0.25">
      <c r="A2622" s="3">
        <v>43973</v>
      </c>
      <c r="B2622" s="153" t="s">
        <v>8895</v>
      </c>
      <c r="C2622" s="4"/>
      <c r="D2622" s="4" t="s">
        <v>8894</v>
      </c>
      <c r="E2622" s="153" t="s">
        <v>8896</v>
      </c>
      <c r="F2622" s="109"/>
      <c r="G2622" s="109">
        <v>1730.43</v>
      </c>
      <c r="H2622" s="43">
        <f t="shared" si="9"/>
        <v>573048.25999999617</v>
      </c>
      <c r="I2622" s="5" t="s">
        <v>40</v>
      </c>
      <c r="J2622" s="153" t="s">
        <v>8897</v>
      </c>
      <c r="K2622" s="95" t="s">
        <v>8898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 x14ac:dyDescent="0.25">
      <c r="A2623" s="3">
        <v>43958</v>
      </c>
      <c r="B2623" s="153" t="s">
        <v>8900</v>
      </c>
      <c r="C2623" s="4"/>
      <c r="D2623" s="4" t="s">
        <v>8899</v>
      </c>
      <c r="E2623" s="153" t="s">
        <v>8901</v>
      </c>
      <c r="F2623" s="109"/>
      <c r="G2623" s="109">
        <v>2642</v>
      </c>
      <c r="H2623" s="43">
        <f t="shared" si="9"/>
        <v>570406.25999999617</v>
      </c>
      <c r="I2623" s="5" t="s">
        <v>40</v>
      </c>
      <c r="J2623" s="153" t="s">
        <v>8897</v>
      </c>
      <c r="K2623" s="95" t="s">
        <v>8898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 x14ac:dyDescent="0.25">
      <c r="A2624" s="3">
        <v>43958</v>
      </c>
      <c r="B2624" s="153" t="s">
        <v>8903</v>
      </c>
      <c r="C2624" s="4"/>
      <c r="D2624" s="4" t="s">
        <v>8902</v>
      </c>
      <c r="E2624" s="153" t="s">
        <v>8904</v>
      </c>
      <c r="F2624" s="109"/>
      <c r="G2624" s="109">
        <v>2352</v>
      </c>
      <c r="H2624" s="43">
        <f t="shared" si="9"/>
        <v>568054.25999999617</v>
      </c>
      <c r="I2624" s="5" t="s">
        <v>40</v>
      </c>
      <c r="J2624" s="153" t="s">
        <v>8897</v>
      </c>
      <c r="K2624" s="95" t="s">
        <v>8898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 x14ac:dyDescent="0.25">
      <c r="A2625" s="3">
        <v>43958</v>
      </c>
      <c r="B2625" s="153" t="s">
        <v>2876</v>
      </c>
      <c r="C2625" s="4"/>
      <c r="D2625" s="4" t="s">
        <v>8905</v>
      </c>
      <c r="E2625" s="153" t="s">
        <v>8906</v>
      </c>
      <c r="F2625" s="109"/>
      <c r="G2625" s="109">
        <v>1779</v>
      </c>
      <c r="H2625" s="43">
        <f t="shared" si="9"/>
        <v>566275.25999999617</v>
      </c>
      <c r="I2625" s="5" t="s">
        <v>40</v>
      </c>
      <c r="J2625" s="153" t="s">
        <v>8897</v>
      </c>
      <c r="K2625" s="95" t="s">
        <v>8898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 x14ac:dyDescent="0.25">
      <c r="A2626" s="3">
        <v>43973</v>
      </c>
      <c r="B2626" s="132" t="s">
        <v>8908</v>
      </c>
      <c r="C2626" s="4"/>
      <c r="D2626" s="4" t="s">
        <v>8907</v>
      </c>
      <c r="E2626" s="153" t="s">
        <v>8909</v>
      </c>
      <c r="F2626" s="109"/>
      <c r="G2626" s="109">
        <v>1188</v>
      </c>
      <c r="H2626" s="43">
        <f t="shared" si="9"/>
        <v>565087.25999999617</v>
      </c>
      <c r="I2626" s="5" t="s">
        <v>40</v>
      </c>
      <c r="J2626" s="153" t="s">
        <v>8897</v>
      </c>
      <c r="K2626" s="95" t="s">
        <v>8898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 x14ac:dyDescent="0.25">
      <c r="A2627" s="3">
        <v>43958</v>
      </c>
      <c r="B2627" s="153" t="s">
        <v>8911</v>
      </c>
      <c r="C2627" s="4"/>
      <c r="D2627" s="4" t="s">
        <v>8910</v>
      </c>
      <c r="E2627" s="153" t="s">
        <v>8912</v>
      </c>
      <c r="F2627" s="109"/>
      <c r="G2627" s="109">
        <v>1550</v>
      </c>
      <c r="H2627" s="43">
        <f t="shared" si="9"/>
        <v>563537.25999999617</v>
      </c>
      <c r="I2627" s="5" t="s">
        <v>40</v>
      </c>
      <c r="J2627" s="153" t="s">
        <v>8897</v>
      </c>
      <c r="K2627" s="95" t="s">
        <v>8898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 x14ac:dyDescent="0.25">
      <c r="A2628" s="3">
        <v>43958</v>
      </c>
      <c r="B2628" s="153" t="s">
        <v>8914</v>
      </c>
      <c r="C2628" s="4"/>
      <c r="D2628" s="4" t="s">
        <v>8913</v>
      </c>
      <c r="E2628" s="153" t="s">
        <v>8915</v>
      </c>
      <c r="F2628" s="109"/>
      <c r="G2628" s="109">
        <v>330</v>
      </c>
      <c r="H2628" s="43">
        <f t="shared" si="9"/>
        <v>563207.25999999617</v>
      </c>
      <c r="I2628" s="5" t="s">
        <v>40</v>
      </c>
      <c r="J2628" s="153" t="s">
        <v>8916</v>
      </c>
      <c r="K2628" s="95" t="s">
        <v>8917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 x14ac:dyDescent="0.25">
      <c r="A2629" s="3">
        <v>43958</v>
      </c>
      <c r="B2629" s="153" t="s">
        <v>8919</v>
      </c>
      <c r="C2629" s="4"/>
      <c r="D2629" s="4" t="s">
        <v>8918</v>
      </c>
      <c r="E2629" s="153" t="s">
        <v>8920</v>
      </c>
      <c r="F2629" s="109"/>
      <c r="G2629" s="109">
        <v>7920</v>
      </c>
      <c r="H2629" s="43">
        <f t="shared" si="9"/>
        <v>555287.25999999617</v>
      </c>
      <c r="I2629" s="5" t="s">
        <v>40</v>
      </c>
      <c r="J2629" s="153" t="s">
        <v>8921</v>
      </c>
      <c r="K2629" s="95" t="s">
        <v>2923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 x14ac:dyDescent="0.25">
      <c r="A2630" s="3">
        <v>43971</v>
      </c>
      <c r="B2630" s="153" t="s">
        <v>2876</v>
      </c>
      <c r="C2630" s="4"/>
      <c r="D2630" s="4" t="s">
        <v>8922</v>
      </c>
      <c r="E2630" s="153" t="s">
        <v>8923</v>
      </c>
      <c r="F2630" s="109"/>
      <c r="G2630" s="109">
        <v>2897</v>
      </c>
      <c r="H2630" s="43">
        <f t="shared" si="9"/>
        <v>552390.25999999617</v>
      </c>
      <c r="I2630" s="5" t="s">
        <v>40</v>
      </c>
      <c r="J2630" s="153" t="s">
        <v>8921</v>
      </c>
      <c r="K2630" s="95" t="s">
        <v>2923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 x14ac:dyDescent="0.25">
      <c r="A2631" s="3">
        <v>43958</v>
      </c>
      <c r="B2631" s="153" t="s">
        <v>8970</v>
      </c>
      <c r="C2631" s="4"/>
      <c r="D2631" s="4" t="s">
        <v>8924</v>
      </c>
      <c r="E2631" s="153" t="s">
        <v>8925</v>
      </c>
      <c r="F2631" s="109"/>
      <c r="G2631" s="109">
        <v>1980</v>
      </c>
      <c r="H2631" s="43">
        <f t="shared" si="9"/>
        <v>550410.25999999617</v>
      </c>
      <c r="I2631" s="5" t="s">
        <v>40</v>
      </c>
      <c r="J2631" s="153" t="s">
        <v>8921</v>
      </c>
      <c r="K2631" s="95" t="s">
        <v>2923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 x14ac:dyDescent="0.25">
      <c r="A2632" s="115">
        <v>43958</v>
      </c>
      <c r="B2632" s="153" t="s">
        <v>2876</v>
      </c>
      <c r="C2632" s="4"/>
      <c r="D2632" s="4" t="s">
        <v>8926</v>
      </c>
      <c r="E2632" s="153" t="s">
        <v>8927</v>
      </c>
      <c r="F2632" s="109"/>
      <c r="G2632" s="109">
        <v>988</v>
      </c>
      <c r="H2632" s="43">
        <f t="shared" si="9"/>
        <v>549422.25999999617</v>
      </c>
      <c r="I2632" s="5" t="s">
        <v>40</v>
      </c>
      <c r="J2632" s="153" t="s">
        <v>8921</v>
      </c>
      <c r="K2632" s="95" t="s">
        <v>2923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 x14ac:dyDescent="0.25">
      <c r="A2633" s="3">
        <v>43958</v>
      </c>
      <c r="B2633" s="153" t="s">
        <v>2876</v>
      </c>
      <c r="C2633" s="4"/>
      <c r="D2633" s="4" t="s">
        <v>8928</v>
      </c>
      <c r="E2633" s="153" t="s">
        <v>8929</v>
      </c>
      <c r="F2633" s="109"/>
      <c r="G2633" s="109">
        <v>982</v>
      </c>
      <c r="H2633" s="43">
        <f t="shared" si="9"/>
        <v>548440.25999999617</v>
      </c>
      <c r="I2633" s="5" t="s">
        <v>40</v>
      </c>
      <c r="J2633" s="153" t="s">
        <v>8921</v>
      </c>
      <c r="K2633" s="95" t="s">
        <v>2923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 x14ac:dyDescent="0.25">
      <c r="A2634" s="3">
        <v>43958</v>
      </c>
      <c r="B2634" s="153" t="s">
        <v>2876</v>
      </c>
      <c r="C2634" s="4"/>
      <c r="D2634" s="4" t="s">
        <v>8930</v>
      </c>
      <c r="E2634" s="153" t="s">
        <v>8931</v>
      </c>
      <c r="F2634" s="109"/>
      <c r="G2634" s="109">
        <v>976</v>
      </c>
      <c r="H2634" s="43">
        <f t="shared" si="9"/>
        <v>547464.25999999617</v>
      </c>
      <c r="I2634" s="5" t="s">
        <v>40</v>
      </c>
      <c r="J2634" s="153" t="s">
        <v>8921</v>
      </c>
      <c r="K2634" s="95" t="s">
        <v>2923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 x14ac:dyDescent="0.25">
      <c r="A2635" s="3">
        <v>43958</v>
      </c>
      <c r="B2635" s="153" t="s">
        <v>8881</v>
      </c>
      <c r="C2635" s="4"/>
      <c r="D2635" s="4" t="s">
        <v>8887</v>
      </c>
      <c r="E2635" s="153" t="s">
        <v>8888</v>
      </c>
      <c r="F2635" s="109"/>
      <c r="G2635" s="109">
        <v>1800</v>
      </c>
      <c r="H2635" s="43">
        <f t="shared" si="9"/>
        <v>545664.25999999617</v>
      </c>
      <c r="I2635" s="5" t="s">
        <v>40</v>
      </c>
      <c r="J2635" s="153" t="s">
        <v>8945</v>
      </c>
      <c r="K2635" s="95" t="s">
        <v>8946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 x14ac:dyDescent="0.25">
      <c r="A2636" s="3">
        <v>43962</v>
      </c>
      <c r="B2636" s="153" t="s">
        <v>8943</v>
      </c>
      <c r="C2636" s="4"/>
      <c r="D2636" s="133" t="s">
        <v>8950</v>
      </c>
      <c r="E2636" s="153" t="s">
        <v>8944</v>
      </c>
      <c r="F2636" s="109"/>
      <c r="G2636" s="109">
        <v>18000</v>
      </c>
      <c r="H2636" s="43">
        <f t="shared" si="9"/>
        <v>527664.25999999617</v>
      </c>
      <c r="I2636" s="5" t="s">
        <v>40</v>
      </c>
      <c r="J2636" s="153" t="s">
        <v>8947</v>
      </c>
      <c r="K2636" s="95" t="s">
        <v>8948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 x14ac:dyDescent="0.25">
      <c r="A2637" s="3">
        <v>43971</v>
      </c>
      <c r="B2637" s="153" t="s">
        <v>2876</v>
      </c>
      <c r="C2637" s="4"/>
      <c r="D2637" s="4" t="s">
        <v>8949</v>
      </c>
      <c r="E2637" s="4"/>
      <c r="F2637" s="109"/>
      <c r="G2637" s="109">
        <v>1290</v>
      </c>
      <c r="H2637" s="43">
        <f t="shared" si="9"/>
        <v>526374.25999999617</v>
      </c>
      <c r="I2637" s="5" t="s">
        <v>40</v>
      </c>
      <c r="J2637" s="153" t="s">
        <v>8951</v>
      </c>
      <c r="K2637" s="95" t="s">
        <v>8952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 x14ac:dyDescent="0.25">
      <c r="A2638" s="3">
        <v>43971</v>
      </c>
      <c r="B2638" s="153" t="s">
        <v>2876</v>
      </c>
      <c r="C2638" s="4"/>
      <c r="D2638" s="4" t="s">
        <v>8953</v>
      </c>
      <c r="E2638" s="4"/>
      <c r="F2638" s="109"/>
      <c r="G2638" s="109">
        <v>3468</v>
      </c>
      <c r="H2638" s="43">
        <f t="shared" si="9"/>
        <v>522906.25999999617</v>
      </c>
      <c r="I2638" s="5" t="s">
        <v>40</v>
      </c>
      <c r="J2638" s="153" t="s">
        <v>8954</v>
      </c>
      <c r="K2638" s="95" t="s">
        <v>8955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 x14ac:dyDescent="0.25">
      <c r="A2639" s="3">
        <v>43971</v>
      </c>
      <c r="B2639" s="153" t="s">
        <v>8957</v>
      </c>
      <c r="C2639" s="4"/>
      <c r="D2639" s="4" t="s">
        <v>8956</v>
      </c>
      <c r="E2639" s="153" t="s">
        <v>8958</v>
      </c>
      <c r="F2639" s="109"/>
      <c r="G2639" s="109">
        <v>537</v>
      </c>
      <c r="H2639" s="43">
        <f t="shared" si="9"/>
        <v>522369.25999999617</v>
      </c>
      <c r="I2639" s="5" t="s">
        <v>40</v>
      </c>
      <c r="J2639" s="153" t="s">
        <v>8959</v>
      </c>
      <c r="K2639" s="95" t="s">
        <v>8960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 x14ac:dyDescent="0.25">
      <c r="A2640" s="3">
        <v>43971</v>
      </c>
      <c r="B2640" s="153" t="s">
        <v>4225</v>
      </c>
      <c r="C2640" s="4"/>
      <c r="D2640" s="4" t="s">
        <v>8961</v>
      </c>
      <c r="E2640" s="153" t="s">
        <v>8962</v>
      </c>
      <c r="F2640" s="109"/>
      <c r="G2640" s="109">
        <v>130</v>
      </c>
      <c r="H2640" s="43">
        <f t="shared" si="9"/>
        <v>522239.25999999617</v>
      </c>
      <c r="I2640" s="5" t="s">
        <v>40</v>
      </c>
      <c r="J2640" s="153" t="s">
        <v>8951</v>
      </c>
      <c r="K2640" s="95" t="s">
        <v>8963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 x14ac:dyDescent="0.25">
      <c r="A2641" s="3">
        <v>43971</v>
      </c>
      <c r="B2641" s="153" t="s">
        <v>8965</v>
      </c>
      <c r="C2641" s="4"/>
      <c r="D2641" s="4" t="s">
        <v>8964</v>
      </c>
      <c r="E2641" s="153" t="s">
        <v>8966</v>
      </c>
      <c r="F2641" s="109"/>
      <c r="G2641" s="109">
        <v>2626.5</v>
      </c>
      <c r="H2641" s="43">
        <f t="shared" si="9"/>
        <v>519612.75999999617</v>
      </c>
      <c r="I2641" s="5" t="s">
        <v>40</v>
      </c>
      <c r="J2641" s="153" t="s">
        <v>8967</v>
      </c>
      <c r="K2641" s="95" t="s">
        <v>8968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 x14ac:dyDescent="0.25">
      <c r="A2642" s="3">
        <v>43958</v>
      </c>
      <c r="B2642" s="4"/>
      <c r="C2642" s="4"/>
      <c r="D2642" s="4"/>
      <c r="E2642" s="153" t="s">
        <v>8969</v>
      </c>
      <c r="F2642" s="109">
        <v>1000000</v>
      </c>
      <c r="G2642" s="109"/>
      <c r="H2642" s="43">
        <f t="shared" si="9"/>
        <v>1519612.7599999961</v>
      </c>
      <c r="I2642" s="5" t="s">
        <v>40</v>
      </c>
      <c r="J2642" s="4"/>
      <c r="K2642" s="95" t="s">
        <v>10000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 x14ac:dyDescent="0.25">
      <c r="A2643" s="3">
        <v>43973</v>
      </c>
      <c r="B2643" s="153" t="s">
        <v>8972</v>
      </c>
      <c r="C2643" s="4"/>
      <c r="D2643" s="4" t="s">
        <v>8971</v>
      </c>
      <c r="E2643" s="153" t="s">
        <v>8973</v>
      </c>
      <c r="F2643" s="109"/>
      <c r="G2643" s="109">
        <v>300</v>
      </c>
      <c r="H2643" s="43">
        <f t="shared" si="9"/>
        <v>1519312.7599999961</v>
      </c>
      <c r="I2643" s="5" t="s">
        <v>40</v>
      </c>
      <c r="J2643" s="153" t="s">
        <v>8974</v>
      </c>
      <c r="K2643" s="95" t="s">
        <v>8975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 x14ac:dyDescent="0.25">
      <c r="A2644" s="3">
        <v>43973</v>
      </c>
      <c r="B2644" s="153" t="s">
        <v>8977</v>
      </c>
      <c r="C2644" s="4"/>
      <c r="D2644" s="4" t="s">
        <v>8976</v>
      </c>
      <c r="E2644" s="153" t="s">
        <v>8978</v>
      </c>
      <c r="F2644" s="109"/>
      <c r="G2644" s="109">
        <v>100</v>
      </c>
      <c r="H2644" s="43">
        <f t="shared" si="9"/>
        <v>1519212.7599999961</v>
      </c>
      <c r="I2644" s="5" t="s">
        <v>40</v>
      </c>
      <c r="J2644" s="153" t="s">
        <v>8979</v>
      </c>
      <c r="K2644" s="95" t="s">
        <v>8980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 x14ac:dyDescent="0.25">
      <c r="A2645" s="3">
        <v>43973</v>
      </c>
      <c r="B2645" s="153" t="s">
        <v>8977</v>
      </c>
      <c r="C2645" s="4"/>
      <c r="D2645" s="4" t="s">
        <v>8981</v>
      </c>
      <c r="E2645" s="153" t="s">
        <v>8982</v>
      </c>
      <c r="F2645" s="109"/>
      <c r="G2645" s="109">
        <v>1850</v>
      </c>
      <c r="H2645" s="43">
        <f>H2644+F2645-G2645</f>
        <v>1517362.7599999961</v>
      </c>
      <c r="I2645" s="5" t="s">
        <v>40</v>
      </c>
      <c r="J2645" s="153" t="s">
        <v>8983</v>
      </c>
      <c r="K2645" s="95" t="s">
        <v>8984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 x14ac:dyDescent="0.25">
      <c r="A2646" s="3">
        <v>43973</v>
      </c>
      <c r="B2646" s="153" t="s">
        <v>8986</v>
      </c>
      <c r="C2646" s="4"/>
      <c r="D2646" s="4" t="s">
        <v>8985</v>
      </c>
      <c r="E2646" s="4"/>
      <c r="F2646" s="109"/>
      <c r="G2646" s="109">
        <v>1591</v>
      </c>
      <c r="H2646" s="43">
        <f t="shared" ref="H2646:H2709" si="10">H2645+F2646-G2646</f>
        <v>1515771.7599999961</v>
      </c>
      <c r="I2646" s="5" t="s">
        <v>40</v>
      </c>
      <c r="J2646" s="153" t="s">
        <v>8987</v>
      </c>
      <c r="K2646" s="95" t="s">
        <v>8988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 x14ac:dyDescent="0.25">
      <c r="A2647" s="3">
        <v>43976</v>
      </c>
      <c r="B2647" s="153" t="s">
        <v>8990</v>
      </c>
      <c r="C2647" s="4"/>
      <c r="D2647" s="4" t="s">
        <v>8989</v>
      </c>
      <c r="E2647" s="4"/>
      <c r="F2647" s="109"/>
      <c r="G2647" s="109">
        <v>712.5</v>
      </c>
      <c r="H2647" s="43">
        <f t="shared" si="10"/>
        <v>1515059.2599999961</v>
      </c>
      <c r="I2647" s="5" t="s">
        <v>40</v>
      </c>
      <c r="J2647" s="153" t="s">
        <v>8991</v>
      </c>
      <c r="K2647" s="95" t="s">
        <v>8992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 x14ac:dyDescent="0.25">
      <c r="A2648" s="3">
        <v>43973</v>
      </c>
      <c r="B2648" s="153" t="s">
        <v>2876</v>
      </c>
      <c r="C2648" s="4"/>
      <c r="D2648" s="4" t="s">
        <v>8993</v>
      </c>
      <c r="E2648" s="4"/>
      <c r="F2648" s="109"/>
      <c r="G2648" s="109">
        <v>1198.9000000000001</v>
      </c>
      <c r="H2648" s="43">
        <f t="shared" si="10"/>
        <v>1513860.3599999961</v>
      </c>
      <c r="I2648" s="5" t="s">
        <v>40</v>
      </c>
      <c r="J2648" s="153" t="s">
        <v>8994</v>
      </c>
      <c r="K2648" s="95" t="s">
        <v>8980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 x14ac:dyDescent="0.25">
      <c r="A2649" s="3">
        <v>43973</v>
      </c>
      <c r="B2649" s="153" t="s">
        <v>2876</v>
      </c>
      <c r="C2649" s="4"/>
      <c r="D2649" s="4" t="s">
        <v>8995</v>
      </c>
      <c r="E2649" s="4"/>
      <c r="F2649" s="109"/>
      <c r="G2649" s="109">
        <v>2845</v>
      </c>
      <c r="H2649" s="43">
        <f t="shared" si="10"/>
        <v>1511015.3599999961</v>
      </c>
      <c r="I2649" s="5" t="s">
        <v>40</v>
      </c>
      <c r="J2649" s="153" t="s">
        <v>8996</v>
      </c>
      <c r="K2649" s="95" t="s">
        <v>8997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 x14ac:dyDescent="0.25">
      <c r="A2650" s="3">
        <v>43973</v>
      </c>
      <c r="B2650" s="153" t="s">
        <v>2876</v>
      </c>
      <c r="C2650" s="4"/>
      <c r="D2650" s="4" t="s">
        <v>8998</v>
      </c>
      <c r="E2650" s="4"/>
      <c r="F2650" s="109"/>
      <c r="G2650" s="109">
        <v>2795</v>
      </c>
      <c r="H2650" s="43">
        <f t="shared" si="10"/>
        <v>1508220.3599999961</v>
      </c>
      <c r="I2650" s="5" t="s">
        <v>40</v>
      </c>
      <c r="J2650" s="153" t="s">
        <v>8999</v>
      </c>
      <c r="K2650" s="95" t="s">
        <v>8988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 x14ac:dyDescent="0.25">
      <c r="A2651" s="3">
        <v>43959</v>
      </c>
      <c r="B2651" s="4" t="s">
        <v>4255</v>
      </c>
      <c r="C2651" s="4"/>
      <c r="D2651" s="4"/>
      <c r="E2651" s="153" t="s">
        <v>9000</v>
      </c>
      <c r="F2651" s="109"/>
      <c r="G2651" s="109">
        <v>181642.9</v>
      </c>
      <c r="H2651" s="43">
        <f t="shared" si="10"/>
        <v>1326577.4599999962</v>
      </c>
      <c r="I2651" s="5" t="s">
        <v>40</v>
      </c>
      <c r="J2651" s="153" t="s">
        <v>9007</v>
      </c>
      <c r="K2651" s="95" t="s">
        <v>9006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 x14ac:dyDescent="0.25">
      <c r="A2652" s="3">
        <v>43959</v>
      </c>
      <c r="B2652" s="153" t="s">
        <v>9001</v>
      </c>
      <c r="C2652" s="4"/>
      <c r="D2652" s="4"/>
      <c r="E2652" s="153" t="s">
        <v>9002</v>
      </c>
      <c r="F2652" s="109"/>
      <c r="G2652" s="109">
        <v>345024.81</v>
      </c>
      <c r="H2652" s="43">
        <f t="shared" si="10"/>
        <v>981552.64999999618</v>
      </c>
      <c r="I2652" s="5" t="s">
        <v>40</v>
      </c>
      <c r="J2652" s="153" t="s">
        <v>9007</v>
      </c>
      <c r="K2652" s="95" t="s">
        <v>9006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 x14ac:dyDescent="0.25">
      <c r="A2653" s="3">
        <v>43959</v>
      </c>
      <c r="B2653" s="153" t="s">
        <v>9001</v>
      </c>
      <c r="C2653" s="4"/>
      <c r="D2653" s="4"/>
      <c r="E2653" s="153" t="s">
        <v>9003</v>
      </c>
      <c r="F2653" s="109"/>
      <c r="G2653" s="109">
        <v>24151.74</v>
      </c>
      <c r="H2653" s="43">
        <f t="shared" si="10"/>
        <v>957400.90999999619</v>
      </c>
      <c r="I2653" s="5" t="s">
        <v>40</v>
      </c>
      <c r="J2653" s="153" t="s">
        <v>9007</v>
      </c>
      <c r="K2653" s="95" t="s">
        <v>9006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 x14ac:dyDescent="0.25">
      <c r="A2654" s="3">
        <v>43959</v>
      </c>
      <c r="B2654" s="153" t="s">
        <v>9001</v>
      </c>
      <c r="C2654" s="4"/>
      <c r="D2654" s="4"/>
      <c r="E2654" s="153" t="s">
        <v>9004</v>
      </c>
      <c r="F2654" s="109"/>
      <c r="G2654" s="109">
        <v>17251.240000000002</v>
      </c>
      <c r="H2654" s="43">
        <f t="shared" si="10"/>
        <v>940149.6699999962</v>
      </c>
      <c r="I2654" s="5" t="s">
        <v>40</v>
      </c>
      <c r="J2654" s="153" t="s">
        <v>9007</v>
      </c>
      <c r="K2654" s="95" t="s">
        <v>9006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 x14ac:dyDescent="0.25">
      <c r="A2655" s="3">
        <v>43959</v>
      </c>
      <c r="B2655" s="153" t="s">
        <v>9001</v>
      </c>
      <c r="C2655" s="4"/>
      <c r="D2655" s="4"/>
      <c r="E2655" s="153" t="s">
        <v>9005</v>
      </c>
      <c r="F2655" s="109"/>
      <c r="G2655" s="109">
        <v>2320.4299999999998</v>
      </c>
      <c r="H2655" s="43">
        <f t="shared" si="10"/>
        <v>937829.23999999615</v>
      </c>
      <c r="I2655" s="5" t="s">
        <v>40</v>
      </c>
      <c r="J2655" s="153" t="s">
        <v>9007</v>
      </c>
      <c r="K2655" s="95" t="s">
        <v>9006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 x14ac:dyDescent="0.25">
      <c r="A2656" s="3">
        <v>43962</v>
      </c>
      <c r="B2656" s="153" t="s">
        <v>9008</v>
      </c>
      <c r="C2656" s="4"/>
      <c r="D2656" s="133" t="s">
        <v>3022</v>
      </c>
      <c r="E2656" s="153" t="s">
        <v>9009</v>
      </c>
      <c r="F2656" s="109"/>
      <c r="G2656" s="109">
        <v>6810</v>
      </c>
      <c r="H2656" s="43">
        <f t="shared" si="10"/>
        <v>931019.23999999615</v>
      </c>
      <c r="I2656" s="5" t="s">
        <v>40</v>
      </c>
      <c r="J2656" s="153" t="s">
        <v>9010</v>
      </c>
      <c r="K2656" s="95" t="s">
        <v>9011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 x14ac:dyDescent="0.25">
      <c r="A2657" s="3">
        <v>43971</v>
      </c>
      <c r="B2657" s="153" t="s">
        <v>9013</v>
      </c>
      <c r="C2657" s="4"/>
      <c r="D2657" s="4" t="s">
        <v>9012</v>
      </c>
      <c r="E2657" s="4"/>
      <c r="F2657" s="109"/>
      <c r="G2657" s="109">
        <v>1986</v>
      </c>
      <c r="H2657" s="43">
        <f t="shared" si="10"/>
        <v>929033.23999999615</v>
      </c>
      <c r="I2657" s="5" t="s">
        <v>40</v>
      </c>
      <c r="J2657" s="153" t="s">
        <v>9014</v>
      </c>
      <c r="K2657" s="95" t="s">
        <v>2923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 x14ac:dyDescent="0.25">
      <c r="A2658" s="3">
        <v>43971</v>
      </c>
      <c r="B2658" s="153" t="s">
        <v>9016</v>
      </c>
      <c r="C2658" s="4"/>
      <c r="D2658" s="4" t="s">
        <v>9015</v>
      </c>
      <c r="E2658" s="153" t="s">
        <v>9017</v>
      </c>
      <c r="F2658" s="109"/>
      <c r="G2658" s="109">
        <v>2562</v>
      </c>
      <c r="H2658" s="43">
        <f t="shared" si="10"/>
        <v>926471.23999999615</v>
      </c>
      <c r="I2658" s="5" t="s">
        <v>40</v>
      </c>
      <c r="J2658" s="153" t="s">
        <v>9018</v>
      </c>
      <c r="K2658" s="95" t="s">
        <v>9019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 x14ac:dyDescent="0.25">
      <c r="A2659" s="3">
        <v>43973</v>
      </c>
      <c r="B2659" s="153" t="s">
        <v>7513</v>
      </c>
      <c r="C2659" s="4"/>
      <c r="D2659" s="4" t="s">
        <v>9020</v>
      </c>
      <c r="E2659" s="4"/>
      <c r="F2659" s="109"/>
      <c r="G2659" s="109">
        <v>2785</v>
      </c>
      <c r="H2659" s="43">
        <f t="shared" si="10"/>
        <v>923686.23999999615</v>
      </c>
      <c r="I2659" s="5" t="s">
        <v>40</v>
      </c>
      <c r="J2659" s="153" t="s">
        <v>9021</v>
      </c>
      <c r="K2659" s="95" t="s">
        <v>9022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 x14ac:dyDescent="0.25">
      <c r="A2660" s="3">
        <v>43973</v>
      </c>
      <c r="B2660" s="153" t="s">
        <v>7513</v>
      </c>
      <c r="C2660" s="4"/>
      <c r="D2660" s="4" t="s">
        <v>9023</v>
      </c>
      <c r="E2660" s="4"/>
      <c r="F2660" s="109"/>
      <c r="G2660" s="109">
        <v>3396</v>
      </c>
      <c r="H2660" s="43">
        <f t="shared" si="10"/>
        <v>920290.23999999615</v>
      </c>
      <c r="I2660" s="5" t="s">
        <v>40</v>
      </c>
      <c r="J2660" s="153" t="s">
        <v>9021</v>
      </c>
      <c r="K2660" s="95" t="s">
        <v>9022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 x14ac:dyDescent="0.25">
      <c r="A2661" s="3">
        <v>43973</v>
      </c>
      <c r="B2661" s="153" t="s">
        <v>9025</v>
      </c>
      <c r="C2661" s="4"/>
      <c r="D2661" s="4" t="s">
        <v>9024</v>
      </c>
      <c r="E2661" s="153" t="s">
        <v>9026</v>
      </c>
      <c r="F2661" s="109"/>
      <c r="G2661" s="109">
        <v>300</v>
      </c>
      <c r="H2661" s="43">
        <f t="shared" si="10"/>
        <v>919990.23999999615</v>
      </c>
      <c r="I2661" s="5" t="s">
        <v>40</v>
      </c>
      <c r="J2661" s="153" t="s">
        <v>9027</v>
      </c>
      <c r="K2661" s="95" t="s">
        <v>9028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 x14ac:dyDescent="0.25">
      <c r="A2662" s="3">
        <v>43973</v>
      </c>
      <c r="B2662" s="153" t="s">
        <v>9030</v>
      </c>
      <c r="C2662" s="4"/>
      <c r="D2662" s="4" t="s">
        <v>9029</v>
      </c>
      <c r="E2662" s="153" t="s">
        <v>9031</v>
      </c>
      <c r="F2662" s="109"/>
      <c r="G2662" s="109">
        <v>260.11</v>
      </c>
      <c r="H2662" s="43">
        <f t="shared" si="10"/>
        <v>919730.12999999616</v>
      </c>
      <c r="I2662" s="5" t="s">
        <v>40</v>
      </c>
      <c r="J2662" s="153" t="s">
        <v>9032</v>
      </c>
      <c r="K2662" s="95" t="s">
        <v>9033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 x14ac:dyDescent="0.25">
      <c r="A2663" s="3">
        <v>43973</v>
      </c>
      <c r="B2663" s="153" t="s">
        <v>7513</v>
      </c>
      <c r="C2663" s="4"/>
      <c r="D2663" s="4" t="s">
        <v>9034</v>
      </c>
      <c r="E2663" s="4"/>
      <c r="F2663" s="109"/>
      <c r="G2663" s="109">
        <v>2813</v>
      </c>
      <c r="H2663" s="43">
        <f t="shared" si="10"/>
        <v>916917.12999999616</v>
      </c>
      <c r="I2663" s="5" t="s">
        <v>40</v>
      </c>
      <c r="J2663" s="153" t="s">
        <v>9032</v>
      </c>
      <c r="K2663" s="95" t="s">
        <v>9033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 x14ac:dyDescent="0.25">
      <c r="A2664" s="3">
        <v>43973</v>
      </c>
      <c r="B2664" s="153" t="s">
        <v>7513</v>
      </c>
      <c r="C2664" s="4"/>
      <c r="D2664" s="4" t="s">
        <v>9035</v>
      </c>
      <c r="E2664" s="4"/>
      <c r="F2664" s="109"/>
      <c r="G2664" s="109">
        <v>1014</v>
      </c>
      <c r="H2664" s="43">
        <f t="shared" si="10"/>
        <v>915903.12999999616</v>
      </c>
      <c r="I2664" s="5" t="s">
        <v>40</v>
      </c>
      <c r="J2664" s="153" t="s">
        <v>9032</v>
      </c>
      <c r="K2664" s="95" t="s">
        <v>9033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 x14ac:dyDescent="0.25">
      <c r="A2665" s="3">
        <v>43973</v>
      </c>
      <c r="B2665" s="153" t="s">
        <v>7513</v>
      </c>
      <c r="C2665" s="4"/>
      <c r="D2665" s="4" t="s">
        <v>9036</v>
      </c>
      <c r="E2665" s="4"/>
      <c r="F2665" s="109"/>
      <c r="G2665" s="109">
        <v>2784</v>
      </c>
      <c r="H2665" s="43">
        <f t="shared" si="10"/>
        <v>913119.12999999616</v>
      </c>
      <c r="I2665" s="5" t="s">
        <v>40</v>
      </c>
      <c r="J2665" s="153" t="s">
        <v>9032</v>
      </c>
      <c r="K2665" s="95" t="s">
        <v>9033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 x14ac:dyDescent="0.25">
      <c r="A2666" s="3">
        <v>43973</v>
      </c>
      <c r="B2666" s="153" t="s">
        <v>7513</v>
      </c>
      <c r="C2666" s="4"/>
      <c r="D2666" s="4" t="s">
        <v>9037</v>
      </c>
      <c r="E2666" s="4"/>
      <c r="F2666" s="109"/>
      <c r="G2666" s="109">
        <v>2812</v>
      </c>
      <c r="H2666" s="43">
        <f t="shared" si="10"/>
        <v>910307.12999999616</v>
      </c>
      <c r="I2666" s="5" t="s">
        <v>40</v>
      </c>
      <c r="J2666" s="153" t="s">
        <v>9032</v>
      </c>
      <c r="K2666" s="95" t="s">
        <v>9033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 x14ac:dyDescent="0.25">
      <c r="A2667" s="3">
        <v>43973</v>
      </c>
      <c r="B2667" s="153" t="s">
        <v>7493</v>
      </c>
      <c r="C2667" s="4"/>
      <c r="D2667" s="4" t="s">
        <v>9038</v>
      </c>
      <c r="E2667" s="153" t="s">
        <v>9039</v>
      </c>
      <c r="F2667" s="109"/>
      <c r="G2667" s="109">
        <v>700</v>
      </c>
      <c r="H2667" s="43">
        <f t="shared" si="10"/>
        <v>909607.12999999616</v>
      </c>
      <c r="I2667" s="5" t="s">
        <v>40</v>
      </c>
      <c r="J2667" s="153" t="s">
        <v>9040</v>
      </c>
      <c r="K2667" s="95" t="s">
        <v>9041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 x14ac:dyDescent="0.25">
      <c r="A2668" s="115">
        <v>43965</v>
      </c>
      <c r="B2668" s="4" t="s">
        <v>213</v>
      </c>
      <c r="C2668" s="4"/>
      <c r="D2668" s="4"/>
      <c r="E2668" s="153" t="s">
        <v>9042</v>
      </c>
      <c r="F2668" s="109"/>
      <c r="G2668" s="109">
        <v>5000</v>
      </c>
      <c r="H2668" s="43">
        <f t="shared" si="10"/>
        <v>904607.12999999616</v>
      </c>
      <c r="I2668" s="5" t="s">
        <v>40</v>
      </c>
      <c r="J2668" s="153" t="s">
        <v>9043</v>
      </c>
      <c r="K2668" s="95" t="s">
        <v>9044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 x14ac:dyDescent="0.25">
      <c r="A2669" s="3">
        <v>43965</v>
      </c>
      <c r="B2669" s="153" t="s">
        <v>9045</v>
      </c>
      <c r="C2669" s="4"/>
      <c r="D2669" s="4"/>
      <c r="E2669" s="153" t="s">
        <v>9046</v>
      </c>
      <c r="F2669" s="109"/>
      <c r="G2669" s="109">
        <v>7331.58</v>
      </c>
      <c r="H2669" s="43">
        <f t="shared" si="10"/>
        <v>897275.5499999962</v>
      </c>
      <c r="I2669" s="5" t="s">
        <v>40</v>
      </c>
      <c r="J2669" s="153" t="s">
        <v>9047</v>
      </c>
      <c r="K2669" s="95" t="s">
        <v>9048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 x14ac:dyDescent="0.25">
      <c r="A2670" s="3">
        <v>43972</v>
      </c>
      <c r="B2670" s="153" t="s">
        <v>9049</v>
      </c>
      <c r="C2670" s="4"/>
      <c r="D2670" s="4" t="s">
        <v>9050</v>
      </c>
      <c r="E2670" s="153" t="s">
        <v>9051</v>
      </c>
      <c r="F2670" s="109"/>
      <c r="G2670" s="109">
        <v>63000</v>
      </c>
      <c r="H2670" s="43">
        <f t="shared" si="10"/>
        <v>834275.5499999962</v>
      </c>
      <c r="I2670" s="5" t="s">
        <v>40</v>
      </c>
      <c r="J2670" s="153" t="s">
        <v>9052</v>
      </c>
      <c r="K2670" s="95" t="s">
        <v>9053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 x14ac:dyDescent="0.25">
      <c r="A2671" s="3">
        <v>43973</v>
      </c>
      <c r="B2671" s="153" t="s">
        <v>5687</v>
      </c>
      <c r="C2671" s="4"/>
      <c r="D2671" s="4" t="s">
        <v>9054</v>
      </c>
      <c r="E2671" s="153" t="s">
        <v>9055</v>
      </c>
      <c r="F2671" s="109"/>
      <c r="G2671" s="109">
        <v>1196</v>
      </c>
      <c r="H2671" s="43">
        <f t="shared" si="10"/>
        <v>833079.5499999962</v>
      </c>
      <c r="I2671" s="5" t="s">
        <v>40</v>
      </c>
      <c r="J2671" s="153" t="s">
        <v>9056</v>
      </c>
      <c r="K2671" s="95" t="s">
        <v>9057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 x14ac:dyDescent="0.25">
      <c r="A2672" s="3">
        <v>43971</v>
      </c>
      <c r="B2672" s="153" t="s">
        <v>9059</v>
      </c>
      <c r="C2672" s="4"/>
      <c r="D2672" s="4" t="s">
        <v>9058</v>
      </c>
      <c r="E2672" s="153" t="s">
        <v>9060</v>
      </c>
      <c r="F2672" s="109"/>
      <c r="G2672" s="109">
        <v>500</v>
      </c>
      <c r="H2672" s="43">
        <f t="shared" si="10"/>
        <v>832579.5499999962</v>
      </c>
      <c r="I2672" s="5" t="s">
        <v>40</v>
      </c>
      <c r="J2672" s="153" t="s">
        <v>9061</v>
      </c>
      <c r="K2672" s="95" t="s">
        <v>9062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 x14ac:dyDescent="0.25">
      <c r="A2673" s="3">
        <v>43971</v>
      </c>
      <c r="B2673" s="153" t="s">
        <v>2876</v>
      </c>
      <c r="C2673" s="4"/>
      <c r="D2673" s="4" t="s">
        <v>9063</v>
      </c>
      <c r="E2673" s="153" t="s">
        <v>9064</v>
      </c>
      <c r="F2673" s="109"/>
      <c r="G2673" s="109">
        <v>8880</v>
      </c>
      <c r="H2673" s="43">
        <f t="shared" si="10"/>
        <v>823699.5499999962</v>
      </c>
      <c r="I2673" s="5" t="s">
        <v>40</v>
      </c>
      <c r="J2673" s="153" t="s">
        <v>9065</v>
      </c>
      <c r="K2673" s="95" t="s">
        <v>9066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 x14ac:dyDescent="0.25">
      <c r="A2674" s="3">
        <v>43971</v>
      </c>
      <c r="B2674" s="153" t="s">
        <v>9068</v>
      </c>
      <c r="C2674" s="4"/>
      <c r="D2674" s="4" t="s">
        <v>9067</v>
      </c>
      <c r="E2674" s="153" t="s">
        <v>9069</v>
      </c>
      <c r="F2674" s="109"/>
      <c r="G2674" s="109">
        <v>8640</v>
      </c>
      <c r="H2674" s="43">
        <f t="shared" si="10"/>
        <v>815059.5499999962</v>
      </c>
      <c r="I2674" s="5" t="s">
        <v>40</v>
      </c>
      <c r="J2674" s="153" t="s">
        <v>9070</v>
      </c>
      <c r="K2674" s="95" t="s">
        <v>9066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 x14ac:dyDescent="0.25">
      <c r="A2675" s="3">
        <v>43971</v>
      </c>
      <c r="B2675" s="153" t="s">
        <v>9068</v>
      </c>
      <c r="C2675" s="4"/>
      <c r="D2675" s="4" t="s">
        <v>9071</v>
      </c>
      <c r="E2675" s="4"/>
      <c r="F2675" s="109"/>
      <c r="G2675" s="109">
        <v>1630</v>
      </c>
      <c r="H2675" s="43">
        <f t="shared" si="10"/>
        <v>813429.5499999962</v>
      </c>
      <c r="I2675" s="5" t="s">
        <v>40</v>
      </c>
      <c r="J2675" s="153" t="s">
        <v>9070</v>
      </c>
      <c r="K2675" s="95" t="s">
        <v>9066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 x14ac:dyDescent="0.25">
      <c r="A2676" s="3">
        <v>43971</v>
      </c>
      <c r="B2676" s="153" t="s">
        <v>9068</v>
      </c>
      <c r="C2676" s="4"/>
      <c r="D2676" s="4" t="s">
        <v>9072</v>
      </c>
      <c r="E2676" s="153" t="s">
        <v>9073</v>
      </c>
      <c r="F2676" s="109"/>
      <c r="G2676" s="109">
        <v>960</v>
      </c>
      <c r="H2676" s="43">
        <f t="shared" si="10"/>
        <v>812469.5499999962</v>
      </c>
      <c r="I2676" s="5" t="s">
        <v>40</v>
      </c>
      <c r="J2676" s="153" t="s">
        <v>9070</v>
      </c>
      <c r="K2676" s="95" t="s">
        <v>9066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 x14ac:dyDescent="0.25">
      <c r="A2677" s="3">
        <v>43971</v>
      </c>
      <c r="B2677" s="153" t="s">
        <v>9068</v>
      </c>
      <c r="C2677" s="4"/>
      <c r="D2677" s="4" t="s">
        <v>9074</v>
      </c>
      <c r="E2677" s="4"/>
      <c r="F2677" s="109"/>
      <c r="G2677" s="109">
        <v>1920</v>
      </c>
      <c r="H2677" s="43">
        <f t="shared" si="10"/>
        <v>810549.5499999962</v>
      </c>
      <c r="I2677" s="5" t="s">
        <v>40</v>
      </c>
      <c r="J2677" s="153" t="s">
        <v>9075</v>
      </c>
      <c r="K2677" s="95" t="s">
        <v>9066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 x14ac:dyDescent="0.25">
      <c r="A2678" s="3">
        <v>43973</v>
      </c>
      <c r="B2678" s="153" t="s">
        <v>9068</v>
      </c>
      <c r="C2678" s="4"/>
      <c r="D2678" s="4" t="s">
        <v>9076</v>
      </c>
      <c r="E2678" s="4"/>
      <c r="F2678" s="109"/>
      <c r="G2678" s="109">
        <v>3032</v>
      </c>
      <c r="H2678" s="43">
        <f t="shared" si="10"/>
        <v>807517.5499999962</v>
      </c>
      <c r="I2678" s="5" t="s">
        <v>40</v>
      </c>
      <c r="J2678" s="153" t="s">
        <v>9077</v>
      </c>
      <c r="K2678" s="95" t="s">
        <v>2843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 x14ac:dyDescent="0.25">
      <c r="A2679" s="3">
        <v>43971</v>
      </c>
      <c r="B2679" s="153" t="s">
        <v>9079</v>
      </c>
      <c r="C2679" s="4"/>
      <c r="D2679" s="4" t="s">
        <v>9078</v>
      </c>
      <c r="E2679" s="153" t="s">
        <v>9080</v>
      </c>
      <c r="F2679" s="109"/>
      <c r="G2679" s="109">
        <v>5460</v>
      </c>
      <c r="H2679" s="43">
        <f t="shared" si="10"/>
        <v>802057.5499999962</v>
      </c>
      <c r="I2679" s="5" t="s">
        <v>40</v>
      </c>
      <c r="J2679" s="153" t="s">
        <v>9081</v>
      </c>
      <c r="K2679" s="95" t="s">
        <v>9082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 x14ac:dyDescent="0.25">
      <c r="A2680" s="3">
        <v>43971</v>
      </c>
      <c r="B2680" s="153" t="s">
        <v>9084</v>
      </c>
      <c r="C2680" s="4"/>
      <c r="D2680" s="4" t="s">
        <v>9083</v>
      </c>
      <c r="E2680" s="153" t="s">
        <v>9085</v>
      </c>
      <c r="F2680" s="109"/>
      <c r="G2680" s="109">
        <v>2600</v>
      </c>
      <c r="H2680" s="43">
        <f t="shared" si="10"/>
        <v>799457.5499999962</v>
      </c>
      <c r="I2680" s="5" t="s">
        <v>40</v>
      </c>
      <c r="J2680" s="153" t="s">
        <v>9086</v>
      </c>
      <c r="K2680" s="95" t="s">
        <v>9082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 x14ac:dyDescent="0.25">
      <c r="A2681" s="3">
        <v>43973</v>
      </c>
      <c r="B2681" s="153" t="s">
        <v>538</v>
      </c>
      <c r="C2681" s="4"/>
      <c r="D2681" s="4" t="s">
        <v>9087</v>
      </c>
      <c r="E2681" s="153" t="s">
        <v>9088</v>
      </c>
      <c r="F2681" s="109"/>
      <c r="G2681" s="109">
        <v>1082</v>
      </c>
      <c r="H2681" s="43">
        <f t="shared" si="10"/>
        <v>798375.5499999962</v>
      </c>
      <c r="I2681" s="5" t="s">
        <v>40</v>
      </c>
      <c r="J2681" s="153" t="s">
        <v>9089</v>
      </c>
      <c r="K2681" s="95" t="s">
        <v>2923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 x14ac:dyDescent="0.25">
      <c r="A2682" s="3">
        <v>43979</v>
      </c>
      <c r="B2682" s="4" t="s">
        <v>62</v>
      </c>
      <c r="C2682" s="4"/>
      <c r="D2682" s="4"/>
      <c r="E2682" s="153" t="s">
        <v>9250</v>
      </c>
      <c r="F2682" s="109"/>
      <c r="G2682" s="109">
        <v>178638.48</v>
      </c>
      <c r="H2682" s="43">
        <f t="shared" si="10"/>
        <v>619737.06999999622</v>
      </c>
      <c r="I2682" s="5" t="s">
        <v>40</v>
      </c>
      <c r="J2682" s="153" t="s">
        <v>9219</v>
      </c>
      <c r="K2682" s="95" t="s">
        <v>9253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 x14ac:dyDescent="0.25">
      <c r="A2683" s="3">
        <v>43979</v>
      </c>
      <c r="B2683" s="153" t="s">
        <v>9251</v>
      </c>
      <c r="C2683" s="4"/>
      <c r="D2683" s="4"/>
      <c r="E2683" s="153" t="s">
        <v>9252</v>
      </c>
      <c r="F2683" s="109"/>
      <c r="G2683" s="109">
        <v>87496</v>
      </c>
      <c r="H2683" s="43">
        <f t="shared" si="10"/>
        <v>532241.06999999622</v>
      </c>
      <c r="I2683" s="5" t="s">
        <v>40</v>
      </c>
      <c r="J2683" s="153" t="s">
        <v>9254</v>
      </c>
      <c r="K2683" s="95" t="s">
        <v>9222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 x14ac:dyDescent="0.25">
      <c r="A2684" s="3">
        <v>43973</v>
      </c>
      <c r="B2684" s="153" t="s">
        <v>2876</v>
      </c>
      <c r="C2684" s="4"/>
      <c r="D2684" s="4" t="s">
        <v>9096</v>
      </c>
      <c r="E2684" s="153" t="s">
        <v>9097</v>
      </c>
      <c r="F2684" s="109"/>
      <c r="G2684" s="109">
        <v>356</v>
      </c>
      <c r="H2684" s="43">
        <f t="shared" si="10"/>
        <v>531885.06999999622</v>
      </c>
      <c r="I2684" s="5" t="s">
        <v>40</v>
      </c>
      <c r="J2684" s="153" t="s">
        <v>9098</v>
      </c>
      <c r="K2684" s="95" t="s">
        <v>9099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 x14ac:dyDescent="0.25">
      <c r="A2685" s="3">
        <v>43973</v>
      </c>
      <c r="B2685" s="153" t="s">
        <v>9101</v>
      </c>
      <c r="C2685" s="4"/>
      <c r="D2685" s="4" t="s">
        <v>9100</v>
      </c>
      <c r="E2685" s="153" t="s">
        <v>9102</v>
      </c>
      <c r="F2685" s="109"/>
      <c r="G2685" s="109">
        <v>2700</v>
      </c>
      <c r="H2685" s="43">
        <f t="shared" si="10"/>
        <v>529185.06999999622</v>
      </c>
      <c r="I2685" s="5" t="s">
        <v>40</v>
      </c>
      <c r="J2685" s="153" t="s">
        <v>9103</v>
      </c>
      <c r="K2685" s="95" t="s">
        <v>9104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 x14ac:dyDescent="0.25">
      <c r="A2686" s="3">
        <v>43971</v>
      </c>
      <c r="B2686" s="153" t="s">
        <v>9106</v>
      </c>
      <c r="C2686" s="4"/>
      <c r="D2686" s="4" t="s">
        <v>9105</v>
      </c>
      <c r="E2686" s="4"/>
      <c r="F2686" s="109"/>
      <c r="G2686" s="109">
        <v>1955</v>
      </c>
      <c r="H2686" s="43">
        <f t="shared" si="10"/>
        <v>527230.06999999622</v>
      </c>
      <c r="I2686" s="5" t="s">
        <v>40</v>
      </c>
      <c r="J2686" s="153" t="s">
        <v>9107</v>
      </c>
      <c r="K2686" s="95" t="s">
        <v>9108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 x14ac:dyDescent="0.25">
      <c r="A2687" s="3">
        <v>43977</v>
      </c>
      <c r="B2687" s="153" t="s">
        <v>9109</v>
      </c>
      <c r="C2687" s="4"/>
      <c r="D2687" s="4" t="s">
        <v>9110</v>
      </c>
      <c r="E2687" s="153" t="s">
        <v>9111</v>
      </c>
      <c r="F2687" s="109"/>
      <c r="G2687" s="109">
        <v>11148.28</v>
      </c>
      <c r="H2687" s="43">
        <f t="shared" si="10"/>
        <v>516081.7899999962</v>
      </c>
      <c r="I2687" s="5" t="s">
        <v>40</v>
      </c>
      <c r="J2687" s="153" t="s">
        <v>9112</v>
      </c>
      <c r="K2687" s="95" t="s">
        <v>3035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 x14ac:dyDescent="0.25">
      <c r="A2688" s="3">
        <v>43971</v>
      </c>
      <c r="B2688" s="153" t="s">
        <v>2876</v>
      </c>
      <c r="C2688" s="4"/>
      <c r="D2688" s="4"/>
      <c r="E2688" s="4"/>
      <c r="F2688" s="109"/>
      <c r="G2688" s="109">
        <v>1322</v>
      </c>
      <c r="H2688" s="43">
        <f t="shared" si="10"/>
        <v>514759.7899999962</v>
      </c>
      <c r="I2688" s="5" t="s">
        <v>40</v>
      </c>
      <c r="J2688" s="153" t="s">
        <v>9112</v>
      </c>
      <c r="K2688" s="95" t="s">
        <v>9113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 x14ac:dyDescent="0.25">
      <c r="A2689" s="3">
        <v>43971</v>
      </c>
      <c r="B2689" s="153" t="s">
        <v>9114</v>
      </c>
      <c r="C2689" s="4"/>
      <c r="D2689" s="4" t="s">
        <v>9115</v>
      </c>
      <c r="E2689" s="4"/>
      <c r="F2689" s="109"/>
      <c r="G2689" s="109">
        <v>1857</v>
      </c>
      <c r="H2689" s="43">
        <f t="shared" si="10"/>
        <v>512902.7899999962</v>
      </c>
      <c r="I2689" s="5" t="s">
        <v>40</v>
      </c>
      <c r="J2689" s="153" t="s">
        <v>9116</v>
      </c>
      <c r="K2689" s="95" t="s">
        <v>9117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 x14ac:dyDescent="0.25">
      <c r="A2690" s="3">
        <v>43973</v>
      </c>
      <c r="B2690" s="153" t="s">
        <v>9119</v>
      </c>
      <c r="C2690" s="4"/>
      <c r="D2690" s="4" t="s">
        <v>9118</v>
      </c>
      <c r="E2690" s="4"/>
      <c r="F2690" s="109"/>
      <c r="G2690" s="109">
        <v>2236</v>
      </c>
      <c r="H2690" s="43">
        <f t="shared" si="10"/>
        <v>510666.7899999962</v>
      </c>
      <c r="I2690" s="5" t="s">
        <v>40</v>
      </c>
      <c r="J2690" s="153" t="s">
        <v>9120</v>
      </c>
      <c r="K2690" s="95" t="s">
        <v>9125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 x14ac:dyDescent="0.25">
      <c r="A2691" s="3">
        <v>43973</v>
      </c>
      <c r="B2691" s="153" t="s">
        <v>9122</v>
      </c>
      <c r="C2691" s="4"/>
      <c r="D2691" s="4" t="s">
        <v>9121</v>
      </c>
      <c r="E2691" s="153" t="s">
        <v>9123</v>
      </c>
      <c r="F2691" s="109"/>
      <c r="G2691" s="109">
        <v>496.59</v>
      </c>
      <c r="H2691" s="43">
        <f t="shared" si="10"/>
        <v>510170.19999999617</v>
      </c>
      <c r="I2691" s="5" t="s">
        <v>40</v>
      </c>
      <c r="J2691" s="153" t="s">
        <v>9124</v>
      </c>
      <c r="K2691" s="95" t="s">
        <v>9125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 x14ac:dyDescent="0.25">
      <c r="A2692" s="3">
        <v>43976</v>
      </c>
      <c r="B2692" s="153" t="s">
        <v>9127</v>
      </c>
      <c r="C2692" s="4"/>
      <c r="D2692" s="4" t="s">
        <v>9126</v>
      </c>
      <c r="E2692" s="153" t="s">
        <v>9128</v>
      </c>
      <c r="F2692" s="109"/>
      <c r="G2692" s="109">
        <v>1273.5999999999999</v>
      </c>
      <c r="H2692" s="43">
        <f t="shared" si="10"/>
        <v>508896.59999999619</v>
      </c>
      <c r="I2692" s="5" t="s">
        <v>40</v>
      </c>
      <c r="J2692" s="153" t="s">
        <v>9129</v>
      </c>
      <c r="K2692" s="95" t="s">
        <v>9130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 x14ac:dyDescent="0.25">
      <c r="A2693" s="3">
        <v>43973</v>
      </c>
      <c r="B2693" s="153" t="s">
        <v>9161</v>
      </c>
      <c r="C2693" s="4"/>
      <c r="D2693" s="134" t="s">
        <v>9162</v>
      </c>
      <c r="E2693" s="153" t="s">
        <v>9131</v>
      </c>
      <c r="F2693" s="109"/>
      <c r="G2693" s="109">
        <v>20000</v>
      </c>
      <c r="H2693" s="43">
        <f t="shared" si="10"/>
        <v>488896.59999999619</v>
      </c>
      <c r="I2693" s="5" t="s">
        <v>40</v>
      </c>
      <c r="J2693" s="4"/>
      <c r="K2693" s="95" t="s">
        <v>9185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 x14ac:dyDescent="0.25">
      <c r="A2694" s="3">
        <v>43973</v>
      </c>
      <c r="B2694" s="4" t="s">
        <v>62</v>
      </c>
      <c r="C2694" s="4"/>
      <c r="D2694" s="4"/>
      <c r="E2694" s="153" t="s">
        <v>9160</v>
      </c>
      <c r="F2694" s="109"/>
      <c r="G2694" s="109">
        <v>42278.75</v>
      </c>
      <c r="H2694" s="43">
        <f t="shared" si="10"/>
        <v>446617.84999999619</v>
      </c>
      <c r="I2694" s="5" t="s">
        <v>40</v>
      </c>
      <c r="J2694" s="4"/>
      <c r="K2694" s="95" t="s">
        <v>2923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 x14ac:dyDescent="0.25">
      <c r="A2695" s="3">
        <v>43973</v>
      </c>
      <c r="B2695" s="153" t="s">
        <v>9163</v>
      </c>
      <c r="C2695" s="4"/>
      <c r="D2695" s="4"/>
      <c r="E2695" s="153" t="s">
        <v>9132</v>
      </c>
      <c r="F2695" s="109"/>
      <c r="G2695" s="109">
        <v>247061.83</v>
      </c>
      <c r="H2695" s="43">
        <f t="shared" si="10"/>
        <v>199556.01999999621</v>
      </c>
      <c r="I2695" s="5" t="s">
        <v>40</v>
      </c>
      <c r="J2695" s="4"/>
      <c r="K2695" s="95" t="s">
        <v>2912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 x14ac:dyDescent="0.25">
      <c r="A2696" s="3">
        <v>43976</v>
      </c>
      <c r="B2696" s="4" t="s">
        <v>9134</v>
      </c>
      <c r="C2696" s="4"/>
      <c r="D2696" s="4" t="s">
        <v>9133</v>
      </c>
      <c r="E2696" s="4" t="s">
        <v>9135</v>
      </c>
      <c r="F2696" s="109"/>
      <c r="G2696" s="109">
        <v>2231</v>
      </c>
      <c r="H2696" s="43">
        <f t="shared" si="10"/>
        <v>197325.01999999621</v>
      </c>
      <c r="I2696" s="5" t="s">
        <v>40</v>
      </c>
      <c r="J2696" s="153" t="s">
        <v>9136</v>
      </c>
      <c r="K2696" s="95" t="s">
        <v>9137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 x14ac:dyDescent="0.25">
      <c r="A2697" s="3">
        <v>43976</v>
      </c>
      <c r="B2697" s="153" t="s">
        <v>9139</v>
      </c>
      <c r="C2697" s="4"/>
      <c r="D2697" s="4" t="s">
        <v>9138</v>
      </c>
      <c r="E2697" s="4"/>
      <c r="F2697" s="109"/>
      <c r="G2697" s="109">
        <v>210</v>
      </c>
      <c r="H2697" s="43">
        <f t="shared" si="10"/>
        <v>197115.01999999621</v>
      </c>
      <c r="I2697" s="5" t="s">
        <v>40</v>
      </c>
      <c r="J2697" s="153" t="s">
        <v>9140</v>
      </c>
      <c r="K2697" s="95" t="s">
        <v>9141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 x14ac:dyDescent="0.25">
      <c r="A2698" s="3">
        <v>43976</v>
      </c>
      <c r="B2698" s="153" t="s">
        <v>9134</v>
      </c>
      <c r="C2698" s="4"/>
      <c r="D2698" s="4" t="s">
        <v>9142</v>
      </c>
      <c r="E2698" s="153" t="s">
        <v>9143</v>
      </c>
      <c r="F2698" s="109"/>
      <c r="G2698" s="109">
        <v>359</v>
      </c>
      <c r="H2698" s="43">
        <f t="shared" si="10"/>
        <v>196756.01999999621</v>
      </c>
      <c r="I2698" s="5" t="s">
        <v>40</v>
      </c>
      <c r="J2698" s="153" t="s">
        <v>9144</v>
      </c>
      <c r="K2698" s="95" t="s">
        <v>9145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 x14ac:dyDescent="0.25">
      <c r="A2699" s="3">
        <v>43976</v>
      </c>
      <c r="B2699" s="153" t="s">
        <v>9147</v>
      </c>
      <c r="C2699" s="4"/>
      <c r="D2699" s="4" t="s">
        <v>9146</v>
      </c>
      <c r="E2699" s="153" t="s">
        <v>9148</v>
      </c>
      <c r="F2699" s="109"/>
      <c r="G2699" s="109">
        <v>1200</v>
      </c>
      <c r="H2699" s="43">
        <f t="shared" si="10"/>
        <v>195556.01999999621</v>
      </c>
      <c r="I2699" s="5" t="s">
        <v>40</v>
      </c>
      <c r="J2699" s="153" t="s">
        <v>9140</v>
      </c>
      <c r="K2699" s="95" t="s">
        <v>9137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 x14ac:dyDescent="0.25">
      <c r="A2700" s="3">
        <v>43979</v>
      </c>
      <c r="B2700" s="132" t="s">
        <v>9150</v>
      </c>
      <c r="C2700" s="4"/>
      <c r="D2700" s="4" t="s">
        <v>9149</v>
      </c>
      <c r="E2700" s="153" t="s">
        <v>9151</v>
      </c>
      <c r="F2700" s="109"/>
      <c r="G2700" s="109">
        <v>1188</v>
      </c>
      <c r="H2700" s="43">
        <f t="shared" si="10"/>
        <v>194368.01999999621</v>
      </c>
      <c r="I2700" s="5" t="s">
        <v>40</v>
      </c>
      <c r="J2700" s="153" t="s">
        <v>9152</v>
      </c>
      <c r="K2700" s="95" t="s">
        <v>9153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 x14ac:dyDescent="0.25">
      <c r="A2701" s="3">
        <v>43979</v>
      </c>
      <c r="B2701" s="132" t="s">
        <v>9155</v>
      </c>
      <c r="C2701" s="4"/>
      <c r="D2701" s="4" t="s">
        <v>9154</v>
      </c>
      <c r="E2701" s="153" t="s">
        <v>9156</v>
      </c>
      <c r="F2701" s="109"/>
      <c r="G2701" s="109">
        <v>1080</v>
      </c>
      <c r="H2701" s="43">
        <f t="shared" si="10"/>
        <v>193288.01999999621</v>
      </c>
      <c r="I2701" s="5" t="s">
        <v>40</v>
      </c>
      <c r="J2701" s="153" t="s">
        <v>9136</v>
      </c>
      <c r="K2701" s="95" t="s">
        <v>9137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 x14ac:dyDescent="0.25">
      <c r="A2702" s="3">
        <v>43979</v>
      </c>
      <c r="B2702" s="132" t="s">
        <v>9150</v>
      </c>
      <c r="C2702" s="4"/>
      <c r="D2702" s="4" t="s">
        <v>9157</v>
      </c>
      <c r="E2702" s="153" t="s">
        <v>9158</v>
      </c>
      <c r="F2702" s="109"/>
      <c r="G2702" s="109">
        <v>1320</v>
      </c>
      <c r="H2702" s="43">
        <f t="shared" si="10"/>
        <v>191968.01999999621</v>
      </c>
      <c r="I2702" s="5" t="s">
        <v>40</v>
      </c>
      <c r="J2702" s="153" t="s">
        <v>9136</v>
      </c>
      <c r="K2702" s="95" t="s">
        <v>9159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 x14ac:dyDescent="0.25">
      <c r="A2703" s="3">
        <v>43980</v>
      </c>
      <c r="B2703" s="153" t="s">
        <v>9166</v>
      </c>
      <c r="C2703" s="4"/>
      <c r="D2703" s="4" t="s">
        <v>9165</v>
      </c>
      <c r="E2703" s="153" t="s">
        <v>9167</v>
      </c>
      <c r="F2703" s="109"/>
      <c r="G2703" s="109">
        <v>445.3</v>
      </c>
      <c r="H2703" s="43">
        <f t="shared" si="10"/>
        <v>191522.71999999622</v>
      </c>
      <c r="I2703" s="5" t="s">
        <v>40</v>
      </c>
      <c r="J2703" s="153" t="s">
        <v>9168</v>
      </c>
      <c r="K2703" s="95" t="s">
        <v>9169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 x14ac:dyDescent="0.25">
      <c r="A2704" s="3">
        <v>43971</v>
      </c>
      <c r="B2704" s="153" t="s">
        <v>9170</v>
      </c>
      <c r="C2704" s="4"/>
      <c r="D2704" s="153" t="s">
        <v>9171</v>
      </c>
      <c r="E2704" s="153" t="s">
        <v>9172</v>
      </c>
      <c r="F2704" s="109"/>
      <c r="G2704" s="109">
        <v>15690</v>
      </c>
      <c r="H2704" s="43">
        <f t="shared" si="10"/>
        <v>175832.71999999622</v>
      </c>
      <c r="I2704" s="5" t="s">
        <v>40</v>
      </c>
      <c r="J2704" s="153" t="s">
        <v>9173</v>
      </c>
      <c r="K2704" s="95" t="s">
        <v>9174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 x14ac:dyDescent="0.25">
      <c r="A2705" s="3">
        <v>43980</v>
      </c>
      <c r="B2705" s="153" t="s">
        <v>9181</v>
      </c>
      <c r="C2705" s="4"/>
      <c r="D2705" s="4" t="s">
        <v>9180</v>
      </c>
      <c r="E2705" s="153" t="s">
        <v>9182</v>
      </c>
      <c r="F2705" s="109"/>
      <c r="G2705" s="109">
        <v>753.18</v>
      </c>
      <c r="H2705" s="43">
        <f t="shared" si="10"/>
        <v>175079.53999999622</v>
      </c>
      <c r="I2705" s="5" t="s">
        <v>40</v>
      </c>
      <c r="J2705" s="153" t="s">
        <v>9183</v>
      </c>
      <c r="K2705" s="95" t="s">
        <v>9184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 x14ac:dyDescent="0.25">
      <c r="A2706" s="3">
        <v>43979</v>
      </c>
      <c r="B2706" s="153" t="s">
        <v>9187</v>
      </c>
      <c r="C2706" s="4"/>
      <c r="D2706" s="4" t="s">
        <v>9186</v>
      </c>
      <c r="E2706" s="153" t="s">
        <v>9188</v>
      </c>
      <c r="F2706" s="109"/>
      <c r="G2706" s="109">
        <v>4597.3999999999996</v>
      </c>
      <c r="H2706" s="54">
        <f t="shared" si="10"/>
        <v>170482.13999999623</v>
      </c>
      <c r="I2706" s="5" t="s">
        <v>40</v>
      </c>
      <c r="J2706" s="153" t="s">
        <v>9189</v>
      </c>
      <c r="K2706" s="95" t="s">
        <v>9178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7" customFormat="1" x14ac:dyDescent="0.25">
      <c r="A2707" s="41">
        <v>43983</v>
      </c>
      <c r="B2707" s="121"/>
      <c r="C2707" s="42"/>
      <c r="D2707" s="42"/>
      <c r="E2707" s="121" t="s">
        <v>9301</v>
      </c>
      <c r="F2707" s="108">
        <v>3500000</v>
      </c>
      <c r="G2707" s="108"/>
      <c r="H2707" s="43">
        <f t="shared" si="10"/>
        <v>3670482.1399999964</v>
      </c>
      <c r="I2707" s="43" t="s">
        <v>40</v>
      </c>
      <c r="J2707" s="121" t="s">
        <v>9302</v>
      </c>
      <c r="K2707" s="121" t="s">
        <v>9303</v>
      </c>
      <c r="L2707" s="69"/>
      <c r="M2707" s="42"/>
      <c r="N2707" s="66"/>
      <c r="O2707" s="42"/>
      <c r="P2707" s="45"/>
      <c r="Q2707" s="43"/>
      <c r="R2707" s="43"/>
      <c r="S2707" s="43"/>
      <c r="T2707" s="43"/>
      <c r="U2707" s="42"/>
      <c r="V2707" s="42"/>
      <c r="W2707" s="42"/>
      <c r="X2707" s="53"/>
      <c r="Y2707" s="53"/>
    </row>
    <row r="2708" spans="1:25" x14ac:dyDescent="0.25">
      <c r="A2708" s="3">
        <v>43987</v>
      </c>
      <c r="B2708" s="153" t="s">
        <v>9191</v>
      </c>
      <c r="C2708" s="4"/>
      <c r="D2708" s="4" t="s">
        <v>9190</v>
      </c>
      <c r="E2708" s="153" t="s">
        <v>9192</v>
      </c>
      <c r="F2708" s="109"/>
      <c r="G2708" s="109">
        <v>17040</v>
      </c>
      <c r="H2708" s="43">
        <f t="shared" si="10"/>
        <v>3653442.1399999964</v>
      </c>
      <c r="I2708" s="5" t="s">
        <v>40</v>
      </c>
      <c r="J2708" s="153" t="s">
        <v>9193</v>
      </c>
      <c r="K2708" s="95" t="s">
        <v>2923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 x14ac:dyDescent="0.25">
      <c r="A2709" s="3">
        <v>43987</v>
      </c>
      <c r="B2709" s="153" t="s">
        <v>9181</v>
      </c>
      <c r="C2709" s="4"/>
      <c r="D2709" s="153" t="s">
        <v>9248</v>
      </c>
      <c r="E2709" s="129" t="s">
        <v>9249</v>
      </c>
      <c r="F2709" s="109"/>
      <c r="G2709" s="109">
        <v>300</v>
      </c>
      <c r="H2709" s="43">
        <f t="shared" si="10"/>
        <v>3653142.1399999964</v>
      </c>
      <c r="I2709" s="5" t="s">
        <v>40</v>
      </c>
      <c r="J2709" s="153" t="s">
        <v>9194</v>
      </c>
      <c r="K2709" s="95" t="s">
        <v>9195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 x14ac:dyDescent="0.25">
      <c r="A2710" s="3">
        <v>43987</v>
      </c>
      <c r="B2710" s="153" t="s">
        <v>9197</v>
      </c>
      <c r="C2710" s="4"/>
      <c r="D2710" s="4" t="s">
        <v>9196</v>
      </c>
      <c r="E2710" s="153" t="s">
        <v>9198</v>
      </c>
      <c r="F2710" s="109"/>
      <c r="G2710" s="109">
        <v>400</v>
      </c>
      <c r="H2710" s="43">
        <f t="shared" ref="H2710:H2773" si="11">H2709+F2710-G2710</f>
        <v>3652742.1399999964</v>
      </c>
      <c r="I2710" s="5" t="s">
        <v>40</v>
      </c>
      <c r="J2710" s="153" t="s">
        <v>9199</v>
      </c>
      <c r="K2710" s="95" t="s">
        <v>9178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 x14ac:dyDescent="0.25">
      <c r="A2711" s="3">
        <v>43987</v>
      </c>
      <c r="B2711" s="153" t="s">
        <v>9201</v>
      </c>
      <c r="C2711" s="4"/>
      <c r="D2711" s="4" t="s">
        <v>9200</v>
      </c>
      <c r="E2711" s="153" t="s">
        <v>9202</v>
      </c>
      <c r="F2711" s="109"/>
      <c r="G2711" s="109">
        <v>449</v>
      </c>
      <c r="H2711" s="43">
        <f t="shared" si="11"/>
        <v>3652293.1399999964</v>
      </c>
      <c r="I2711" s="5" t="s">
        <v>40</v>
      </c>
      <c r="J2711" s="153" t="s">
        <v>9203</v>
      </c>
      <c r="K2711" s="95" t="s">
        <v>9178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 x14ac:dyDescent="0.25">
      <c r="A2712" s="3">
        <v>43987</v>
      </c>
      <c r="B2712" s="153" t="s">
        <v>9208</v>
      </c>
      <c r="C2712" s="4"/>
      <c r="D2712" s="153" t="s">
        <v>9246</v>
      </c>
      <c r="E2712" s="129" t="s">
        <v>9247</v>
      </c>
      <c r="F2712" s="109"/>
      <c r="G2712" s="109">
        <v>300</v>
      </c>
      <c r="H2712" s="43">
        <f t="shared" si="11"/>
        <v>3651993.1399999964</v>
      </c>
      <c r="I2712" s="5" t="s">
        <v>40</v>
      </c>
      <c r="J2712" s="153" t="s">
        <v>9204</v>
      </c>
      <c r="K2712" s="95" t="s">
        <v>9205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 x14ac:dyDescent="0.25">
      <c r="A2713" s="3">
        <v>43987</v>
      </c>
      <c r="B2713" s="153" t="s">
        <v>9213</v>
      </c>
      <c r="C2713" s="4"/>
      <c r="D2713" s="4" t="s">
        <v>9212</v>
      </c>
      <c r="E2713" s="153" t="s">
        <v>9214</v>
      </c>
      <c r="F2713" s="109"/>
      <c r="G2713" s="109">
        <v>2640</v>
      </c>
      <c r="H2713" s="43">
        <f t="shared" si="11"/>
        <v>3649353.1399999964</v>
      </c>
      <c r="I2713" s="5" t="s">
        <v>40</v>
      </c>
      <c r="J2713" s="153" t="s">
        <v>9215</v>
      </c>
      <c r="K2713" s="95" t="s">
        <v>9216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 x14ac:dyDescent="0.25">
      <c r="A2714" s="3">
        <v>43987</v>
      </c>
      <c r="B2714" s="153" t="s">
        <v>9181</v>
      </c>
      <c r="C2714" s="4"/>
      <c r="D2714" s="4" t="s">
        <v>9206</v>
      </c>
      <c r="E2714" s="129" t="s">
        <v>9244</v>
      </c>
      <c r="F2714" s="109"/>
      <c r="G2714" s="109">
        <v>300</v>
      </c>
      <c r="H2714" s="43">
        <f t="shared" si="11"/>
        <v>3649053.1399999964</v>
      </c>
      <c r="I2714" s="5" t="s">
        <v>40</v>
      </c>
      <c r="J2714" s="153" t="s">
        <v>9199</v>
      </c>
      <c r="K2714" s="95" t="s">
        <v>9195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 x14ac:dyDescent="0.25">
      <c r="A2715" s="3">
        <v>43987</v>
      </c>
      <c r="B2715" s="153" t="s">
        <v>2876</v>
      </c>
      <c r="C2715" s="4"/>
      <c r="D2715" s="4" t="s">
        <v>9217</v>
      </c>
      <c r="E2715" s="153" t="s">
        <v>9218</v>
      </c>
      <c r="F2715" s="109"/>
      <c r="G2715" s="109">
        <v>1752</v>
      </c>
      <c r="H2715" s="43">
        <f t="shared" si="11"/>
        <v>3647301.1399999964</v>
      </c>
      <c r="I2715" s="5" t="s">
        <v>40</v>
      </c>
      <c r="J2715" s="153" t="s">
        <v>9219</v>
      </c>
      <c r="K2715" s="95" t="s">
        <v>2923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 x14ac:dyDescent="0.25">
      <c r="A2716" s="3">
        <v>43987</v>
      </c>
      <c r="B2716" s="153" t="s">
        <v>9209</v>
      </c>
      <c r="C2716" s="4"/>
      <c r="D2716" s="4" t="s">
        <v>9210</v>
      </c>
      <c r="E2716" s="129" t="s">
        <v>9243</v>
      </c>
      <c r="F2716" s="109"/>
      <c r="G2716" s="109">
        <v>300</v>
      </c>
      <c r="H2716" s="43">
        <f t="shared" si="11"/>
        <v>3647001.1399999964</v>
      </c>
      <c r="I2716" s="5" t="s">
        <v>40</v>
      </c>
      <c r="J2716" s="153" t="s">
        <v>9204</v>
      </c>
      <c r="K2716" s="95" t="s">
        <v>9178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 x14ac:dyDescent="0.25">
      <c r="A2717" s="3">
        <v>43987</v>
      </c>
      <c r="B2717" s="153" t="s">
        <v>9207</v>
      </c>
      <c r="C2717" s="4"/>
      <c r="D2717" s="4" t="s">
        <v>9220</v>
      </c>
      <c r="E2717" s="153" t="s">
        <v>9223</v>
      </c>
      <c r="F2717" s="109"/>
      <c r="G2717" s="109">
        <v>2976</v>
      </c>
      <c r="H2717" s="43">
        <f t="shared" si="11"/>
        <v>3644025.1399999964</v>
      </c>
      <c r="I2717" s="5" t="s">
        <v>40</v>
      </c>
      <c r="J2717" s="153" t="s">
        <v>9221</v>
      </c>
      <c r="K2717" s="95" t="s">
        <v>9222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 x14ac:dyDescent="0.25">
      <c r="A2718" s="3">
        <v>43987</v>
      </c>
      <c r="B2718" s="153" t="s">
        <v>9181</v>
      </c>
      <c r="C2718" s="4"/>
      <c r="D2718" s="4" t="s">
        <v>9211</v>
      </c>
      <c r="E2718" s="129" t="s">
        <v>9245</v>
      </c>
      <c r="F2718" s="109"/>
      <c r="G2718" s="109">
        <v>300</v>
      </c>
      <c r="H2718" s="43">
        <f t="shared" si="11"/>
        <v>3643725.1399999964</v>
      </c>
      <c r="I2718" s="5" t="s">
        <v>40</v>
      </c>
      <c r="J2718" s="153" t="s">
        <v>9204</v>
      </c>
      <c r="K2718" s="95" t="s">
        <v>9205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 x14ac:dyDescent="0.25">
      <c r="A2719" s="3">
        <v>43987</v>
      </c>
      <c r="B2719" s="153" t="s">
        <v>2876</v>
      </c>
      <c r="C2719" s="4"/>
      <c r="D2719" s="4" t="s">
        <v>9224</v>
      </c>
      <c r="E2719" s="153" t="s">
        <v>9225</v>
      </c>
      <c r="F2719" s="109"/>
      <c r="G2719" s="109">
        <v>2510</v>
      </c>
      <c r="H2719" s="43">
        <f t="shared" si="11"/>
        <v>3641215.1399999964</v>
      </c>
      <c r="I2719" s="5" t="s">
        <v>40</v>
      </c>
      <c r="J2719" s="153" t="s">
        <v>9219</v>
      </c>
      <c r="K2719" s="95" t="s">
        <v>9222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 x14ac:dyDescent="0.25">
      <c r="A2720" s="3">
        <v>43987</v>
      </c>
      <c r="B2720" s="153" t="s">
        <v>2876</v>
      </c>
      <c r="C2720" s="4"/>
      <c r="D2720" s="4" t="s">
        <v>9226</v>
      </c>
      <c r="E2720" s="153" t="s">
        <v>9227</v>
      </c>
      <c r="F2720" s="109"/>
      <c r="G2720" s="109">
        <v>2880</v>
      </c>
      <c r="H2720" s="43">
        <f t="shared" si="11"/>
        <v>3638335.1399999964</v>
      </c>
      <c r="I2720" s="5" t="s">
        <v>40</v>
      </c>
      <c r="J2720" s="153" t="s">
        <v>9219</v>
      </c>
      <c r="K2720" s="95" t="s">
        <v>9228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 x14ac:dyDescent="0.25">
      <c r="A2721" s="3">
        <v>43987</v>
      </c>
      <c r="B2721" s="153" t="s">
        <v>2876</v>
      </c>
      <c r="C2721" s="4"/>
      <c r="D2721" s="4" t="s">
        <v>9229</v>
      </c>
      <c r="E2721" s="153" t="s">
        <v>9230</v>
      </c>
      <c r="F2721" s="109"/>
      <c r="G2721" s="109">
        <v>2508</v>
      </c>
      <c r="H2721" s="43">
        <f t="shared" si="11"/>
        <v>3635827.1399999964</v>
      </c>
      <c r="I2721" s="5" t="s">
        <v>40</v>
      </c>
      <c r="J2721" s="153" t="s">
        <v>9215</v>
      </c>
      <c r="K2721" s="95" t="s">
        <v>9222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 x14ac:dyDescent="0.25">
      <c r="A2722" s="3">
        <v>43987</v>
      </c>
      <c r="B2722" s="153" t="s">
        <v>2876</v>
      </c>
      <c r="C2722" s="4"/>
      <c r="D2722" s="4" t="s">
        <v>9231</v>
      </c>
      <c r="E2722" s="153" t="s">
        <v>9232</v>
      </c>
      <c r="F2722" s="109"/>
      <c r="G2722" s="109">
        <v>1672</v>
      </c>
      <c r="H2722" s="43">
        <f t="shared" si="11"/>
        <v>3634155.1399999964</v>
      </c>
      <c r="I2722" s="5" t="s">
        <v>40</v>
      </c>
      <c r="J2722" s="153" t="s">
        <v>9219</v>
      </c>
      <c r="K2722" s="95" t="s">
        <v>9222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 x14ac:dyDescent="0.25">
      <c r="A2723" s="3">
        <v>43987</v>
      </c>
      <c r="B2723" s="153" t="s">
        <v>2876</v>
      </c>
      <c r="C2723" s="4"/>
      <c r="D2723" s="4" t="s">
        <v>9233</v>
      </c>
      <c r="E2723" s="4"/>
      <c r="F2723" s="109"/>
      <c r="G2723" s="109">
        <v>1757</v>
      </c>
      <c r="H2723" s="43">
        <f t="shared" si="11"/>
        <v>3632398.1399999964</v>
      </c>
      <c r="I2723" s="5" t="s">
        <v>40</v>
      </c>
      <c r="J2723" s="153" t="s">
        <v>9219</v>
      </c>
      <c r="K2723" s="95" t="s">
        <v>9222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 x14ac:dyDescent="0.25">
      <c r="A2724" s="3">
        <v>43987</v>
      </c>
      <c r="B2724" s="153" t="s">
        <v>9213</v>
      </c>
      <c r="C2724" s="4"/>
      <c r="D2724" s="4" t="s">
        <v>9234</v>
      </c>
      <c r="E2724" s="4"/>
      <c r="F2724" s="109"/>
      <c r="G2724" s="109">
        <v>1751</v>
      </c>
      <c r="H2724" s="43">
        <f t="shared" si="11"/>
        <v>3630647.1399999964</v>
      </c>
      <c r="I2724" s="5" t="s">
        <v>40</v>
      </c>
      <c r="J2724" s="153" t="s">
        <v>9219</v>
      </c>
      <c r="K2724" s="95" t="s">
        <v>9222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 x14ac:dyDescent="0.25">
      <c r="A2725" s="3">
        <v>43987</v>
      </c>
      <c r="B2725" s="153" t="s">
        <v>9236</v>
      </c>
      <c r="C2725" s="4"/>
      <c r="D2725" s="4" t="s">
        <v>9235</v>
      </c>
      <c r="E2725" s="4"/>
      <c r="F2725" s="109"/>
      <c r="G2725" s="109">
        <v>584</v>
      </c>
      <c r="H2725" s="43">
        <f t="shared" si="11"/>
        <v>3630063.1399999964</v>
      </c>
      <c r="I2725" s="5" t="s">
        <v>40</v>
      </c>
      <c r="J2725" s="153" t="s">
        <v>9219</v>
      </c>
      <c r="K2725" s="95" t="s">
        <v>9237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 x14ac:dyDescent="0.25">
      <c r="A2726" s="3">
        <v>43987</v>
      </c>
      <c r="B2726" s="153" t="s">
        <v>9238</v>
      </c>
      <c r="C2726" s="4"/>
      <c r="D2726" s="4" t="s">
        <v>9239</v>
      </c>
      <c r="E2726" s="153" t="s">
        <v>9240</v>
      </c>
      <c r="F2726" s="109"/>
      <c r="G2726" s="109">
        <v>3484.24</v>
      </c>
      <c r="H2726" s="43">
        <f t="shared" si="11"/>
        <v>3626578.8999999962</v>
      </c>
      <c r="I2726" s="5" t="s">
        <v>40</v>
      </c>
      <c r="J2726" s="153" t="s">
        <v>9241</v>
      </c>
      <c r="K2726" s="95" t="s">
        <v>9242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 x14ac:dyDescent="0.25">
      <c r="A2727" s="3">
        <v>43987</v>
      </c>
      <c r="B2727" s="153" t="s">
        <v>2876</v>
      </c>
      <c r="C2727" s="4"/>
      <c r="D2727" s="4" t="s">
        <v>9255</v>
      </c>
      <c r="E2727" s="153" t="s">
        <v>9257</v>
      </c>
      <c r="F2727" s="109"/>
      <c r="G2727" s="109">
        <v>8880</v>
      </c>
      <c r="H2727" s="43">
        <f t="shared" si="11"/>
        <v>3617698.8999999962</v>
      </c>
      <c r="I2727" s="5" t="s">
        <v>40</v>
      </c>
      <c r="J2727" s="153" t="s">
        <v>9256</v>
      </c>
      <c r="K2727" s="95" t="s">
        <v>9222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 x14ac:dyDescent="0.25">
      <c r="A2728" s="3">
        <v>43998</v>
      </c>
      <c r="B2728" s="153" t="s">
        <v>9259</v>
      </c>
      <c r="C2728" s="4"/>
      <c r="D2728" s="4" t="s">
        <v>9258</v>
      </c>
      <c r="E2728" s="153" t="s">
        <v>9260</v>
      </c>
      <c r="F2728" s="109"/>
      <c r="G2728" s="109">
        <v>6256</v>
      </c>
      <c r="H2728" s="43">
        <f t="shared" si="11"/>
        <v>3611442.8999999962</v>
      </c>
      <c r="I2728" s="5" t="s">
        <v>40</v>
      </c>
      <c r="J2728" s="153" t="s">
        <v>9261</v>
      </c>
      <c r="K2728" s="95" t="s">
        <v>9262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 x14ac:dyDescent="0.25">
      <c r="A2729" s="3">
        <v>43985</v>
      </c>
      <c r="B2729" s="153" t="s">
        <v>9263</v>
      </c>
      <c r="C2729" s="4"/>
      <c r="D2729" s="132" t="s">
        <v>9264</v>
      </c>
      <c r="E2729" s="153" t="s">
        <v>9265</v>
      </c>
      <c r="F2729" s="109"/>
      <c r="G2729" s="109">
        <v>4350</v>
      </c>
      <c r="H2729" s="43">
        <f t="shared" si="11"/>
        <v>3607092.8999999962</v>
      </c>
      <c r="I2729" s="5" t="s">
        <v>40</v>
      </c>
      <c r="J2729" s="153" t="s">
        <v>9266</v>
      </c>
      <c r="K2729" s="95" t="s">
        <v>2923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 x14ac:dyDescent="0.25">
      <c r="A2730" s="3">
        <v>43987</v>
      </c>
      <c r="B2730" s="132" t="s">
        <v>9176</v>
      </c>
      <c r="C2730" s="4"/>
      <c r="D2730" s="4" t="s">
        <v>9175</v>
      </c>
      <c r="E2730" s="153" t="s">
        <v>9179</v>
      </c>
      <c r="F2730" s="109"/>
      <c r="G2730" s="109">
        <v>1980</v>
      </c>
      <c r="H2730" s="43">
        <f t="shared" si="11"/>
        <v>3605112.8999999962</v>
      </c>
      <c r="I2730" s="5" t="s">
        <v>40</v>
      </c>
      <c r="J2730" s="153" t="s">
        <v>9177</v>
      </c>
      <c r="K2730" s="95" t="s">
        <v>9178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 x14ac:dyDescent="0.25">
      <c r="A2731" s="3">
        <v>43998</v>
      </c>
      <c r="B2731" s="153" t="s">
        <v>9268</v>
      </c>
      <c r="C2731" s="4"/>
      <c r="D2731" s="4" t="s">
        <v>9267</v>
      </c>
      <c r="E2731" s="153" t="s">
        <v>9269</v>
      </c>
      <c r="F2731" s="109"/>
      <c r="G2731" s="109">
        <v>2938</v>
      </c>
      <c r="H2731" s="43">
        <f t="shared" si="11"/>
        <v>3602174.8999999962</v>
      </c>
      <c r="I2731" s="5" t="s">
        <v>40</v>
      </c>
      <c r="J2731" s="153" t="s">
        <v>9270</v>
      </c>
      <c r="K2731" s="95" t="s">
        <v>9271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 x14ac:dyDescent="0.25">
      <c r="A2732" s="3">
        <v>44001</v>
      </c>
      <c r="B2732" s="136" t="s">
        <v>9273</v>
      </c>
      <c r="C2732" s="4"/>
      <c r="D2732" s="4" t="s">
        <v>9272</v>
      </c>
      <c r="E2732" s="153" t="s">
        <v>9274</v>
      </c>
      <c r="F2732" s="109"/>
      <c r="G2732" s="109">
        <v>1890</v>
      </c>
      <c r="H2732" s="43">
        <f t="shared" si="11"/>
        <v>3600284.8999999962</v>
      </c>
      <c r="I2732" s="5" t="s">
        <v>40</v>
      </c>
      <c r="J2732" s="153" t="s">
        <v>9275</v>
      </c>
      <c r="K2732" s="95" t="s">
        <v>9276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 x14ac:dyDescent="0.25">
      <c r="A2733" s="3">
        <v>44000</v>
      </c>
      <c r="B2733" s="153" t="s">
        <v>9278</v>
      </c>
      <c r="C2733" s="4"/>
      <c r="D2733" s="4" t="s">
        <v>9277</v>
      </c>
      <c r="E2733" s="153" t="s">
        <v>9279</v>
      </c>
      <c r="F2733" s="109"/>
      <c r="G2733" s="109">
        <v>1320</v>
      </c>
      <c r="H2733" s="43">
        <f t="shared" si="11"/>
        <v>3598964.8999999962</v>
      </c>
      <c r="I2733" s="5" t="s">
        <v>40</v>
      </c>
      <c r="J2733" s="153" t="s">
        <v>9280</v>
      </c>
      <c r="K2733" s="95" t="s">
        <v>9281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 x14ac:dyDescent="0.25">
      <c r="A2734" s="3">
        <v>44000</v>
      </c>
      <c r="B2734" s="153" t="s">
        <v>9283</v>
      </c>
      <c r="C2734" s="4"/>
      <c r="D2734" s="4" t="s">
        <v>9282</v>
      </c>
      <c r="E2734" s="153" t="s">
        <v>9284</v>
      </c>
      <c r="F2734" s="109"/>
      <c r="G2734" s="109">
        <v>1188</v>
      </c>
      <c r="H2734" s="43">
        <f t="shared" si="11"/>
        <v>3597776.8999999962</v>
      </c>
      <c r="I2734" s="5" t="s">
        <v>40</v>
      </c>
      <c r="J2734" s="153" t="s">
        <v>9275</v>
      </c>
      <c r="K2734" s="95" t="s">
        <v>9281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 x14ac:dyDescent="0.25">
      <c r="A2735" s="3">
        <v>44006</v>
      </c>
      <c r="B2735" s="153" t="s">
        <v>9286</v>
      </c>
      <c r="C2735" s="4"/>
      <c r="D2735" s="4" t="s">
        <v>9285</v>
      </c>
      <c r="E2735" s="153" t="s">
        <v>9287</v>
      </c>
      <c r="F2735" s="109"/>
      <c r="G2735" s="109">
        <v>1080</v>
      </c>
      <c r="H2735" s="43">
        <f t="shared" si="11"/>
        <v>3596696.8999999962</v>
      </c>
      <c r="I2735" s="5" t="s">
        <v>40</v>
      </c>
      <c r="J2735" s="153" t="s">
        <v>9288</v>
      </c>
      <c r="K2735" s="95" t="s">
        <v>9289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 x14ac:dyDescent="0.25">
      <c r="A2736" s="3">
        <v>44000</v>
      </c>
      <c r="B2736" s="153" t="s">
        <v>538</v>
      </c>
      <c r="C2736" s="4"/>
      <c r="D2736" s="4" t="s">
        <v>9290</v>
      </c>
      <c r="E2736" s="153" t="s">
        <v>9291</v>
      </c>
      <c r="F2736" s="109"/>
      <c r="G2736" s="109">
        <v>1167</v>
      </c>
      <c r="H2736" s="43">
        <f t="shared" si="11"/>
        <v>3595529.8999999962</v>
      </c>
      <c r="I2736" s="5" t="s">
        <v>40</v>
      </c>
      <c r="J2736" s="153" t="s">
        <v>9292</v>
      </c>
      <c r="K2736" s="95" t="s">
        <v>9281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 x14ac:dyDescent="0.25">
      <c r="A2737" s="3">
        <v>44000</v>
      </c>
      <c r="B2737" s="153" t="s">
        <v>9294</v>
      </c>
      <c r="C2737" s="4"/>
      <c r="D2737" s="4" t="s">
        <v>9293</v>
      </c>
      <c r="E2737" s="153" t="s">
        <v>9295</v>
      </c>
      <c r="F2737" s="109"/>
      <c r="G2737" s="109">
        <v>242.58</v>
      </c>
      <c r="H2737" s="43">
        <f t="shared" si="11"/>
        <v>3595287.3199999961</v>
      </c>
      <c r="I2737" s="5" t="s">
        <v>40</v>
      </c>
      <c r="J2737" s="153" t="s">
        <v>9275</v>
      </c>
      <c r="K2737" s="95" t="s">
        <v>9281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 x14ac:dyDescent="0.25">
      <c r="A2738" s="3">
        <v>44006</v>
      </c>
      <c r="B2738" s="153" t="s">
        <v>9268</v>
      </c>
      <c r="C2738" s="4"/>
      <c r="D2738" s="4" t="s">
        <v>9296</v>
      </c>
      <c r="E2738" s="153" t="s">
        <v>9297</v>
      </c>
      <c r="F2738" s="109"/>
      <c r="G2738" s="109">
        <v>2728</v>
      </c>
      <c r="H2738" s="43">
        <f t="shared" si="11"/>
        <v>3592559.3199999961</v>
      </c>
      <c r="I2738" s="5" t="s">
        <v>40</v>
      </c>
      <c r="J2738" s="153" t="s">
        <v>9298</v>
      </c>
      <c r="K2738" s="95" t="s">
        <v>9281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 x14ac:dyDescent="0.25">
      <c r="A2739" s="3">
        <v>44000</v>
      </c>
      <c r="B2739" s="153" t="s">
        <v>9268</v>
      </c>
      <c r="C2739" s="4"/>
      <c r="D2739" s="153" t="s">
        <v>9299</v>
      </c>
      <c r="E2739" s="153" t="s">
        <v>9300</v>
      </c>
      <c r="F2739" s="109"/>
      <c r="G2739" s="109">
        <v>2725</v>
      </c>
      <c r="H2739" s="43">
        <f t="shared" si="11"/>
        <v>3589834.3199999961</v>
      </c>
      <c r="I2739" s="5" t="s">
        <v>40</v>
      </c>
      <c r="J2739" s="153" t="s">
        <v>9275</v>
      </c>
      <c r="K2739" s="95" t="s">
        <v>9281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 x14ac:dyDescent="0.25">
      <c r="A2740" s="3">
        <v>43987</v>
      </c>
      <c r="B2740" s="153" t="s">
        <v>9091</v>
      </c>
      <c r="C2740" s="4"/>
      <c r="D2740" s="4" t="s">
        <v>9090</v>
      </c>
      <c r="E2740" s="153" t="s">
        <v>9092</v>
      </c>
      <c r="F2740" s="109"/>
      <c r="G2740" s="109">
        <v>2349.5</v>
      </c>
      <c r="H2740" s="43">
        <f t="shared" si="11"/>
        <v>3587484.8199999961</v>
      </c>
      <c r="I2740" s="5" t="s">
        <v>40</v>
      </c>
      <c r="J2740" s="153" t="s">
        <v>9093</v>
      </c>
      <c r="K2740" s="95" t="s">
        <v>9281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 x14ac:dyDescent="0.25">
      <c r="A2741" s="3">
        <v>43987</v>
      </c>
      <c r="B2741" s="153" t="s">
        <v>2876</v>
      </c>
      <c r="C2741" s="4"/>
      <c r="D2741" s="4" t="s">
        <v>9094</v>
      </c>
      <c r="E2741" s="153" t="s">
        <v>9092</v>
      </c>
      <c r="F2741" s="109"/>
      <c r="G2741" s="109">
        <v>2181</v>
      </c>
      <c r="H2741" s="43">
        <f t="shared" si="11"/>
        <v>3585303.8199999961</v>
      </c>
      <c r="I2741" s="5" t="s">
        <v>40</v>
      </c>
      <c r="J2741" s="153" t="s">
        <v>9095</v>
      </c>
      <c r="K2741" s="95" t="s">
        <v>9281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 x14ac:dyDescent="0.25">
      <c r="A2742" s="3">
        <v>43993</v>
      </c>
      <c r="B2742" s="153" t="s">
        <v>9305</v>
      </c>
      <c r="C2742" s="4"/>
      <c r="D2742" s="4" t="s">
        <v>9304</v>
      </c>
      <c r="E2742" s="153" t="s">
        <v>9306</v>
      </c>
      <c r="F2742" s="109"/>
      <c r="G2742" s="109">
        <v>3831</v>
      </c>
      <c r="H2742" s="43">
        <f t="shared" si="11"/>
        <v>3581472.8199999961</v>
      </c>
      <c r="I2742" s="5" t="s">
        <v>40</v>
      </c>
      <c r="J2742" s="153" t="s">
        <v>9307</v>
      </c>
      <c r="K2742" s="95" t="s">
        <v>2923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 x14ac:dyDescent="0.25">
      <c r="A2743" s="3">
        <v>44000</v>
      </c>
      <c r="B2743" s="153" t="s">
        <v>9309</v>
      </c>
      <c r="C2743" s="4"/>
      <c r="D2743" s="4" t="s">
        <v>9308</v>
      </c>
      <c r="E2743" s="153" t="s">
        <v>9310</v>
      </c>
      <c r="F2743" s="109"/>
      <c r="G2743" s="109">
        <v>200</v>
      </c>
      <c r="H2743" s="43">
        <f t="shared" si="11"/>
        <v>3581272.8199999961</v>
      </c>
      <c r="I2743" s="5" t="s">
        <v>40</v>
      </c>
      <c r="J2743" s="153" t="s">
        <v>9311</v>
      </c>
      <c r="K2743" s="95" t="s">
        <v>9312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 x14ac:dyDescent="0.25">
      <c r="A2744" s="3">
        <v>44001</v>
      </c>
      <c r="B2744" s="153" t="s">
        <v>9316</v>
      </c>
      <c r="C2744" s="4"/>
      <c r="D2744" s="4" t="s">
        <v>9315</v>
      </c>
      <c r="E2744" s="153" t="s">
        <v>9317</v>
      </c>
      <c r="F2744" s="109"/>
      <c r="G2744" s="109">
        <v>3400</v>
      </c>
      <c r="H2744" s="43">
        <f t="shared" si="11"/>
        <v>3577872.8199999961</v>
      </c>
      <c r="I2744" s="5" t="s">
        <v>40</v>
      </c>
      <c r="J2744" s="153" t="s">
        <v>9318</v>
      </c>
      <c r="K2744" s="95" t="s">
        <v>9319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 x14ac:dyDescent="0.25">
      <c r="A2745" s="3">
        <v>44000</v>
      </c>
      <c r="B2745" s="153" t="s">
        <v>9320</v>
      </c>
      <c r="C2745" s="4"/>
      <c r="D2745" s="153" t="s">
        <v>9324</v>
      </c>
      <c r="E2745" s="153" t="s">
        <v>9321</v>
      </c>
      <c r="F2745" s="109"/>
      <c r="G2745" s="109">
        <v>1890</v>
      </c>
      <c r="H2745" s="43">
        <f t="shared" si="11"/>
        <v>3575982.8199999961</v>
      </c>
      <c r="I2745" s="5" t="s">
        <v>40</v>
      </c>
      <c r="J2745" s="153" t="s">
        <v>9322</v>
      </c>
      <c r="K2745" s="95" t="s">
        <v>9323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 x14ac:dyDescent="0.25">
      <c r="A2746" s="3">
        <v>43992</v>
      </c>
      <c r="B2746" s="153" t="s">
        <v>9326</v>
      </c>
      <c r="C2746" s="4"/>
      <c r="D2746" s="4" t="s">
        <v>9325</v>
      </c>
      <c r="E2746" s="153" t="s">
        <v>9425</v>
      </c>
      <c r="F2746" s="109"/>
      <c r="G2746" s="109">
        <v>1126</v>
      </c>
      <c r="H2746" s="43">
        <f t="shared" si="11"/>
        <v>3574856.8199999961</v>
      </c>
      <c r="I2746" s="5" t="s">
        <v>40</v>
      </c>
      <c r="J2746" s="153" t="s">
        <v>9327</v>
      </c>
      <c r="K2746" s="95" t="s">
        <v>9328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 x14ac:dyDescent="0.25">
      <c r="A2747" s="3">
        <v>43992</v>
      </c>
      <c r="B2747" s="153" t="s">
        <v>9313</v>
      </c>
      <c r="C2747" s="4"/>
      <c r="D2747" s="4" t="s">
        <v>9329</v>
      </c>
      <c r="E2747" s="153" t="s">
        <v>9330</v>
      </c>
      <c r="F2747" s="109"/>
      <c r="G2747" s="109">
        <v>230.5</v>
      </c>
      <c r="H2747" s="43">
        <f t="shared" si="11"/>
        <v>3574626.3199999961</v>
      </c>
      <c r="I2747" s="5" t="s">
        <v>40</v>
      </c>
      <c r="J2747" s="153" t="s">
        <v>9331</v>
      </c>
      <c r="K2747" s="95" t="s">
        <v>9332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 x14ac:dyDescent="0.25">
      <c r="A2748" s="3">
        <v>43992</v>
      </c>
      <c r="B2748" s="153" t="s">
        <v>9326</v>
      </c>
      <c r="C2748" s="4"/>
      <c r="D2748" s="4" t="s">
        <v>9333</v>
      </c>
      <c r="E2748" s="153" t="s">
        <v>9334</v>
      </c>
      <c r="F2748" s="109"/>
      <c r="G2748" s="109">
        <v>873</v>
      </c>
      <c r="H2748" s="43">
        <f t="shared" si="11"/>
        <v>3573753.3199999961</v>
      </c>
      <c r="I2748" s="5" t="s">
        <v>40</v>
      </c>
      <c r="J2748" s="153" t="s">
        <v>9322</v>
      </c>
      <c r="K2748" s="95" t="s">
        <v>9335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 x14ac:dyDescent="0.25">
      <c r="A2749" s="3">
        <v>43992</v>
      </c>
      <c r="B2749" s="153" t="s">
        <v>9326</v>
      </c>
      <c r="C2749" s="4"/>
      <c r="D2749" s="4" t="s">
        <v>9336</v>
      </c>
      <c r="E2749" s="153" t="s">
        <v>9337</v>
      </c>
      <c r="F2749" s="109"/>
      <c r="G2749" s="109">
        <v>1702</v>
      </c>
      <c r="H2749" s="43">
        <f t="shared" si="11"/>
        <v>3572051.3199999961</v>
      </c>
      <c r="I2749" s="5" t="s">
        <v>40</v>
      </c>
      <c r="J2749" s="153" t="s">
        <v>9338</v>
      </c>
      <c r="K2749" s="95" t="s">
        <v>9339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 x14ac:dyDescent="0.25">
      <c r="A2750" s="3">
        <v>43992</v>
      </c>
      <c r="B2750" s="153" t="s">
        <v>9313</v>
      </c>
      <c r="C2750" s="4"/>
      <c r="D2750" s="4" t="s">
        <v>9340</v>
      </c>
      <c r="E2750" s="153" t="s">
        <v>9341</v>
      </c>
      <c r="F2750" s="109"/>
      <c r="G2750" s="109">
        <v>529.41999999999996</v>
      </c>
      <c r="H2750" s="43">
        <f t="shared" si="11"/>
        <v>3571521.8999999962</v>
      </c>
      <c r="I2750" s="5" t="s">
        <v>40</v>
      </c>
      <c r="J2750" s="153" t="s">
        <v>9338</v>
      </c>
      <c r="K2750" s="95" t="s">
        <v>9335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 x14ac:dyDescent="0.25">
      <c r="A2751" s="3">
        <v>43992</v>
      </c>
      <c r="B2751" s="153" t="s">
        <v>9343</v>
      </c>
      <c r="C2751" s="4"/>
      <c r="D2751" s="4" t="s">
        <v>9342</v>
      </c>
      <c r="E2751" s="153" t="s">
        <v>9344</v>
      </c>
      <c r="F2751" s="109"/>
      <c r="G2751" s="109">
        <v>411.89</v>
      </c>
      <c r="H2751" s="43">
        <f t="shared" si="11"/>
        <v>3571110.0099999961</v>
      </c>
      <c r="I2751" s="5" t="s">
        <v>40</v>
      </c>
      <c r="J2751" s="153" t="s">
        <v>9345</v>
      </c>
      <c r="K2751" s="95" t="s">
        <v>9346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 x14ac:dyDescent="0.25">
      <c r="A2752" s="3">
        <v>43992</v>
      </c>
      <c r="B2752" s="153" t="s">
        <v>9313</v>
      </c>
      <c r="C2752" s="4"/>
      <c r="D2752" s="4" t="s">
        <v>9347</v>
      </c>
      <c r="E2752" s="153" t="s">
        <v>9348</v>
      </c>
      <c r="F2752" s="109"/>
      <c r="G2752" s="109">
        <v>87.63</v>
      </c>
      <c r="H2752" s="43">
        <f t="shared" si="11"/>
        <v>3571022.3799999962</v>
      </c>
      <c r="I2752" s="5" t="s">
        <v>40</v>
      </c>
      <c r="J2752" s="153" t="s">
        <v>9349</v>
      </c>
      <c r="K2752" s="95" t="s">
        <v>9350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 x14ac:dyDescent="0.25">
      <c r="A2753" s="3">
        <v>43992</v>
      </c>
      <c r="B2753" s="153" t="s">
        <v>9352</v>
      </c>
      <c r="C2753" s="4"/>
      <c r="D2753" s="4" t="s">
        <v>9351</v>
      </c>
      <c r="E2753" s="153" t="s">
        <v>9332</v>
      </c>
      <c r="F2753" s="109"/>
      <c r="G2753" s="109">
        <v>1568</v>
      </c>
      <c r="H2753" s="43">
        <f t="shared" si="11"/>
        <v>3569454.3799999962</v>
      </c>
      <c r="I2753" s="5" t="s">
        <v>40</v>
      </c>
      <c r="J2753" s="153" t="s">
        <v>9331</v>
      </c>
      <c r="K2753" s="95" t="s">
        <v>9353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 x14ac:dyDescent="0.25">
      <c r="A2754" s="3">
        <v>43992</v>
      </c>
      <c r="B2754" s="153" t="s">
        <v>2862</v>
      </c>
      <c r="C2754" s="4"/>
      <c r="D2754" s="4" t="s">
        <v>9354</v>
      </c>
      <c r="E2754" s="153" t="s">
        <v>9355</v>
      </c>
      <c r="F2754" s="109"/>
      <c r="G2754" s="109">
        <v>500</v>
      </c>
      <c r="H2754" s="43">
        <f t="shared" si="11"/>
        <v>3568954.3799999962</v>
      </c>
      <c r="I2754" s="5" t="s">
        <v>40</v>
      </c>
      <c r="J2754" s="153" t="s">
        <v>9349</v>
      </c>
      <c r="K2754" s="95" t="s">
        <v>9335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 x14ac:dyDescent="0.25">
      <c r="A2755" s="3">
        <v>43992</v>
      </c>
      <c r="B2755" s="153" t="s">
        <v>9357</v>
      </c>
      <c r="C2755" s="4"/>
      <c r="D2755" s="4" t="s">
        <v>9356</v>
      </c>
      <c r="E2755" s="153" t="s">
        <v>9335</v>
      </c>
      <c r="F2755" s="109"/>
      <c r="G2755" s="109">
        <v>1061.2</v>
      </c>
      <c r="H2755" s="43">
        <f t="shared" si="11"/>
        <v>3567893.179999996</v>
      </c>
      <c r="I2755" s="5" t="s">
        <v>40</v>
      </c>
      <c r="J2755" s="153" t="s">
        <v>9322</v>
      </c>
      <c r="K2755" s="95" t="s">
        <v>9335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 x14ac:dyDescent="0.25">
      <c r="A2756" s="3">
        <v>43992</v>
      </c>
      <c r="B2756" s="153" t="s">
        <v>9359</v>
      </c>
      <c r="C2756" s="4"/>
      <c r="D2756" s="4" t="s">
        <v>9358</v>
      </c>
      <c r="E2756" s="153" t="s">
        <v>9330</v>
      </c>
      <c r="F2756" s="109"/>
      <c r="G2756" s="109">
        <v>269.55</v>
      </c>
      <c r="H2756" s="43">
        <f t="shared" si="11"/>
        <v>3567623.6299999962</v>
      </c>
      <c r="I2756" s="5" t="s">
        <v>40</v>
      </c>
      <c r="J2756" s="153" t="s">
        <v>9331</v>
      </c>
      <c r="K2756" s="95" t="s">
        <v>9360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 x14ac:dyDescent="0.25">
      <c r="A2757" s="3">
        <v>43992</v>
      </c>
      <c r="B2757" s="153" t="s">
        <v>9314</v>
      </c>
      <c r="C2757" s="4"/>
      <c r="D2757" s="4" t="s">
        <v>9361</v>
      </c>
      <c r="E2757" s="153" t="s">
        <v>9362</v>
      </c>
      <c r="F2757" s="109"/>
      <c r="G2757" s="109">
        <v>503.07</v>
      </c>
      <c r="H2757" s="43">
        <f t="shared" si="11"/>
        <v>3567120.5599999963</v>
      </c>
      <c r="I2757" s="5" t="s">
        <v>40</v>
      </c>
      <c r="J2757" s="153" t="s">
        <v>9363</v>
      </c>
      <c r="K2757" s="95" t="s">
        <v>9364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 x14ac:dyDescent="0.25">
      <c r="A2758" s="3">
        <v>43987</v>
      </c>
      <c r="B2758" s="153" t="s">
        <v>9365</v>
      </c>
      <c r="C2758" s="4"/>
      <c r="D2758" s="4"/>
      <c r="E2758" s="129" t="s">
        <v>9366</v>
      </c>
      <c r="F2758" s="109"/>
      <c r="G2758" s="109">
        <v>4550.96</v>
      </c>
      <c r="H2758" s="43">
        <f t="shared" si="11"/>
        <v>3562569.5999999964</v>
      </c>
      <c r="I2758" s="5" t="s">
        <v>40</v>
      </c>
      <c r="J2758" s="153" t="s">
        <v>9367</v>
      </c>
      <c r="K2758" s="95" t="s">
        <v>9368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 x14ac:dyDescent="0.25">
      <c r="A2759" s="3">
        <v>43990</v>
      </c>
      <c r="B2759" s="153" t="s">
        <v>9372</v>
      </c>
      <c r="C2759" s="4"/>
      <c r="D2759" s="4"/>
      <c r="E2759" s="153" t="s">
        <v>9373</v>
      </c>
      <c r="F2759" s="109"/>
      <c r="G2759" s="109">
        <v>262248.15999999997</v>
      </c>
      <c r="H2759" s="43">
        <f t="shared" si="11"/>
        <v>3300321.4399999962</v>
      </c>
      <c r="I2759" s="5" t="s">
        <v>40</v>
      </c>
      <c r="J2759" s="153" t="s">
        <v>9374</v>
      </c>
      <c r="K2759" s="95" t="s">
        <v>4258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 x14ac:dyDescent="0.25">
      <c r="A2760" s="3">
        <v>43991</v>
      </c>
      <c r="B2760" s="153" t="s">
        <v>3037</v>
      </c>
      <c r="C2760" s="4"/>
      <c r="D2760" s="4"/>
      <c r="E2760" s="153" t="s">
        <v>9375</v>
      </c>
      <c r="F2760" s="109"/>
      <c r="G2760" s="109">
        <v>392305.31</v>
      </c>
      <c r="H2760" s="43">
        <f t="shared" si="11"/>
        <v>2908016.1299999962</v>
      </c>
      <c r="I2760" s="5" t="s">
        <v>40</v>
      </c>
      <c r="J2760" s="153" t="s">
        <v>8443</v>
      </c>
      <c r="K2760" s="95" t="s">
        <v>2893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 x14ac:dyDescent="0.25">
      <c r="A2761" s="3">
        <v>43991</v>
      </c>
      <c r="B2761" s="153" t="s">
        <v>3037</v>
      </c>
      <c r="C2761" s="4"/>
      <c r="D2761" s="4"/>
      <c r="E2761" s="153" t="s">
        <v>9376</v>
      </c>
      <c r="F2761" s="109"/>
      <c r="G2761" s="109">
        <v>46.73</v>
      </c>
      <c r="H2761" s="43">
        <f t="shared" si="11"/>
        <v>2907969.3999999962</v>
      </c>
      <c r="I2761" s="5" t="s">
        <v>40</v>
      </c>
      <c r="J2761" s="153" t="s">
        <v>8443</v>
      </c>
      <c r="K2761" s="95" t="s">
        <v>2893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 x14ac:dyDescent="0.25">
      <c r="A2762" s="3">
        <v>43991</v>
      </c>
      <c r="B2762" s="153" t="s">
        <v>3037</v>
      </c>
      <c r="C2762" s="4"/>
      <c r="D2762" s="4"/>
      <c r="E2762" s="153" t="s">
        <v>9377</v>
      </c>
      <c r="F2762" s="109"/>
      <c r="G2762" s="109">
        <v>27464.639999999999</v>
      </c>
      <c r="H2762" s="43">
        <f t="shared" si="11"/>
        <v>2880504.7599999961</v>
      </c>
      <c r="I2762" s="5" t="s">
        <v>40</v>
      </c>
      <c r="J2762" s="153" t="s">
        <v>8443</v>
      </c>
      <c r="K2762" s="95" t="s">
        <v>2893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 x14ac:dyDescent="0.25">
      <c r="A2763" s="3">
        <v>43991</v>
      </c>
      <c r="B2763" s="153" t="s">
        <v>3037</v>
      </c>
      <c r="C2763" s="4"/>
      <c r="D2763" s="4"/>
      <c r="E2763" s="153" t="s">
        <v>9378</v>
      </c>
      <c r="F2763" s="109"/>
      <c r="G2763" s="109">
        <v>19617.599999999999</v>
      </c>
      <c r="H2763" s="43">
        <f t="shared" si="11"/>
        <v>2860887.159999996</v>
      </c>
      <c r="I2763" s="5" t="s">
        <v>40</v>
      </c>
      <c r="J2763" s="153" t="s">
        <v>8443</v>
      </c>
      <c r="K2763" s="95" t="s">
        <v>2893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 x14ac:dyDescent="0.25">
      <c r="A2764" s="3">
        <v>43991</v>
      </c>
      <c r="B2764" s="153" t="s">
        <v>3037</v>
      </c>
      <c r="C2764" s="4"/>
      <c r="D2764" s="4"/>
      <c r="E2764" s="153" t="s">
        <v>9379</v>
      </c>
      <c r="F2764" s="109"/>
      <c r="G2764" s="109">
        <v>2646.08</v>
      </c>
      <c r="H2764" s="43">
        <f t="shared" si="11"/>
        <v>2858241.0799999959</v>
      </c>
      <c r="I2764" s="5" t="s">
        <v>40</v>
      </c>
      <c r="J2764" s="153" t="s">
        <v>8443</v>
      </c>
      <c r="K2764" s="95" t="s">
        <v>2893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 x14ac:dyDescent="0.25">
      <c r="A2765" s="3">
        <v>43998</v>
      </c>
      <c r="B2765" s="153" t="s">
        <v>9386</v>
      </c>
      <c r="C2765" s="4"/>
      <c r="D2765" s="153" t="s">
        <v>9490</v>
      </c>
      <c r="E2765" s="153" t="s">
        <v>9387</v>
      </c>
      <c r="F2765" s="109"/>
      <c r="G2765" s="109">
        <v>146</v>
      </c>
      <c r="H2765" s="43">
        <f t="shared" si="11"/>
        <v>2858095.0799999959</v>
      </c>
      <c r="I2765" s="5" t="s">
        <v>40</v>
      </c>
      <c r="J2765" s="153" t="s">
        <v>9388</v>
      </c>
      <c r="K2765" s="95" t="s">
        <v>9389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 x14ac:dyDescent="0.25">
      <c r="A2766" s="3">
        <v>43993</v>
      </c>
      <c r="B2766" s="153" t="s">
        <v>9390</v>
      </c>
      <c r="C2766" s="4"/>
      <c r="D2766" s="4"/>
      <c r="E2766" s="153" t="s">
        <v>9391</v>
      </c>
      <c r="F2766" s="109"/>
      <c r="G2766" s="109">
        <v>2523</v>
      </c>
      <c r="H2766" s="43">
        <f t="shared" si="11"/>
        <v>2855572.0799999959</v>
      </c>
      <c r="I2766" s="5" t="s">
        <v>40</v>
      </c>
      <c r="J2766" s="153" t="s">
        <v>9388</v>
      </c>
      <c r="K2766" s="95" t="s">
        <v>2923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 x14ac:dyDescent="0.25">
      <c r="A2767" s="3">
        <v>43993</v>
      </c>
      <c r="B2767" s="153" t="s">
        <v>9392</v>
      </c>
      <c r="C2767" s="4"/>
      <c r="D2767" s="4" t="s">
        <v>9979</v>
      </c>
      <c r="E2767" s="153" t="s">
        <v>9393</v>
      </c>
      <c r="F2767" s="109"/>
      <c r="G2767" s="109">
        <v>2400</v>
      </c>
      <c r="H2767" s="43">
        <f t="shared" si="11"/>
        <v>2853172.0799999959</v>
      </c>
      <c r="I2767" s="5" t="s">
        <v>40</v>
      </c>
      <c r="J2767" s="153" t="s">
        <v>9394</v>
      </c>
      <c r="K2767" s="95" t="s">
        <v>2923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 x14ac:dyDescent="0.25">
      <c r="A2768" s="3">
        <v>43998</v>
      </c>
      <c r="B2768" s="153" t="s">
        <v>9396</v>
      </c>
      <c r="C2768" s="4"/>
      <c r="D2768" s="4" t="s">
        <v>9489</v>
      </c>
      <c r="E2768" s="153" t="s">
        <v>9395</v>
      </c>
      <c r="F2768" s="109"/>
      <c r="G2768" s="109">
        <v>1812</v>
      </c>
      <c r="H2768" s="43">
        <f t="shared" si="11"/>
        <v>2851360.0799999959</v>
      </c>
      <c r="I2768" s="5" t="s">
        <v>40</v>
      </c>
      <c r="J2768" s="153" t="s">
        <v>9397</v>
      </c>
      <c r="K2768" s="95" t="s">
        <v>3092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 x14ac:dyDescent="0.25">
      <c r="A2769" s="3">
        <v>43998</v>
      </c>
      <c r="B2769" s="153" t="s">
        <v>9398</v>
      </c>
      <c r="C2769" s="4"/>
      <c r="D2769" s="4" t="s">
        <v>9399</v>
      </c>
      <c r="E2769" s="153" t="s">
        <v>9400</v>
      </c>
      <c r="F2769" s="109"/>
      <c r="G2769" s="109">
        <v>1880</v>
      </c>
      <c r="H2769" s="43">
        <f t="shared" si="11"/>
        <v>2849480.0799999959</v>
      </c>
      <c r="I2769" s="5" t="s">
        <v>40</v>
      </c>
      <c r="J2769" s="153" t="s">
        <v>9401</v>
      </c>
      <c r="K2769" s="95" t="s">
        <v>3092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 x14ac:dyDescent="0.25">
      <c r="A2770" s="3">
        <v>43998</v>
      </c>
      <c r="B2770" s="153" t="s">
        <v>2876</v>
      </c>
      <c r="C2770" s="4"/>
      <c r="D2770" s="4" t="s">
        <v>9402</v>
      </c>
      <c r="E2770" s="153" t="s">
        <v>9403</v>
      </c>
      <c r="F2770" s="109"/>
      <c r="G2770" s="109">
        <v>1978</v>
      </c>
      <c r="H2770" s="43">
        <f t="shared" si="11"/>
        <v>2847502.0799999959</v>
      </c>
      <c r="I2770" s="5" t="s">
        <v>40</v>
      </c>
      <c r="J2770" s="153" t="s">
        <v>9404</v>
      </c>
      <c r="K2770" s="95" t="s">
        <v>3092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 x14ac:dyDescent="0.25">
      <c r="A2771" s="3">
        <v>43998</v>
      </c>
      <c r="B2771" s="153" t="s">
        <v>2876</v>
      </c>
      <c r="C2771" s="4"/>
      <c r="D2771" s="4" t="s">
        <v>9405</v>
      </c>
      <c r="E2771" s="153" t="s">
        <v>9406</v>
      </c>
      <c r="F2771" s="109"/>
      <c r="G2771" s="109">
        <v>2098</v>
      </c>
      <c r="H2771" s="43">
        <f t="shared" si="11"/>
        <v>2845404.0799999959</v>
      </c>
      <c r="I2771" s="5" t="s">
        <v>40</v>
      </c>
      <c r="J2771" s="153" t="s">
        <v>9407</v>
      </c>
      <c r="K2771" s="95" t="s">
        <v>9408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 x14ac:dyDescent="0.25">
      <c r="A2772" s="3">
        <v>43993</v>
      </c>
      <c r="B2772" s="153" t="s">
        <v>2876</v>
      </c>
      <c r="C2772" s="4"/>
      <c r="D2772" s="4" t="s">
        <v>9409</v>
      </c>
      <c r="E2772" s="153" t="s">
        <v>9410</v>
      </c>
      <c r="F2772" s="109"/>
      <c r="G2772" s="109">
        <v>1856</v>
      </c>
      <c r="H2772" s="43">
        <f t="shared" si="11"/>
        <v>2843548.0799999959</v>
      </c>
      <c r="I2772" s="5" t="s">
        <v>40</v>
      </c>
      <c r="J2772" s="153" t="s">
        <v>9388</v>
      </c>
      <c r="K2772" s="95" t="s">
        <v>2923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 x14ac:dyDescent="0.25">
      <c r="A2773" s="3">
        <v>43993</v>
      </c>
      <c r="B2773" s="153" t="s">
        <v>9412</v>
      </c>
      <c r="C2773" s="4"/>
      <c r="D2773" s="4" t="s">
        <v>9411</v>
      </c>
      <c r="E2773" s="153" t="s">
        <v>9413</v>
      </c>
      <c r="F2773" s="109"/>
      <c r="G2773" s="109">
        <v>2480</v>
      </c>
      <c r="H2773" s="43">
        <f t="shared" si="11"/>
        <v>2841068.0799999959</v>
      </c>
      <c r="I2773" s="5" t="s">
        <v>40</v>
      </c>
      <c r="J2773" s="153" t="s">
        <v>9407</v>
      </c>
      <c r="K2773" s="95" t="s">
        <v>9414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 x14ac:dyDescent="0.25">
      <c r="A2774" s="3">
        <v>43993</v>
      </c>
      <c r="B2774" s="153" t="s">
        <v>9416</v>
      </c>
      <c r="C2774" s="4"/>
      <c r="D2774" s="4" t="s">
        <v>9415</v>
      </c>
      <c r="E2774" s="153" t="s">
        <v>9417</v>
      </c>
      <c r="F2774" s="109"/>
      <c r="G2774" s="109">
        <v>2229.7600000000002</v>
      </c>
      <c r="H2774" s="43">
        <f t="shared" ref="H2774:H2837" si="12">H2773+F2774-G2774</f>
        <v>2838838.3199999961</v>
      </c>
      <c r="I2774" s="5" t="s">
        <v>40</v>
      </c>
      <c r="J2774" s="153" t="s">
        <v>9418</v>
      </c>
      <c r="K2774" s="95" t="s">
        <v>9419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 x14ac:dyDescent="0.25">
      <c r="A2775" s="3">
        <v>43993</v>
      </c>
      <c r="B2775" s="153" t="s">
        <v>9421</v>
      </c>
      <c r="C2775" s="4"/>
      <c r="D2775" s="4" t="s">
        <v>9420</v>
      </c>
      <c r="E2775" s="153" t="s">
        <v>9422</v>
      </c>
      <c r="F2775" s="109"/>
      <c r="G2775" s="109">
        <v>2201</v>
      </c>
      <c r="H2775" s="43">
        <f t="shared" si="12"/>
        <v>2836637.3199999961</v>
      </c>
      <c r="I2775" s="5" t="s">
        <v>40</v>
      </c>
      <c r="J2775" s="153" t="s">
        <v>9423</v>
      </c>
      <c r="K2775" s="95" t="s">
        <v>9424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 x14ac:dyDescent="0.25">
      <c r="A2776" s="3">
        <v>44000</v>
      </c>
      <c r="B2776" s="153" t="s">
        <v>9432</v>
      </c>
      <c r="C2776" s="4"/>
      <c r="D2776" s="4" t="s">
        <v>9431</v>
      </c>
      <c r="E2776" s="153" t="s">
        <v>9433</v>
      </c>
      <c r="F2776" s="109"/>
      <c r="G2776" s="109">
        <v>1086</v>
      </c>
      <c r="H2776" s="43">
        <f t="shared" si="12"/>
        <v>2835551.3199999961</v>
      </c>
      <c r="I2776" s="5" t="s">
        <v>40</v>
      </c>
      <c r="J2776" s="153" t="s">
        <v>9437</v>
      </c>
      <c r="K2776" s="95" t="s">
        <v>9438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 x14ac:dyDescent="0.25">
      <c r="A2777" s="3">
        <v>44000</v>
      </c>
      <c r="B2777" s="153" t="s">
        <v>9435</v>
      </c>
      <c r="C2777" s="4"/>
      <c r="D2777" s="4" t="s">
        <v>9434</v>
      </c>
      <c r="E2777" s="153" t="s">
        <v>9436</v>
      </c>
      <c r="F2777" s="109"/>
      <c r="G2777" s="109">
        <v>1136</v>
      </c>
      <c r="H2777" s="43">
        <f t="shared" si="12"/>
        <v>2834415.3199999961</v>
      </c>
      <c r="I2777" s="5" t="s">
        <v>40</v>
      </c>
      <c r="J2777" s="153" t="s">
        <v>9437</v>
      </c>
      <c r="K2777" s="95" t="s">
        <v>9439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 x14ac:dyDescent="0.25">
      <c r="A2778" s="3">
        <v>43994</v>
      </c>
      <c r="B2778" s="153" t="s">
        <v>9426</v>
      </c>
      <c r="C2778" s="4"/>
      <c r="D2778" s="4"/>
      <c r="E2778" s="153" t="s">
        <v>9427</v>
      </c>
      <c r="F2778" s="109"/>
      <c r="G2778" s="109">
        <v>5093.9399999999996</v>
      </c>
      <c r="H2778" s="43">
        <f t="shared" si="12"/>
        <v>2829321.3799999962</v>
      </c>
      <c r="I2778" s="5" t="s">
        <v>40</v>
      </c>
      <c r="J2778" s="153" t="s">
        <v>2922</v>
      </c>
      <c r="K2778" s="95" t="s">
        <v>2923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 x14ac:dyDescent="0.25">
      <c r="A2779" s="3">
        <v>43994</v>
      </c>
      <c r="B2779" s="153" t="s">
        <v>9428</v>
      </c>
      <c r="C2779" s="4"/>
      <c r="D2779" s="4"/>
      <c r="E2779" s="153" t="s">
        <v>9429</v>
      </c>
      <c r="F2779" s="109"/>
      <c r="G2779" s="109">
        <v>1182.18</v>
      </c>
      <c r="H2779" s="43">
        <f t="shared" si="12"/>
        <v>2828139.199999996</v>
      </c>
      <c r="I2779" s="5" t="s">
        <v>40</v>
      </c>
      <c r="J2779" s="153" t="s">
        <v>2922</v>
      </c>
      <c r="K2779" s="95" t="s">
        <v>2923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 x14ac:dyDescent="0.25">
      <c r="A2780" s="3">
        <v>44000</v>
      </c>
      <c r="B2780" s="153" t="s">
        <v>9432</v>
      </c>
      <c r="C2780" s="4"/>
      <c r="D2780" s="4" t="s">
        <v>9440</v>
      </c>
      <c r="E2780" s="153" t="s">
        <v>9441</v>
      </c>
      <c r="F2780" s="109"/>
      <c r="G2780" s="109">
        <v>231.97</v>
      </c>
      <c r="H2780" s="43">
        <f t="shared" si="12"/>
        <v>2827907.2299999958</v>
      </c>
      <c r="I2780" s="5" t="s">
        <v>40</v>
      </c>
      <c r="J2780" s="153" t="s">
        <v>9442</v>
      </c>
      <c r="K2780" s="95" t="s">
        <v>9443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 x14ac:dyDescent="0.25">
      <c r="A2781" s="3">
        <v>44000</v>
      </c>
      <c r="B2781" s="153" t="s">
        <v>9445</v>
      </c>
      <c r="C2781" s="4"/>
      <c r="D2781" s="4" t="s">
        <v>9444</v>
      </c>
      <c r="E2781" s="153" t="s">
        <v>9446</v>
      </c>
      <c r="F2781" s="109"/>
      <c r="G2781" s="109">
        <v>39.72</v>
      </c>
      <c r="H2781" s="43">
        <f t="shared" si="12"/>
        <v>2827867.5099999956</v>
      </c>
      <c r="I2781" s="5" t="s">
        <v>40</v>
      </c>
      <c r="J2781" s="153" t="s">
        <v>9437</v>
      </c>
      <c r="K2781" s="95" t="s">
        <v>9447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 x14ac:dyDescent="0.25">
      <c r="A2782" s="3">
        <v>44000</v>
      </c>
      <c r="B2782" s="153" t="s">
        <v>9449</v>
      </c>
      <c r="C2782" s="4"/>
      <c r="D2782" s="4" t="s">
        <v>9448</v>
      </c>
      <c r="E2782" s="153" t="s">
        <v>9450</v>
      </c>
      <c r="F2782" s="109"/>
      <c r="G2782" s="109">
        <v>316.76</v>
      </c>
      <c r="H2782" s="43">
        <f t="shared" si="12"/>
        <v>2827550.7499999958</v>
      </c>
      <c r="I2782" s="5" t="s">
        <v>40</v>
      </c>
      <c r="J2782" s="153" t="s">
        <v>9442</v>
      </c>
      <c r="K2782" s="95" t="s">
        <v>9451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 x14ac:dyDescent="0.25">
      <c r="A2783" s="3">
        <v>44000</v>
      </c>
      <c r="B2783" s="153" t="s">
        <v>9435</v>
      </c>
      <c r="C2783" s="4"/>
      <c r="D2783" s="4" t="s">
        <v>9452</v>
      </c>
      <c r="E2783" s="153" t="s">
        <v>9453</v>
      </c>
      <c r="F2783" s="109"/>
      <c r="G2783" s="109">
        <v>320.17</v>
      </c>
      <c r="H2783" s="43">
        <f t="shared" si="12"/>
        <v>2827230.5799999959</v>
      </c>
      <c r="I2783" s="5" t="s">
        <v>40</v>
      </c>
      <c r="J2783" s="153" t="s">
        <v>9437</v>
      </c>
      <c r="K2783" s="95" t="s">
        <v>9447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 x14ac:dyDescent="0.25">
      <c r="A2784" s="3">
        <v>44000</v>
      </c>
      <c r="B2784" s="153" t="s">
        <v>9435</v>
      </c>
      <c r="C2784" s="4"/>
      <c r="D2784" s="4" t="s">
        <v>9456</v>
      </c>
      <c r="E2784" s="153" t="s">
        <v>9457</v>
      </c>
      <c r="F2784" s="109"/>
      <c r="G2784" s="109">
        <v>200</v>
      </c>
      <c r="H2784" s="43">
        <f t="shared" si="12"/>
        <v>2827030.5799999959</v>
      </c>
      <c r="I2784" s="5" t="s">
        <v>40</v>
      </c>
      <c r="J2784" s="153" t="s">
        <v>9455</v>
      </c>
      <c r="K2784" s="95" t="s">
        <v>9447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 x14ac:dyDescent="0.25">
      <c r="A2785" s="3">
        <v>44000</v>
      </c>
      <c r="B2785" s="153" t="s">
        <v>9435</v>
      </c>
      <c r="C2785" s="4"/>
      <c r="D2785" s="4" t="s">
        <v>9458</v>
      </c>
      <c r="E2785" s="153" t="s">
        <v>9459</v>
      </c>
      <c r="F2785" s="109"/>
      <c r="G2785" s="109">
        <v>200</v>
      </c>
      <c r="H2785" s="43">
        <f t="shared" si="12"/>
        <v>2826830.5799999959</v>
      </c>
      <c r="I2785" s="5" t="s">
        <v>40</v>
      </c>
      <c r="J2785" s="153" t="s">
        <v>9460</v>
      </c>
      <c r="K2785" s="95" t="s">
        <v>9461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 x14ac:dyDescent="0.25">
      <c r="A2786" s="3">
        <v>44000</v>
      </c>
      <c r="B2786" s="153" t="s">
        <v>9432</v>
      </c>
      <c r="C2786" s="4"/>
      <c r="D2786" s="4" t="s">
        <v>9462</v>
      </c>
      <c r="E2786" s="153" t="s">
        <v>9463</v>
      </c>
      <c r="F2786" s="109"/>
      <c r="G2786" s="109">
        <v>200</v>
      </c>
      <c r="H2786" s="43">
        <f t="shared" si="12"/>
        <v>2826630.5799999959</v>
      </c>
      <c r="I2786" s="5" t="s">
        <v>40</v>
      </c>
      <c r="J2786" s="153" t="s">
        <v>9464</v>
      </c>
      <c r="K2786" s="95" t="s">
        <v>9447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 x14ac:dyDescent="0.25">
      <c r="A2787" s="3">
        <v>44000</v>
      </c>
      <c r="B2787" s="153" t="s">
        <v>2876</v>
      </c>
      <c r="C2787" s="4"/>
      <c r="D2787" s="4" t="s">
        <v>9465</v>
      </c>
      <c r="E2787" s="153" t="s">
        <v>9466</v>
      </c>
      <c r="F2787" s="109"/>
      <c r="G2787" s="109">
        <v>2010</v>
      </c>
      <c r="H2787" s="43">
        <f t="shared" si="12"/>
        <v>2824620.5799999959</v>
      </c>
      <c r="I2787" s="5" t="s">
        <v>40</v>
      </c>
      <c r="J2787" s="153" t="s">
        <v>9437</v>
      </c>
      <c r="K2787" s="95" t="s">
        <v>9447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 x14ac:dyDescent="0.25">
      <c r="A2788" s="3">
        <v>44012</v>
      </c>
      <c r="B2788" s="153" t="s">
        <v>2876</v>
      </c>
      <c r="C2788" s="4"/>
      <c r="D2788" s="4" t="s">
        <v>9467</v>
      </c>
      <c r="E2788" s="153" t="s">
        <v>8423</v>
      </c>
      <c r="F2788" s="109"/>
      <c r="G2788" s="109">
        <v>666</v>
      </c>
      <c r="H2788" s="43">
        <f t="shared" si="12"/>
        <v>2823954.5799999959</v>
      </c>
      <c r="I2788" s="5" t="s">
        <v>40</v>
      </c>
      <c r="J2788" s="153" t="s">
        <v>9468</v>
      </c>
      <c r="K2788" s="95" t="s">
        <v>2923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 x14ac:dyDescent="0.25">
      <c r="A2789" s="3">
        <v>44012</v>
      </c>
      <c r="B2789" s="153" t="s">
        <v>2876</v>
      </c>
      <c r="C2789" s="4"/>
      <c r="D2789" s="4" t="s">
        <v>9469</v>
      </c>
      <c r="E2789" s="153" t="s">
        <v>9470</v>
      </c>
      <c r="F2789" s="109"/>
      <c r="G2789" s="109">
        <v>1900</v>
      </c>
      <c r="H2789" s="43">
        <f t="shared" si="12"/>
        <v>2822054.5799999959</v>
      </c>
      <c r="I2789" s="5" t="s">
        <v>40</v>
      </c>
      <c r="J2789" s="153" t="s">
        <v>9471</v>
      </c>
      <c r="K2789" s="95" t="s">
        <v>9472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 x14ac:dyDescent="0.25">
      <c r="A2790" s="3">
        <v>44012</v>
      </c>
      <c r="B2790" s="153" t="s">
        <v>2876</v>
      </c>
      <c r="C2790" s="4"/>
      <c r="D2790" s="4" t="s">
        <v>9473</v>
      </c>
      <c r="E2790" s="153" t="s">
        <v>9474</v>
      </c>
      <c r="F2790" s="109"/>
      <c r="G2790" s="109">
        <v>1998</v>
      </c>
      <c r="H2790" s="43">
        <f t="shared" si="12"/>
        <v>2820056.5799999959</v>
      </c>
      <c r="I2790" s="5" t="s">
        <v>40</v>
      </c>
      <c r="J2790" s="153" t="s">
        <v>9468</v>
      </c>
      <c r="K2790" s="95" t="s">
        <v>9475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 x14ac:dyDescent="0.25">
      <c r="A2791" s="3">
        <v>43997</v>
      </c>
      <c r="B2791" s="153" t="s">
        <v>9477</v>
      </c>
      <c r="C2791" s="4"/>
      <c r="D2791" s="4" t="s">
        <v>9476</v>
      </c>
      <c r="E2791" s="153" t="s">
        <v>9638</v>
      </c>
      <c r="F2791" s="109"/>
      <c r="G2791" s="109">
        <v>1908</v>
      </c>
      <c r="H2791" s="43">
        <f t="shared" si="12"/>
        <v>2818148.5799999959</v>
      </c>
      <c r="I2791" s="5" t="s">
        <v>40</v>
      </c>
      <c r="J2791" s="153" t="s">
        <v>9468</v>
      </c>
      <c r="K2791" s="95" t="s">
        <v>9478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 x14ac:dyDescent="0.25">
      <c r="A2792" s="3">
        <v>43997</v>
      </c>
      <c r="B2792" s="121" t="s">
        <v>9479</v>
      </c>
      <c r="C2792" s="4"/>
      <c r="D2792" s="4"/>
      <c r="E2792" s="153" t="s">
        <v>9480</v>
      </c>
      <c r="F2792" s="109"/>
      <c r="G2792" s="109">
        <v>-20000</v>
      </c>
      <c r="H2792" s="43">
        <f t="shared" si="12"/>
        <v>2838148.5799999959</v>
      </c>
      <c r="I2792" s="5" t="s">
        <v>40</v>
      </c>
      <c r="J2792" s="4"/>
      <c r="K2792" s="95" t="s">
        <v>2893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 x14ac:dyDescent="0.25">
      <c r="A2793" s="3">
        <v>43997</v>
      </c>
      <c r="B2793" s="121" t="s">
        <v>9481</v>
      </c>
      <c r="C2793" s="4"/>
      <c r="D2793" s="4"/>
      <c r="E2793" s="153" t="s">
        <v>9483</v>
      </c>
      <c r="F2793" s="109"/>
      <c r="G2793" s="109">
        <v>79910.33</v>
      </c>
      <c r="H2793" s="43">
        <f t="shared" si="12"/>
        <v>2758238.2499999958</v>
      </c>
      <c r="I2793" s="5" t="s">
        <v>40</v>
      </c>
      <c r="J2793" s="153" t="s">
        <v>9486</v>
      </c>
      <c r="K2793" s="95" t="s">
        <v>9487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 x14ac:dyDescent="0.25">
      <c r="A2794" s="3">
        <v>43997</v>
      </c>
      <c r="B2794" s="121" t="s">
        <v>9482</v>
      </c>
      <c r="C2794" s="4"/>
      <c r="D2794" s="4"/>
      <c r="E2794" s="153" t="s">
        <v>9484</v>
      </c>
      <c r="F2794" s="109"/>
      <c r="G2794" s="109">
        <v>5139.5200000000004</v>
      </c>
      <c r="H2794" s="43">
        <f t="shared" si="12"/>
        <v>2753098.7299999958</v>
      </c>
      <c r="I2794" s="5" t="s">
        <v>40</v>
      </c>
      <c r="J2794" s="153" t="s">
        <v>9486</v>
      </c>
      <c r="K2794" s="95" t="s">
        <v>9487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 x14ac:dyDescent="0.25">
      <c r="A2795" s="3">
        <v>43997</v>
      </c>
      <c r="B2795" s="121" t="s">
        <v>9481</v>
      </c>
      <c r="C2795" s="4"/>
      <c r="D2795" s="4"/>
      <c r="E2795" s="153" t="s">
        <v>9485</v>
      </c>
      <c r="F2795" s="109"/>
      <c r="G2795" s="109">
        <v>173817.74</v>
      </c>
      <c r="H2795" s="43">
        <f t="shared" si="12"/>
        <v>2579280.9899999956</v>
      </c>
      <c r="I2795" s="5" t="s">
        <v>40</v>
      </c>
      <c r="J2795" s="153" t="s">
        <v>9486</v>
      </c>
      <c r="K2795" s="95" t="s">
        <v>9487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 x14ac:dyDescent="0.25">
      <c r="A2796" s="3">
        <v>43998</v>
      </c>
      <c r="B2796" s="4" t="s">
        <v>62</v>
      </c>
      <c r="C2796" s="4"/>
      <c r="D2796" s="4"/>
      <c r="E2796" s="153" t="s">
        <v>9488</v>
      </c>
      <c r="F2796" s="109"/>
      <c r="G2796" s="109">
        <v>87496</v>
      </c>
      <c r="H2796" s="43">
        <f t="shared" si="12"/>
        <v>2491784.9899999956</v>
      </c>
      <c r="I2796" s="5" t="s">
        <v>40</v>
      </c>
      <c r="J2796" s="153" t="s">
        <v>9494</v>
      </c>
      <c r="K2796" s="95" t="s">
        <v>9495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 x14ac:dyDescent="0.25">
      <c r="A2797" s="3">
        <v>44001</v>
      </c>
      <c r="B2797" s="153" t="s">
        <v>9492</v>
      </c>
      <c r="C2797" s="4"/>
      <c r="D2797" s="4" t="s">
        <v>9491</v>
      </c>
      <c r="E2797" s="153" t="s">
        <v>9493</v>
      </c>
      <c r="F2797" s="109"/>
      <c r="G2797" s="109">
        <v>1188</v>
      </c>
      <c r="H2797" s="43">
        <f t="shared" si="12"/>
        <v>2490596.9899999956</v>
      </c>
      <c r="I2797" s="5" t="s">
        <v>40</v>
      </c>
      <c r="J2797" s="153" t="s">
        <v>9496</v>
      </c>
      <c r="K2797" s="95" t="s">
        <v>9497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 x14ac:dyDescent="0.25">
      <c r="A2798" s="3">
        <v>44001</v>
      </c>
      <c r="B2798" s="153" t="s">
        <v>9492</v>
      </c>
      <c r="C2798" s="4"/>
      <c r="D2798" s="4" t="s">
        <v>9498</v>
      </c>
      <c r="E2798" s="153" t="s">
        <v>9499</v>
      </c>
      <c r="F2798" s="109"/>
      <c r="G2798" s="109">
        <v>1320</v>
      </c>
      <c r="H2798" s="43">
        <f t="shared" si="12"/>
        <v>2489276.9899999956</v>
      </c>
      <c r="I2798" s="5" t="s">
        <v>40</v>
      </c>
      <c r="J2798" s="153" t="s">
        <v>9496</v>
      </c>
      <c r="K2798" s="95" t="s">
        <v>9497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 x14ac:dyDescent="0.25">
      <c r="A2799" s="3">
        <v>44000</v>
      </c>
      <c r="B2799" s="153" t="s">
        <v>9492</v>
      </c>
      <c r="C2799" s="4"/>
      <c r="D2799" s="4" t="s">
        <v>9500</v>
      </c>
      <c r="E2799" s="153" t="s">
        <v>9501</v>
      </c>
      <c r="F2799" s="109"/>
      <c r="G2799" s="109">
        <v>1080</v>
      </c>
      <c r="H2799" s="43">
        <f t="shared" si="12"/>
        <v>2488196.9899999956</v>
      </c>
      <c r="I2799" s="5" t="s">
        <v>40</v>
      </c>
      <c r="J2799" s="153" t="s">
        <v>9502</v>
      </c>
      <c r="K2799" s="95" t="s">
        <v>9503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 x14ac:dyDescent="0.25">
      <c r="A2800" s="3">
        <v>44006</v>
      </c>
      <c r="B2800" s="153" t="s">
        <v>9492</v>
      </c>
      <c r="C2800" s="4"/>
      <c r="D2800" s="4" t="s">
        <v>9504</v>
      </c>
      <c r="E2800" s="153" t="s">
        <v>9505</v>
      </c>
      <c r="F2800" s="109"/>
      <c r="G2800" s="109">
        <v>2000</v>
      </c>
      <c r="H2800" s="43">
        <f t="shared" si="12"/>
        <v>2486196.9899999956</v>
      </c>
      <c r="I2800" s="5" t="s">
        <v>40</v>
      </c>
      <c r="J2800" s="153" t="s">
        <v>9506</v>
      </c>
      <c r="K2800" s="95" t="s">
        <v>9507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 x14ac:dyDescent="0.25">
      <c r="A2801" s="3">
        <v>44012</v>
      </c>
      <c r="B2801" s="153" t="s">
        <v>9492</v>
      </c>
      <c r="C2801" s="4"/>
      <c r="D2801" s="153" t="s">
        <v>9838</v>
      </c>
      <c r="E2801" s="153" t="s">
        <v>9508</v>
      </c>
      <c r="F2801" s="109"/>
      <c r="G2801" s="109">
        <v>1970</v>
      </c>
      <c r="H2801" s="43">
        <f t="shared" si="12"/>
        <v>2484226.9899999956</v>
      </c>
      <c r="I2801" s="5" t="s">
        <v>40</v>
      </c>
      <c r="J2801" s="153" t="s">
        <v>9506</v>
      </c>
      <c r="K2801" s="95" t="s">
        <v>9509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 x14ac:dyDescent="0.25">
      <c r="A2802" s="3">
        <v>44012</v>
      </c>
      <c r="B2802" s="153" t="s">
        <v>9492</v>
      </c>
      <c r="C2802" s="4"/>
      <c r="D2802" s="153" t="s">
        <v>9839</v>
      </c>
      <c r="E2802" s="153" t="s">
        <v>9510</v>
      </c>
      <c r="F2802" s="109"/>
      <c r="G2802" s="109">
        <v>1188</v>
      </c>
      <c r="H2802" s="43">
        <f t="shared" si="12"/>
        <v>2483038.9899999956</v>
      </c>
      <c r="I2802" s="5" t="s">
        <v>40</v>
      </c>
      <c r="J2802" s="153" t="s">
        <v>9506</v>
      </c>
      <c r="K2802" s="95" t="s">
        <v>9509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 x14ac:dyDescent="0.25">
      <c r="A2803" s="3">
        <v>43998</v>
      </c>
      <c r="B2803" s="153" t="s">
        <v>9492</v>
      </c>
      <c r="C2803" s="4"/>
      <c r="D2803" s="4" t="s">
        <v>9511</v>
      </c>
      <c r="E2803" s="153" t="s">
        <v>9512</v>
      </c>
      <c r="F2803" s="109"/>
      <c r="G2803" s="109">
        <v>1080</v>
      </c>
      <c r="H2803" s="43">
        <f t="shared" si="12"/>
        <v>2481958.9899999956</v>
      </c>
      <c r="I2803" s="5" t="s">
        <v>40</v>
      </c>
      <c r="J2803" s="153" t="s">
        <v>9502</v>
      </c>
      <c r="K2803" s="95" t="s">
        <v>9513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 x14ac:dyDescent="0.25">
      <c r="A2804" s="3">
        <v>44000</v>
      </c>
      <c r="B2804" s="153" t="s">
        <v>9515</v>
      </c>
      <c r="C2804" s="4"/>
      <c r="D2804" s="4" t="s">
        <v>9514</v>
      </c>
      <c r="E2804" s="153" t="s">
        <v>9516</v>
      </c>
      <c r="F2804" s="109"/>
      <c r="G2804" s="109">
        <v>2612</v>
      </c>
      <c r="H2804" s="43">
        <f t="shared" si="12"/>
        <v>2479346.9899999956</v>
      </c>
      <c r="I2804" s="5" t="s">
        <v>40</v>
      </c>
      <c r="J2804" s="153" t="s">
        <v>9639</v>
      </c>
      <c r="K2804" s="95" t="s">
        <v>9518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 x14ac:dyDescent="0.25">
      <c r="A2805" s="3">
        <v>44000</v>
      </c>
      <c r="B2805" s="153" t="s">
        <v>9515</v>
      </c>
      <c r="C2805" s="4"/>
      <c r="D2805" s="4" t="s">
        <v>9519</v>
      </c>
      <c r="E2805" s="153" t="s">
        <v>9520</v>
      </c>
      <c r="F2805" s="109"/>
      <c r="G2805" s="109">
        <v>2065</v>
      </c>
      <c r="H2805" s="43">
        <f t="shared" si="12"/>
        <v>2477281.9899999956</v>
      </c>
      <c r="I2805" s="5" t="s">
        <v>40</v>
      </c>
      <c r="J2805" s="153" t="s">
        <v>9517</v>
      </c>
      <c r="K2805" s="95" t="s">
        <v>9518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 x14ac:dyDescent="0.25">
      <c r="A2806" s="3">
        <v>44000</v>
      </c>
      <c r="B2806" s="153" t="s">
        <v>9522</v>
      </c>
      <c r="C2806" s="4"/>
      <c r="D2806" s="4" t="s">
        <v>9521</v>
      </c>
      <c r="E2806" s="153" t="s">
        <v>9523</v>
      </c>
      <c r="F2806" s="109"/>
      <c r="G2806" s="109">
        <v>3170</v>
      </c>
      <c r="H2806" s="43">
        <f t="shared" si="12"/>
        <v>2474111.9899999956</v>
      </c>
      <c r="I2806" s="5" t="s">
        <v>40</v>
      </c>
      <c r="J2806" s="153" t="s">
        <v>9517</v>
      </c>
      <c r="K2806" s="95" t="s">
        <v>9518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 x14ac:dyDescent="0.25">
      <c r="A2807" s="3">
        <v>44000</v>
      </c>
      <c r="B2807" s="153" t="s">
        <v>9526</v>
      </c>
      <c r="C2807" s="4"/>
      <c r="D2807" s="4" t="s">
        <v>9524</v>
      </c>
      <c r="E2807" s="153" t="s">
        <v>9525</v>
      </c>
      <c r="F2807" s="109"/>
      <c r="G2807" s="109">
        <v>300</v>
      </c>
      <c r="H2807" s="43">
        <f t="shared" si="12"/>
        <v>2473811.9899999956</v>
      </c>
      <c r="I2807" s="5" t="s">
        <v>40</v>
      </c>
      <c r="J2807" s="153" t="s">
        <v>9517</v>
      </c>
      <c r="K2807" s="95" t="s">
        <v>9518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 x14ac:dyDescent="0.25">
      <c r="A2808" s="3">
        <v>44000</v>
      </c>
      <c r="B2808" s="153" t="s">
        <v>3495</v>
      </c>
      <c r="C2808" s="4"/>
      <c r="D2808" s="4" t="s">
        <v>9527</v>
      </c>
      <c r="E2808" s="153" t="s">
        <v>9528</v>
      </c>
      <c r="F2808" s="109"/>
      <c r="G2808" s="109">
        <v>9945.18</v>
      </c>
      <c r="H2808" s="43">
        <f t="shared" si="12"/>
        <v>2463866.8099999954</v>
      </c>
      <c r="I2808" s="5" t="s">
        <v>40</v>
      </c>
      <c r="J2808" s="153" t="s">
        <v>9529</v>
      </c>
      <c r="K2808" s="95" t="s">
        <v>2923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 x14ac:dyDescent="0.25">
      <c r="A2809" s="3">
        <v>44000</v>
      </c>
      <c r="B2809" s="153" t="s">
        <v>9531</v>
      </c>
      <c r="C2809" s="4"/>
      <c r="D2809" s="4" t="s">
        <v>9530</v>
      </c>
      <c r="E2809" s="153" t="s">
        <v>9532</v>
      </c>
      <c r="F2809" s="109"/>
      <c r="G2809" s="109">
        <v>1880</v>
      </c>
      <c r="H2809" s="43">
        <f t="shared" si="12"/>
        <v>2461986.8099999954</v>
      </c>
      <c r="I2809" s="5" t="s">
        <v>40</v>
      </c>
      <c r="J2809" s="153" t="s">
        <v>9533</v>
      </c>
      <c r="K2809" s="95" t="s">
        <v>9537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 x14ac:dyDescent="0.25">
      <c r="A2810" s="3">
        <v>44000</v>
      </c>
      <c r="B2810" s="153" t="s">
        <v>2876</v>
      </c>
      <c r="C2810" s="4"/>
      <c r="D2810" s="4" t="s">
        <v>9534</v>
      </c>
      <c r="E2810" s="153" t="s">
        <v>9520</v>
      </c>
      <c r="F2810" s="109"/>
      <c r="G2810" s="109">
        <v>2604</v>
      </c>
      <c r="H2810" s="43">
        <f t="shared" si="12"/>
        <v>2459382.8099999954</v>
      </c>
      <c r="I2810" s="5" t="s">
        <v>40</v>
      </c>
      <c r="J2810" s="153" t="s">
        <v>9533</v>
      </c>
      <c r="K2810" s="95" t="s">
        <v>9537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 x14ac:dyDescent="0.25">
      <c r="A2811" s="3">
        <v>44000</v>
      </c>
      <c r="B2811" s="153" t="s">
        <v>2876</v>
      </c>
      <c r="C2811" s="4"/>
      <c r="D2811" s="4" t="s">
        <v>9535</v>
      </c>
      <c r="E2811" s="153" t="s">
        <v>9536</v>
      </c>
      <c r="F2811" s="109"/>
      <c r="G2811" s="109">
        <v>2579</v>
      </c>
      <c r="H2811" s="43">
        <f t="shared" si="12"/>
        <v>2456803.8099999954</v>
      </c>
      <c r="I2811" s="5" t="s">
        <v>40</v>
      </c>
      <c r="J2811" s="153" t="s">
        <v>9538</v>
      </c>
      <c r="K2811" s="95" t="s">
        <v>9537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 x14ac:dyDescent="0.25">
      <c r="A2812" s="3">
        <v>44000</v>
      </c>
      <c r="B2812" s="153" t="s">
        <v>2876</v>
      </c>
      <c r="C2812" s="4"/>
      <c r="D2812" s="4" t="s">
        <v>9539</v>
      </c>
      <c r="E2812" s="153" t="s">
        <v>9637</v>
      </c>
      <c r="F2812" s="109"/>
      <c r="G2812" s="109">
        <v>1800</v>
      </c>
      <c r="H2812" s="43">
        <f t="shared" si="12"/>
        <v>2455003.8099999954</v>
      </c>
      <c r="I2812" s="5" t="s">
        <v>40</v>
      </c>
      <c r="J2812" s="153" t="s">
        <v>9540</v>
      </c>
      <c r="K2812" s="95" t="s">
        <v>9537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 x14ac:dyDescent="0.25">
      <c r="A2813" s="3">
        <v>44001</v>
      </c>
      <c r="B2813" s="153" t="s">
        <v>2876</v>
      </c>
      <c r="C2813" s="4"/>
      <c r="D2813" s="4" t="s">
        <v>9541</v>
      </c>
      <c r="E2813" s="153" t="s">
        <v>9542</v>
      </c>
      <c r="F2813" s="109"/>
      <c r="G2813" s="109">
        <v>2610</v>
      </c>
      <c r="H2813" s="43">
        <f t="shared" si="12"/>
        <v>2452393.8099999954</v>
      </c>
      <c r="I2813" s="5" t="s">
        <v>40</v>
      </c>
      <c r="J2813" s="153" t="s">
        <v>9543</v>
      </c>
      <c r="K2813" s="95" t="s">
        <v>9544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 x14ac:dyDescent="0.25">
      <c r="A2814" s="3">
        <v>44006</v>
      </c>
      <c r="B2814" s="153" t="s">
        <v>2876</v>
      </c>
      <c r="C2814" s="4"/>
      <c r="D2814" s="4" t="s">
        <v>9545</v>
      </c>
      <c r="E2814" s="153" t="s">
        <v>9546</v>
      </c>
      <c r="F2814" s="109"/>
      <c r="G2814" s="109">
        <v>1350</v>
      </c>
      <c r="H2814" s="43">
        <f t="shared" si="12"/>
        <v>2451043.8099999954</v>
      </c>
      <c r="I2814" s="5" t="s">
        <v>40</v>
      </c>
      <c r="J2814" s="153" t="s">
        <v>9543</v>
      </c>
      <c r="K2814" s="95" t="s">
        <v>9544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 x14ac:dyDescent="0.25">
      <c r="A2815" s="3">
        <v>44006</v>
      </c>
      <c r="B2815" s="153" t="s">
        <v>2876</v>
      </c>
      <c r="C2815" s="4"/>
      <c r="D2815" s="4" t="s">
        <v>9547</v>
      </c>
      <c r="E2815" s="153" t="s">
        <v>9548</v>
      </c>
      <c r="F2815" s="109"/>
      <c r="G2815" s="109">
        <v>1690</v>
      </c>
      <c r="H2815" s="43">
        <f t="shared" si="12"/>
        <v>2449353.8099999954</v>
      </c>
      <c r="I2815" s="5" t="s">
        <v>40</v>
      </c>
      <c r="J2815" s="153" t="s">
        <v>9543</v>
      </c>
      <c r="K2815" s="95" t="s">
        <v>9544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 x14ac:dyDescent="0.25">
      <c r="A2816" s="3">
        <v>44006</v>
      </c>
      <c r="B2816" s="153" t="s">
        <v>2876</v>
      </c>
      <c r="C2816" s="4"/>
      <c r="D2816" s="4" t="s">
        <v>9549</v>
      </c>
      <c r="E2816" s="153" t="s">
        <v>9550</v>
      </c>
      <c r="F2816" s="109"/>
      <c r="G2816" s="109">
        <v>1730</v>
      </c>
      <c r="H2816" s="43">
        <f t="shared" si="12"/>
        <v>2447623.8099999954</v>
      </c>
      <c r="I2816" s="5" t="s">
        <v>40</v>
      </c>
      <c r="J2816" s="153" t="s">
        <v>9543</v>
      </c>
      <c r="K2816" s="95" t="s">
        <v>9544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 x14ac:dyDescent="0.25">
      <c r="A2817" s="3">
        <v>44006</v>
      </c>
      <c r="B2817" s="153" t="s">
        <v>2876</v>
      </c>
      <c r="C2817" s="4"/>
      <c r="D2817" s="4" t="s">
        <v>9551</v>
      </c>
      <c r="E2817" s="153" t="s">
        <v>9552</v>
      </c>
      <c r="F2817" s="109"/>
      <c r="G2817" s="109">
        <v>1680</v>
      </c>
      <c r="H2817" s="43">
        <f t="shared" si="12"/>
        <v>2445943.8099999954</v>
      </c>
      <c r="I2817" s="5" t="s">
        <v>40</v>
      </c>
      <c r="J2817" s="153" t="s">
        <v>9543</v>
      </c>
      <c r="K2817" s="95" t="s">
        <v>9544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 x14ac:dyDescent="0.25">
      <c r="A2818" s="3">
        <v>44006</v>
      </c>
      <c r="B2818" s="153" t="s">
        <v>2876</v>
      </c>
      <c r="C2818" s="4"/>
      <c r="D2818" s="4" t="s">
        <v>9553</v>
      </c>
      <c r="E2818" s="153" t="s">
        <v>9554</v>
      </c>
      <c r="F2818" s="109"/>
      <c r="G2818" s="109">
        <v>1720</v>
      </c>
      <c r="H2818" s="43">
        <f t="shared" si="12"/>
        <v>2444223.8099999954</v>
      </c>
      <c r="I2818" s="5" t="s">
        <v>40</v>
      </c>
      <c r="J2818" s="153" t="s">
        <v>9543</v>
      </c>
      <c r="K2818" s="95" t="s">
        <v>9544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 x14ac:dyDescent="0.25">
      <c r="A2819" s="3">
        <v>44001</v>
      </c>
      <c r="B2819" s="153" t="s">
        <v>2876</v>
      </c>
      <c r="C2819" s="4"/>
      <c r="D2819" s="4" t="s">
        <v>9555</v>
      </c>
      <c r="E2819" s="153" t="s">
        <v>9556</v>
      </c>
      <c r="F2819" s="109"/>
      <c r="G2819" s="109">
        <v>2077</v>
      </c>
      <c r="H2819" s="43">
        <f t="shared" si="12"/>
        <v>2442146.8099999954</v>
      </c>
      <c r="I2819" s="5" t="s">
        <v>40</v>
      </c>
      <c r="J2819" s="153" t="s">
        <v>9543</v>
      </c>
      <c r="K2819" s="95" t="s">
        <v>9544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 x14ac:dyDescent="0.25">
      <c r="A2820" s="3">
        <v>44006</v>
      </c>
      <c r="B2820" s="153" t="s">
        <v>2876</v>
      </c>
      <c r="C2820" s="4"/>
      <c r="D2820" s="4" t="s">
        <v>9557</v>
      </c>
      <c r="E2820" s="153" t="s">
        <v>9548</v>
      </c>
      <c r="F2820" s="109"/>
      <c r="G2820" s="109">
        <v>1999</v>
      </c>
      <c r="H2820" s="43">
        <f t="shared" si="12"/>
        <v>2440147.8099999954</v>
      </c>
      <c r="I2820" s="5" t="s">
        <v>40</v>
      </c>
      <c r="J2820" s="153" t="s">
        <v>9543</v>
      </c>
      <c r="K2820" s="95" t="s">
        <v>9544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 x14ac:dyDescent="0.25">
      <c r="A2821" s="3">
        <v>44006</v>
      </c>
      <c r="B2821" s="153" t="s">
        <v>2876</v>
      </c>
      <c r="C2821" s="4"/>
      <c r="D2821" s="4" t="s">
        <v>9558</v>
      </c>
      <c r="E2821" s="153" t="s">
        <v>9548</v>
      </c>
      <c r="F2821" s="109"/>
      <c r="G2821" s="109">
        <v>1411</v>
      </c>
      <c r="H2821" s="43">
        <f t="shared" si="12"/>
        <v>2438736.8099999954</v>
      </c>
      <c r="I2821" s="5" t="s">
        <v>40</v>
      </c>
      <c r="J2821" s="153" t="s">
        <v>9543</v>
      </c>
      <c r="K2821" s="95" t="s">
        <v>9544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 x14ac:dyDescent="0.25">
      <c r="A2822" s="3">
        <v>44006</v>
      </c>
      <c r="B2822" s="153" t="s">
        <v>2876</v>
      </c>
      <c r="C2822" s="4"/>
      <c r="D2822" s="4" t="s">
        <v>9559</v>
      </c>
      <c r="E2822" s="153" t="s">
        <v>9548</v>
      </c>
      <c r="F2822" s="109"/>
      <c r="G2822" s="109">
        <v>2415</v>
      </c>
      <c r="H2822" s="43">
        <f t="shared" si="12"/>
        <v>2436321.8099999954</v>
      </c>
      <c r="I2822" s="5" t="s">
        <v>40</v>
      </c>
      <c r="J2822" s="153" t="s">
        <v>9543</v>
      </c>
      <c r="K2822" s="95" t="s">
        <v>9544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 x14ac:dyDescent="0.25">
      <c r="A2823" s="3">
        <v>44006</v>
      </c>
      <c r="B2823" s="153" t="s">
        <v>2876</v>
      </c>
      <c r="C2823" s="4"/>
      <c r="D2823" s="4" t="s">
        <v>9560</v>
      </c>
      <c r="E2823" s="153" t="s">
        <v>9561</v>
      </c>
      <c r="F2823" s="109"/>
      <c r="G2823" s="109">
        <v>2317</v>
      </c>
      <c r="H2823" s="43">
        <f t="shared" si="12"/>
        <v>2434004.8099999954</v>
      </c>
      <c r="I2823" s="5" t="s">
        <v>40</v>
      </c>
      <c r="J2823" s="153" t="s">
        <v>9543</v>
      </c>
      <c r="K2823" s="95" t="s">
        <v>9544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 x14ac:dyDescent="0.25">
      <c r="A2824" s="3">
        <v>44000</v>
      </c>
      <c r="B2824" s="153" t="s">
        <v>2876</v>
      </c>
      <c r="C2824" s="4"/>
      <c r="D2824" s="153" t="s">
        <v>9565</v>
      </c>
      <c r="E2824" s="153" t="s">
        <v>9664</v>
      </c>
      <c r="F2824" s="109"/>
      <c r="G2824" s="109">
        <v>3338</v>
      </c>
      <c r="H2824" s="43">
        <f t="shared" si="12"/>
        <v>2430666.8099999954</v>
      </c>
      <c r="I2824" s="5" t="s">
        <v>40</v>
      </c>
      <c r="J2824" s="153" t="s">
        <v>9566</v>
      </c>
      <c r="K2824" s="95" t="s">
        <v>9564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 x14ac:dyDescent="0.25">
      <c r="A2825" s="3">
        <v>44000</v>
      </c>
      <c r="B2825" s="153" t="s">
        <v>2876</v>
      </c>
      <c r="C2825" s="4"/>
      <c r="D2825" s="4" t="s">
        <v>9562</v>
      </c>
      <c r="E2825" s="153" t="s">
        <v>9516</v>
      </c>
      <c r="F2825" s="109"/>
      <c r="G2825" s="109">
        <v>2860</v>
      </c>
      <c r="H2825" s="43">
        <f t="shared" si="12"/>
        <v>2427806.8099999954</v>
      </c>
      <c r="I2825" s="5" t="s">
        <v>40</v>
      </c>
      <c r="J2825" s="153" t="s">
        <v>9563</v>
      </c>
      <c r="K2825" s="95" t="s">
        <v>9564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 x14ac:dyDescent="0.25">
      <c r="A2826" s="3">
        <v>44001</v>
      </c>
      <c r="B2826" s="153" t="s">
        <v>9572</v>
      </c>
      <c r="C2826" s="4"/>
      <c r="D2826" s="4" t="s">
        <v>9567</v>
      </c>
      <c r="E2826" s="153" t="s">
        <v>9568</v>
      </c>
      <c r="F2826" s="109"/>
      <c r="G2826" s="109">
        <v>557.16999999999996</v>
      </c>
      <c r="H2826" s="43">
        <f t="shared" si="12"/>
        <v>2427249.6399999955</v>
      </c>
      <c r="I2826" s="5" t="s">
        <v>40</v>
      </c>
      <c r="J2826" s="153" t="s">
        <v>9569</v>
      </c>
      <c r="K2826" s="95" t="s">
        <v>9570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 x14ac:dyDescent="0.25">
      <c r="A2827" s="3">
        <v>44001</v>
      </c>
      <c r="B2827" s="153" t="s">
        <v>65</v>
      </c>
      <c r="C2827" s="4"/>
      <c r="D2827" s="4" t="s">
        <v>9571</v>
      </c>
      <c r="E2827" s="153" t="s">
        <v>9573</v>
      </c>
      <c r="F2827" s="109"/>
      <c r="G2827" s="109">
        <v>1177</v>
      </c>
      <c r="H2827" s="43">
        <f t="shared" si="12"/>
        <v>2426072.6399999955</v>
      </c>
      <c r="I2827" s="5" t="s">
        <v>40</v>
      </c>
      <c r="J2827" s="153" t="s">
        <v>9569</v>
      </c>
      <c r="K2827" s="95" t="s">
        <v>9570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 x14ac:dyDescent="0.25">
      <c r="A2828" s="3">
        <v>44006</v>
      </c>
      <c r="B2828" s="153" t="s">
        <v>65</v>
      </c>
      <c r="C2828" s="4"/>
      <c r="D2828" s="4" t="s">
        <v>9574</v>
      </c>
      <c r="E2828" s="153" t="s">
        <v>9575</v>
      </c>
      <c r="F2828" s="109"/>
      <c r="G2828" s="109">
        <v>2677</v>
      </c>
      <c r="H2828" s="43">
        <f t="shared" si="12"/>
        <v>2423395.6399999955</v>
      </c>
      <c r="I2828" s="5" t="s">
        <v>40</v>
      </c>
      <c r="J2828" s="153" t="s">
        <v>9569</v>
      </c>
      <c r="K2828" s="95" t="s">
        <v>9570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 x14ac:dyDescent="0.25">
      <c r="A2829" s="3">
        <v>44006</v>
      </c>
      <c r="B2829" s="153" t="s">
        <v>65</v>
      </c>
      <c r="C2829" s="4"/>
      <c r="D2829" s="4" t="s">
        <v>9576</v>
      </c>
      <c r="E2829" s="153" t="s">
        <v>9575</v>
      </c>
      <c r="F2829" s="109"/>
      <c r="G2829" s="109">
        <v>2783</v>
      </c>
      <c r="H2829" s="43">
        <f t="shared" si="12"/>
        <v>2420612.6399999955</v>
      </c>
      <c r="I2829" s="5" t="s">
        <v>40</v>
      </c>
      <c r="J2829" s="153" t="s">
        <v>9569</v>
      </c>
      <c r="K2829" s="95" t="s">
        <v>9570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 x14ac:dyDescent="0.25">
      <c r="A2830" s="3">
        <v>44001</v>
      </c>
      <c r="B2830" s="153" t="s">
        <v>65</v>
      </c>
      <c r="C2830" s="4"/>
      <c r="D2830" s="4" t="s">
        <v>9577</v>
      </c>
      <c r="E2830" s="153" t="s">
        <v>9578</v>
      </c>
      <c r="F2830" s="113"/>
      <c r="G2830" s="109">
        <v>1972</v>
      </c>
      <c r="H2830" s="43">
        <f t="shared" si="12"/>
        <v>2418640.6399999955</v>
      </c>
      <c r="I2830" s="5" t="s">
        <v>40</v>
      </c>
      <c r="J2830" s="153" t="s">
        <v>9569</v>
      </c>
      <c r="K2830" s="95" t="s">
        <v>9570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 x14ac:dyDescent="0.25">
      <c r="A2831" s="3">
        <v>44001</v>
      </c>
      <c r="B2831" s="153" t="s">
        <v>65</v>
      </c>
      <c r="C2831" s="4"/>
      <c r="D2831" s="4" t="s">
        <v>9579</v>
      </c>
      <c r="E2831" s="153" t="s">
        <v>9580</v>
      </c>
      <c r="F2831" s="109"/>
      <c r="G2831" s="109">
        <v>1978.84</v>
      </c>
      <c r="H2831" s="43">
        <f t="shared" si="12"/>
        <v>2416661.7999999956</v>
      </c>
      <c r="I2831" s="5" t="s">
        <v>40</v>
      </c>
      <c r="J2831" s="153" t="s">
        <v>9569</v>
      </c>
      <c r="K2831" s="95" t="s">
        <v>9570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 x14ac:dyDescent="0.25">
      <c r="A2832" s="3">
        <v>44001</v>
      </c>
      <c r="B2832" s="153" t="s">
        <v>65</v>
      </c>
      <c r="C2832" s="4"/>
      <c r="D2832" s="4" t="s">
        <v>9581</v>
      </c>
      <c r="E2832" s="153" t="s">
        <v>9575</v>
      </c>
      <c r="F2832" s="109"/>
      <c r="G2832" s="109">
        <v>602</v>
      </c>
      <c r="H2832" s="43">
        <f t="shared" si="12"/>
        <v>2416059.7999999956</v>
      </c>
      <c r="I2832" s="5" t="s">
        <v>40</v>
      </c>
      <c r="J2832" s="153" t="s">
        <v>9569</v>
      </c>
      <c r="K2832" s="95" t="s">
        <v>9570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 x14ac:dyDescent="0.25">
      <c r="A2833" s="3">
        <v>44001</v>
      </c>
      <c r="B2833" s="153" t="s">
        <v>9582</v>
      </c>
      <c r="C2833" s="4"/>
      <c r="D2833" s="4" t="s">
        <v>9583</v>
      </c>
      <c r="E2833" s="153" t="s">
        <v>9584</v>
      </c>
      <c r="F2833" s="109"/>
      <c r="G2833" s="109">
        <v>1769.61</v>
      </c>
      <c r="H2833" s="43">
        <f t="shared" si="12"/>
        <v>2414290.1899999958</v>
      </c>
      <c r="I2833" s="5" t="s">
        <v>40</v>
      </c>
      <c r="J2833" s="153" t="s">
        <v>9569</v>
      </c>
      <c r="K2833" s="95" t="s">
        <v>9570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 x14ac:dyDescent="0.25">
      <c r="A2834" s="3">
        <v>44001</v>
      </c>
      <c r="B2834" s="153" t="s">
        <v>9586</v>
      </c>
      <c r="C2834" s="4"/>
      <c r="D2834" s="4" t="s">
        <v>9585</v>
      </c>
      <c r="E2834" s="153" t="s">
        <v>9587</v>
      </c>
      <c r="F2834" s="109"/>
      <c r="G2834" s="109">
        <v>2279.34</v>
      </c>
      <c r="H2834" s="43">
        <f t="shared" si="12"/>
        <v>2412010.8499999959</v>
      </c>
      <c r="I2834" s="5" t="s">
        <v>40</v>
      </c>
      <c r="J2834" s="153" t="s">
        <v>9569</v>
      </c>
      <c r="K2834" s="95" t="s">
        <v>9570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 x14ac:dyDescent="0.25">
      <c r="A2835" s="3">
        <v>44004</v>
      </c>
      <c r="B2835" s="153" t="s">
        <v>9582</v>
      </c>
      <c r="C2835" s="4"/>
      <c r="D2835" s="4" t="s">
        <v>9588</v>
      </c>
      <c r="E2835" s="153" t="s">
        <v>9589</v>
      </c>
      <c r="F2835" s="109"/>
      <c r="G2835" s="109">
        <v>200</v>
      </c>
      <c r="H2835" s="43">
        <f t="shared" si="12"/>
        <v>2411810.8499999959</v>
      </c>
      <c r="I2835" s="5" t="s">
        <v>40</v>
      </c>
      <c r="J2835" s="153" t="s">
        <v>9590</v>
      </c>
      <c r="K2835" s="95" t="s">
        <v>9591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 x14ac:dyDescent="0.25">
      <c r="A2836" s="3">
        <v>44001</v>
      </c>
      <c r="B2836" s="153" t="s">
        <v>9582</v>
      </c>
      <c r="C2836" s="4"/>
      <c r="D2836" s="4" t="s">
        <v>9592</v>
      </c>
      <c r="E2836" s="153" t="s">
        <v>9593</v>
      </c>
      <c r="F2836" s="109"/>
      <c r="G2836" s="109">
        <v>1147</v>
      </c>
      <c r="H2836" s="43">
        <f t="shared" si="12"/>
        <v>2410663.8499999959</v>
      </c>
      <c r="I2836" s="5" t="s">
        <v>40</v>
      </c>
      <c r="J2836" s="153" t="s">
        <v>9594</v>
      </c>
      <c r="K2836" s="95" t="s">
        <v>9595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 x14ac:dyDescent="0.25">
      <c r="A2837" s="3">
        <v>44006</v>
      </c>
      <c r="B2837" s="153" t="s">
        <v>9597</v>
      </c>
      <c r="C2837" s="4"/>
      <c r="D2837" s="4" t="s">
        <v>9596</v>
      </c>
      <c r="E2837" s="153" t="s">
        <v>9598</v>
      </c>
      <c r="F2837" s="109"/>
      <c r="G2837" s="109">
        <v>3091</v>
      </c>
      <c r="H2837" s="43">
        <f t="shared" si="12"/>
        <v>2407572.8499999959</v>
      </c>
      <c r="I2837" s="5" t="s">
        <v>40</v>
      </c>
      <c r="J2837" s="153" t="s">
        <v>9599</v>
      </c>
      <c r="K2837" s="95" t="s">
        <v>9600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 x14ac:dyDescent="0.25">
      <c r="A2838" s="3">
        <v>44006</v>
      </c>
      <c r="B2838" s="153" t="s">
        <v>9597</v>
      </c>
      <c r="C2838" s="4"/>
      <c r="D2838" s="4" t="s">
        <v>9601</v>
      </c>
      <c r="E2838" s="153" t="s">
        <v>9602</v>
      </c>
      <c r="F2838" s="109"/>
      <c r="G2838" s="109">
        <v>2445</v>
      </c>
      <c r="H2838" s="43">
        <f t="shared" ref="H2838:H2901" si="13">H2837+F2838-G2838</f>
        <v>2405127.8499999959</v>
      </c>
      <c r="I2838" s="5" t="s">
        <v>40</v>
      </c>
      <c r="J2838" s="153" t="s">
        <v>9599</v>
      </c>
      <c r="K2838" s="95" t="s">
        <v>9600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 x14ac:dyDescent="0.25">
      <c r="A2839" s="3">
        <v>44006</v>
      </c>
      <c r="B2839" s="153" t="s">
        <v>9597</v>
      </c>
      <c r="C2839" s="4"/>
      <c r="D2839" s="4" t="s">
        <v>9603</v>
      </c>
      <c r="E2839" s="4" t="s">
        <v>9602</v>
      </c>
      <c r="F2839" s="109"/>
      <c r="G2839" s="109">
        <v>2549</v>
      </c>
      <c r="H2839" s="43">
        <f t="shared" si="13"/>
        <v>2402578.8499999959</v>
      </c>
      <c r="I2839" s="5" t="s">
        <v>40</v>
      </c>
      <c r="J2839" s="153" t="s">
        <v>9599</v>
      </c>
      <c r="K2839" s="95" t="s">
        <v>9600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 x14ac:dyDescent="0.25">
      <c r="A2840" s="3">
        <v>44006</v>
      </c>
      <c r="B2840" s="153" t="s">
        <v>9597</v>
      </c>
      <c r="C2840" s="4"/>
      <c r="D2840" s="4" t="s">
        <v>9604</v>
      </c>
      <c r="E2840" s="153" t="s">
        <v>9602</v>
      </c>
      <c r="F2840" s="109"/>
      <c r="G2840" s="109">
        <v>1917</v>
      </c>
      <c r="H2840" s="43">
        <f t="shared" si="13"/>
        <v>2400661.8499999959</v>
      </c>
      <c r="I2840" s="5" t="s">
        <v>40</v>
      </c>
      <c r="J2840" s="153" t="s">
        <v>9599</v>
      </c>
      <c r="K2840" s="95" t="s">
        <v>9600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 x14ac:dyDescent="0.25">
      <c r="A2841" s="3">
        <v>44006</v>
      </c>
      <c r="B2841" s="153" t="s">
        <v>9597</v>
      </c>
      <c r="C2841" s="4"/>
      <c r="D2841" s="4" t="s">
        <v>9605</v>
      </c>
      <c r="E2841" s="153" t="s">
        <v>9606</v>
      </c>
      <c r="F2841" s="109"/>
      <c r="G2841" s="109">
        <v>2098</v>
      </c>
      <c r="H2841" s="43">
        <f t="shared" si="13"/>
        <v>2398563.8499999959</v>
      </c>
      <c r="I2841" s="5" t="s">
        <v>40</v>
      </c>
      <c r="J2841" s="153" t="s">
        <v>9599</v>
      </c>
      <c r="K2841" s="95" t="s">
        <v>9600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 x14ac:dyDescent="0.25">
      <c r="A2842" s="3">
        <v>44006</v>
      </c>
      <c r="B2842" s="153" t="s">
        <v>9597</v>
      </c>
      <c r="C2842" s="4"/>
      <c r="D2842" s="4" t="s">
        <v>9607</v>
      </c>
      <c r="E2842" s="153" t="s">
        <v>9608</v>
      </c>
      <c r="F2842" s="109"/>
      <c r="G2842" s="109">
        <v>2300</v>
      </c>
      <c r="H2842" s="43">
        <f t="shared" si="13"/>
        <v>2396263.8499999959</v>
      </c>
      <c r="I2842" s="5" t="s">
        <v>40</v>
      </c>
      <c r="J2842" s="153" t="s">
        <v>9599</v>
      </c>
      <c r="K2842" s="95" t="s">
        <v>9600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 x14ac:dyDescent="0.25">
      <c r="A2843" s="3">
        <v>44006</v>
      </c>
      <c r="B2843" s="153" t="s">
        <v>9597</v>
      </c>
      <c r="C2843" s="4"/>
      <c r="D2843" s="4" t="s">
        <v>9609</v>
      </c>
      <c r="E2843" s="153" t="s">
        <v>9610</v>
      </c>
      <c r="F2843" s="109"/>
      <c r="G2843" s="109">
        <v>3557</v>
      </c>
      <c r="H2843" s="43">
        <f t="shared" si="13"/>
        <v>2392706.8499999959</v>
      </c>
      <c r="I2843" s="5" t="s">
        <v>40</v>
      </c>
      <c r="J2843" s="153" t="s">
        <v>9599</v>
      </c>
      <c r="K2843" s="95" t="s">
        <v>9600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 x14ac:dyDescent="0.25">
      <c r="A2844" s="3">
        <v>44006</v>
      </c>
      <c r="B2844" s="153" t="s">
        <v>9612</v>
      </c>
      <c r="C2844" s="4"/>
      <c r="D2844" s="4" t="s">
        <v>9611</v>
      </c>
      <c r="E2844" s="153" t="s">
        <v>9640</v>
      </c>
      <c r="F2844" s="109"/>
      <c r="G2844" s="109">
        <v>967</v>
      </c>
      <c r="H2844" s="43">
        <f t="shared" si="13"/>
        <v>2391739.8499999959</v>
      </c>
      <c r="I2844" s="5" t="s">
        <v>40</v>
      </c>
      <c r="J2844" s="153" t="s">
        <v>9613</v>
      </c>
      <c r="K2844" s="95" t="s">
        <v>9614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 x14ac:dyDescent="0.25">
      <c r="A2845" s="3">
        <v>44006</v>
      </c>
      <c r="B2845" s="153" t="s">
        <v>9616</v>
      </c>
      <c r="C2845" s="4"/>
      <c r="D2845" s="4" t="s">
        <v>9615</v>
      </c>
      <c r="E2845" s="153" t="s">
        <v>9617</v>
      </c>
      <c r="F2845" s="109"/>
      <c r="G2845" s="109">
        <v>2622.5</v>
      </c>
      <c r="H2845" s="43">
        <f t="shared" si="13"/>
        <v>2389117.3499999959</v>
      </c>
      <c r="I2845" s="5" t="s">
        <v>40</v>
      </c>
      <c r="J2845" s="153" t="s">
        <v>9618</v>
      </c>
      <c r="K2845" s="95" t="s">
        <v>9619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 x14ac:dyDescent="0.25">
      <c r="A2846" s="3">
        <v>44011</v>
      </c>
      <c r="B2846" s="153" t="s">
        <v>9621</v>
      </c>
      <c r="C2846" s="4"/>
      <c r="D2846" s="4" t="s">
        <v>9620</v>
      </c>
      <c r="E2846" s="153" t="s">
        <v>9622</v>
      </c>
      <c r="F2846" s="109"/>
      <c r="G2846" s="109">
        <v>2853</v>
      </c>
      <c r="H2846" s="43">
        <f t="shared" si="13"/>
        <v>2386264.3499999959</v>
      </c>
      <c r="I2846" s="5" t="s">
        <v>40</v>
      </c>
      <c r="J2846" s="153" t="s">
        <v>9623</v>
      </c>
      <c r="K2846" s="95" t="s">
        <v>9624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 x14ac:dyDescent="0.25">
      <c r="A2847" s="3">
        <v>44006</v>
      </c>
      <c r="B2847" s="153" t="s">
        <v>9626</v>
      </c>
      <c r="C2847" s="4"/>
      <c r="D2847" s="4" t="s">
        <v>9625</v>
      </c>
      <c r="E2847" s="153" t="s">
        <v>9627</v>
      </c>
      <c r="F2847" s="109"/>
      <c r="G2847" s="109">
        <v>872</v>
      </c>
      <c r="H2847" s="43">
        <f t="shared" si="13"/>
        <v>2385392.3499999959</v>
      </c>
      <c r="I2847" s="5" t="s">
        <v>40</v>
      </c>
      <c r="J2847" s="153" t="s">
        <v>9628</v>
      </c>
      <c r="K2847" s="95" t="s">
        <v>2843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 x14ac:dyDescent="0.25">
      <c r="A2848" s="3">
        <v>44007</v>
      </c>
      <c r="B2848" s="153" t="s">
        <v>9630</v>
      </c>
      <c r="C2848" s="4"/>
      <c r="D2848" s="4" t="s">
        <v>9629</v>
      </c>
      <c r="E2848" s="153" t="s">
        <v>9631</v>
      </c>
      <c r="F2848" s="109"/>
      <c r="G2848" s="109">
        <v>497.27</v>
      </c>
      <c r="H2848" s="43">
        <f t="shared" si="13"/>
        <v>2384895.0799999959</v>
      </c>
      <c r="I2848" s="5" t="s">
        <v>40</v>
      </c>
      <c r="J2848" s="153" t="s">
        <v>9632</v>
      </c>
      <c r="K2848" s="95" t="s">
        <v>9633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 x14ac:dyDescent="0.25">
      <c r="A2849" s="3">
        <v>44000</v>
      </c>
      <c r="B2849" s="153" t="s">
        <v>9616</v>
      </c>
      <c r="C2849" s="4"/>
      <c r="D2849" s="4" t="s">
        <v>9634</v>
      </c>
      <c r="E2849" s="153" t="s">
        <v>9635</v>
      </c>
      <c r="F2849" s="109"/>
      <c r="G2849" s="109">
        <v>1212.5</v>
      </c>
      <c r="H2849" s="43">
        <f t="shared" si="13"/>
        <v>2383682.5799999959</v>
      </c>
      <c r="I2849" s="5" t="s">
        <v>40</v>
      </c>
      <c r="J2849" s="153" t="s">
        <v>9623</v>
      </c>
      <c r="K2849" s="95" t="s">
        <v>9636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 x14ac:dyDescent="0.25">
      <c r="A2850" s="3">
        <v>44006</v>
      </c>
      <c r="B2850" s="153" t="s">
        <v>9626</v>
      </c>
      <c r="C2850" s="4"/>
      <c r="D2850" s="4" t="s">
        <v>9641</v>
      </c>
      <c r="E2850" s="153" t="s">
        <v>9642</v>
      </c>
      <c r="F2850" s="109"/>
      <c r="G2850" s="109">
        <v>400</v>
      </c>
      <c r="H2850" s="43">
        <f t="shared" si="13"/>
        <v>2383282.5799999959</v>
      </c>
      <c r="I2850" s="5" t="s">
        <v>40</v>
      </c>
      <c r="J2850" s="153" t="s">
        <v>9643</v>
      </c>
      <c r="K2850" s="95" t="s">
        <v>9644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 x14ac:dyDescent="0.25">
      <c r="A2851" s="3">
        <v>44006</v>
      </c>
      <c r="B2851" s="153" t="s">
        <v>9646</v>
      </c>
      <c r="C2851" s="4"/>
      <c r="D2851" s="4" t="s">
        <v>9645</v>
      </c>
      <c r="E2851" s="153" t="s">
        <v>9647</v>
      </c>
      <c r="F2851" s="109"/>
      <c r="G2851" s="109">
        <v>560</v>
      </c>
      <c r="H2851" s="43">
        <f t="shared" si="13"/>
        <v>2382722.5799999959</v>
      </c>
      <c r="I2851" s="5" t="s">
        <v>40</v>
      </c>
      <c r="J2851" s="153" t="s">
        <v>9650</v>
      </c>
      <c r="K2851" s="95" t="s">
        <v>9651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 x14ac:dyDescent="0.25">
      <c r="A2852" s="3">
        <v>44006</v>
      </c>
      <c r="B2852" s="153" t="s">
        <v>9646</v>
      </c>
      <c r="C2852" s="4"/>
      <c r="D2852" s="4" t="s">
        <v>9648</v>
      </c>
      <c r="E2852" s="153" t="s">
        <v>9649</v>
      </c>
      <c r="F2852" s="109"/>
      <c r="G2852" s="109">
        <v>450</v>
      </c>
      <c r="H2852" s="43">
        <f t="shared" si="13"/>
        <v>2382272.5799999959</v>
      </c>
      <c r="I2852" s="5" t="s">
        <v>40</v>
      </c>
      <c r="J2852" s="153" t="s">
        <v>9652</v>
      </c>
      <c r="K2852" s="95" t="s">
        <v>9653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 x14ac:dyDescent="0.25">
      <c r="A2853" s="3">
        <v>44006</v>
      </c>
      <c r="B2853" s="153" t="s">
        <v>9655</v>
      </c>
      <c r="C2853" s="4"/>
      <c r="D2853" s="4" t="s">
        <v>9654</v>
      </c>
      <c r="E2853" s="153" t="s">
        <v>9617</v>
      </c>
      <c r="F2853" s="109"/>
      <c r="G2853" s="109">
        <v>1210</v>
      </c>
      <c r="H2853" s="43">
        <f t="shared" si="13"/>
        <v>2381062.5799999959</v>
      </c>
      <c r="I2853" s="5" t="s">
        <v>40</v>
      </c>
      <c r="J2853" s="153" t="s">
        <v>9618</v>
      </c>
      <c r="K2853" s="95" t="s">
        <v>9656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 x14ac:dyDescent="0.25">
      <c r="A2854" s="3">
        <v>44006</v>
      </c>
      <c r="B2854" s="153" t="s">
        <v>9658</v>
      </c>
      <c r="C2854" s="4"/>
      <c r="D2854" s="4" t="s">
        <v>9657</v>
      </c>
      <c r="E2854" s="153" t="s">
        <v>9659</v>
      </c>
      <c r="F2854" s="109"/>
      <c r="G2854" s="109">
        <v>1600</v>
      </c>
      <c r="H2854" s="43">
        <f t="shared" si="13"/>
        <v>2379462.5799999959</v>
      </c>
      <c r="I2854" s="5" t="s">
        <v>40</v>
      </c>
      <c r="J2854" s="153" t="s">
        <v>9660</v>
      </c>
      <c r="K2854" s="95" t="s">
        <v>9661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 x14ac:dyDescent="0.25">
      <c r="A2855" s="3">
        <v>44006</v>
      </c>
      <c r="B2855" s="153" t="s">
        <v>7176</v>
      </c>
      <c r="C2855" s="4"/>
      <c r="D2855" s="4" t="s">
        <v>9662</v>
      </c>
      <c r="E2855" s="153" t="s">
        <v>9663</v>
      </c>
      <c r="F2855" s="109"/>
      <c r="G2855" s="109">
        <v>979</v>
      </c>
      <c r="H2855" s="43">
        <f t="shared" si="13"/>
        <v>2378483.5799999959</v>
      </c>
      <c r="I2855" s="5" t="s">
        <v>40</v>
      </c>
      <c r="J2855" s="153" t="s">
        <v>9618</v>
      </c>
      <c r="K2855" s="95" t="s">
        <v>9653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 x14ac:dyDescent="0.25">
      <c r="A2856" s="3">
        <v>44011</v>
      </c>
      <c r="B2856" s="153" t="s">
        <v>9665</v>
      </c>
      <c r="C2856" s="4"/>
      <c r="D2856" s="137" t="s">
        <v>9899</v>
      </c>
      <c r="E2856" s="153" t="s">
        <v>9666</v>
      </c>
      <c r="F2856" s="109"/>
      <c r="G2856" s="109">
        <v>102.41</v>
      </c>
      <c r="H2856" s="43">
        <f t="shared" si="13"/>
        <v>2378381.1699999957</v>
      </c>
      <c r="I2856" s="5" t="s">
        <v>40</v>
      </c>
      <c r="J2856" s="153" t="s">
        <v>9667</v>
      </c>
      <c r="K2856" s="95" t="s">
        <v>2981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 x14ac:dyDescent="0.25">
      <c r="A2857" s="3">
        <v>44011</v>
      </c>
      <c r="B2857" s="153" t="s">
        <v>9668</v>
      </c>
      <c r="C2857" s="4"/>
      <c r="D2857" s="4" t="s">
        <v>9769</v>
      </c>
      <c r="E2857" s="153" t="s">
        <v>9669</v>
      </c>
      <c r="F2857" s="109"/>
      <c r="G2857" s="109">
        <v>740219.61</v>
      </c>
      <c r="H2857" s="43">
        <f t="shared" si="13"/>
        <v>1638161.5599999959</v>
      </c>
      <c r="I2857" s="5" t="s">
        <v>40</v>
      </c>
      <c r="J2857" s="153" t="s">
        <v>9670</v>
      </c>
      <c r="K2857" s="95" t="s">
        <v>9671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 x14ac:dyDescent="0.25">
      <c r="A2858" s="3">
        <v>44011</v>
      </c>
      <c r="B2858" s="153" t="s">
        <v>9672</v>
      </c>
      <c r="C2858" s="4"/>
      <c r="D2858" s="4" t="s">
        <v>9673</v>
      </c>
      <c r="E2858" s="153" t="s">
        <v>9674</v>
      </c>
      <c r="F2858" s="109"/>
      <c r="G2858" s="109">
        <v>1320</v>
      </c>
      <c r="H2858" s="43">
        <f t="shared" si="13"/>
        <v>1636841.5599999959</v>
      </c>
      <c r="I2858" s="5" t="s">
        <v>40</v>
      </c>
      <c r="J2858" s="153" t="s">
        <v>9675</v>
      </c>
      <c r="K2858" s="95" t="s">
        <v>9676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 x14ac:dyDescent="0.25">
      <c r="A2859" s="3">
        <v>44011</v>
      </c>
      <c r="B2859" s="153" t="s">
        <v>9677</v>
      </c>
      <c r="C2859" s="4"/>
      <c r="D2859" s="4" t="s">
        <v>9678</v>
      </c>
      <c r="E2859" s="153" t="s">
        <v>9679</v>
      </c>
      <c r="F2859" s="109"/>
      <c r="G2859" s="109">
        <v>1188</v>
      </c>
      <c r="H2859" s="43">
        <f t="shared" si="13"/>
        <v>1635653.5599999959</v>
      </c>
      <c r="I2859" s="5" t="s">
        <v>40</v>
      </c>
      <c r="J2859" s="153" t="s">
        <v>9680</v>
      </c>
      <c r="K2859" s="95" t="s">
        <v>9681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 x14ac:dyDescent="0.25">
      <c r="A2860" s="3">
        <v>44011</v>
      </c>
      <c r="B2860" s="153" t="s">
        <v>9683</v>
      </c>
      <c r="C2860" s="4"/>
      <c r="D2860" s="4" t="s">
        <v>9682</v>
      </c>
      <c r="E2860" s="153" t="s">
        <v>9676</v>
      </c>
      <c r="F2860" s="109"/>
      <c r="G2860" s="109">
        <v>1076</v>
      </c>
      <c r="H2860" s="43">
        <f t="shared" si="13"/>
        <v>1634577.5599999959</v>
      </c>
      <c r="I2860" s="5" t="s">
        <v>40</v>
      </c>
      <c r="J2860" s="153" t="s">
        <v>9684</v>
      </c>
      <c r="K2860" s="95" t="s">
        <v>9685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 x14ac:dyDescent="0.25">
      <c r="A2861" s="3">
        <v>44006</v>
      </c>
      <c r="B2861" s="153" t="s">
        <v>9687</v>
      </c>
      <c r="C2861" s="4"/>
      <c r="D2861" s="4" t="s">
        <v>9686</v>
      </c>
      <c r="E2861" s="153" t="s">
        <v>9688</v>
      </c>
      <c r="F2861" s="109"/>
      <c r="G2861" s="109">
        <v>1980</v>
      </c>
      <c r="H2861" s="43">
        <f t="shared" si="13"/>
        <v>1632597.5599999959</v>
      </c>
      <c r="I2861" s="5" t="s">
        <v>40</v>
      </c>
      <c r="J2861" s="153" t="s">
        <v>9689</v>
      </c>
      <c r="K2861" s="95" t="s">
        <v>9690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 x14ac:dyDescent="0.25">
      <c r="A2862" s="3">
        <v>44006</v>
      </c>
      <c r="B2862" s="153" t="s">
        <v>9687</v>
      </c>
      <c r="C2862" s="4"/>
      <c r="D2862" s="4"/>
      <c r="E2862" s="153" t="s">
        <v>9688</v>
      </c>
      <c r="F2862" s="109"/>
      <c r="G2862" s="109">
        <v>2023</v>
      </c>
      <c r="H2862" s="43">
        <f t="shared" si="13"/>
        <v>1630574.5599999959</v>
      </c>
      <c r="I2862" s="5" t="s">
        <v>40</v>
      </c>
      <c r="J2862" s="153" t="s">
        <v>9689</v>
      </c>
      <c r="K2862" s="95" t="s">
        <v>9690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 x14ac:dyDescent="0.25">
      <c r="A2863" s="3">
        <v>44006</v>
      </c>
      <c r="B2863" s="153" t="s">
        <v>9687</v>
      </c>
      <c r="C2863" s="4"/>
      <c r="D2863" s="4" t="s">
        <v>9691</v>
      </c>
      <c r="E2863" s="153" t="s">
        <v>9688</v>
      </c>
      <c r="F2863" s="109"/>
      <c r="G2863" s="109">
        <v>1892</v>
      </c>
      <c r="H2863" s="43">
        <f t="shared" si="13"/>
        <v>1628682.5599999959</v>
      </c>
      <c r="I2863" s="5" t="s">
        <v>40</v>
      </c>
      <c r="J2863" s="153" t="s">
        <v>9689</v>
      </c>
      <c r="K2863" s="95" t="s">
        <v>9690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 x14ac:dyDescent="0.25">
      <c r="A2864" s="3">
        <v>44006</v>
      </c>
      <c r="B2864" s="153" t="s">
        <v>9687</v>
      </c>
      <c r="C2864" s="4"/>
      <c r="D2864" s="4" t="s">
        <v>9692</v>
      </c>
      <c r="E2864" s="153" t="s">
        <v>9688</v>
      </c>
      <c r="F2864" s="109"/>
      <c r="G2864" s="109">
        <v>1735</v>
      </c>
      <c r="H2864" s="43">
        <f t="shared" si="13"/>
        <v>1626947.5599999959</v>
      </c>
      <c r="I2864" s="5" t="s">
        <v>40</v>
      </c>
      <c r="J2864" s="153" t="s">
        <v>9689</v>
      </c>
      <c r="K2864" s="95" t="s">
        <v>9690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 x14ac:dyDescent="0.25">
      <c r="A2865" s="3">
        <v>44006</v>
      </c>
      <c r="B2865" s="153" t="s">
        <v>9687</v>
      </c>
      <c r="C2865" s="4"/>
      <c r="D2865" s="4" t="s">
        <v>9693</v>
      </c>
      <c r="E2865" s="153" t="s">
        <v>9688</v>
      </c>
      <c r="F2865" s="109"/>
      <c r="G2865" s="109">
        <v>2127</v>
      </c>
      <c r="H2865" s="43">
        <f t="shared" si="13"/>
        <v>1624820.5599999959</v>
      </c>
      <c r="I2865" s="5" t="s">
        <v>40</v>
      </c>
      <c r="J2865" s="153" t="s">
        <v>9689</v>
      </c>
      <c r="K2865" s="95" t="s">
        <v>9690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 x14ac:dyDescent="0.25">
      <c r="A2866" s="3">
        <v>44006</v>
      </c>
      <c r="B2866" s="153" t="s">
        <v>9687</v>
      </c>
      <c r="C2866" s="4"/>
      <c r="D2866" s="4" t="s">
        <v>9694</v>
      </c>
      <c r="E2866" s="153" t="s">
        <v>9688</v>
      </c>
      <c r="F2866" s="109"/>
      <c r="G2866" s="109">
        <v>1998</v>
      </c>
      <c r="H2866" s="43">
        <f t="shared" si="13"/>
        <v>1622822.5599999959</v>
      </c>
      <c r="I2866" s="5" t="s">
        <v>40</v>
      </c>
      <c r="J2866" s="153" t="s">
        <v>9689</v>
      </c>
      <c r="K2866" s="95" t="s">
        <v>9690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 x14ac:dyDescent="0.25">
      <c r="A2867" s="3">
        <v>44006</v>
      </c>
      <c r="B2867" s="153" t="s">
        <v>9687</v>
      </c>
      <c r="C2867" s="4"/>
      <c r="D2867" s="4" t="s">
        <v>9695</v>
      </c>
      <c r="E2867" s="153" t="s">
        <v>9688</v>
      </c>
      <c r="F2867" s="109"/>
      <c r="G2867" s="109">
        <v>1846</v>
      </c>
      <c r="H2867" s="43">
        <f t="shared" si="13"/>
        <v>1620976.5599999959</v>
      </c>
      <c r="I2867" s="5" t="s">
        <v>40</v>
      </c>
      <c r="J2867" s="153" t="s">
        <v>9689</v>
      </c>
      <c r="K2867" s="95" t="s">
        <v>9690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 x14ac:dyDescent="0.25">
      <c r="A2868" s="3">
        <v>44006</v>
      </c>
      <c r="B2868" s="153" t="s">
        <v>9697</v>
      </c>
      <c r="C2868" s="4"/>
      <c r="D2868" s="4" t="s">
        <v>9696</v>
      </c>
      <c r="E2868" s="153" t="s">
        <v>9698</v>
      </c>
      <c r="F2868" s="109"/>
      <c r="G2868" s="109">
        <v>2827.3</v>
      </c>
      <c r="H2868" s="43">
        <f t="shared" si="13"/>
        <v>1618149.2599999958</v>
      </c>
      <c r="I2868" s="5" t="s">
        <v>40</v>
      </c>
      <c r="J2868" s="153" t="s">
        <v>9699</v>
      </c>
      <c r="K2868" s="95" t="s">
        <v>9700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 x14ac:dyDescent="0.25">
      <c r="A2869" s="3">
        <v>44011</v>
      </c>
      <c r="B2869" s="153" t="s">
        <v>9701</v>
      </c>
      <c r="C2869" s="4"/>
      <c r="D2869" s="137" t="s">
        <v>9454</v>
      </c>
      <c r="E2869" s="153" t="s">
        <v>9702</v>
      </c>
      <c r="F2869" s="109"/>
      <c r="G2869" s="109">
        <v>300</v>
      </c>
      <c r="H2869" s="43">
        <f t="shared" si="13"/>
        <v>1617849.2599999958</v>
      </c>
      <c r="I2869" s="5" t="s">
        <v>40</v>
      </c>
      <c r="J2869" s="153" t="s">
        <v>9703</v>
      </c>
      <c r="K2869" s="95" t="s">
        <v>9704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 x14ac:dyDescent="0.25">
      <c r="A2870" s="3">
        <v>44011</v>
      </c>
      <c r="B2870" s="153" t="s">
        <v>2876</v>
      </c>
      <c r="C2870" s="4"/>
      <c r="D2870" s="4" t="s">
        <v>9770</v>
      </c>
      <c r="E2870" s="153" t="s">
        <v>9705</v>
      </c>
      <c r="F2870" s="109"/>
      <c r="G2870" s="109">
        <v>1530</v>
      </c>
      <c r="H2870" s="43">
        <f t="shared" si="13"/>
        <v>1616319.2599999958</v>
      </c>
      <c r="I2870" s="5" t="s">
        <v>40</v>
      </c>
      <c r="J2870" s="153" t="s">
        <v>9706</v>
      </c>
      <c r="K2870" s="95" t="s">
        <v>9704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 x14ac:dyDescent="0.25">
      <c r="A2871" s="3">
        <v>44011</v>
      </c>
      <c r="B2871" s="153" t="s">
        <v>9707</v>
      </c>
      <c r="C2871" s="4"/>
      <c r="D2871" s="153" t="s">
        <v>9898</v>
      </c>
      <c r="E2871" s="153" t="s">
        <v>9708</v>
      </c>
      <c r="F2871" s="109"/>
      <c r="G2871" s="109">
        <v>2469</v>
      </c>
      <c r="H2871" s="43">
        <f t="shared" si="13"/>
        <v>1613850.2599999958</v>
      </c>
      <c r="I2871" s="5" t="s">
        <v>40</v>
      </c>
      <c r="J2871" s="153" t="s">
        <v>9706</v>
      </c>
      <c r="K2871" s="95" t="s">
        <v>9704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 x14ac:dyDescent="0.25">
      <c r="A2872" s="3">
        <v>44011</v>
      </c>
      <c r="B2872" s="153" t="s">
        <v>74</v>
      </c>
      <c r="C2872" s="4"/>
      <c r="D2872" s="4" t="s">
        <v>9771</v>
      </c>
      <c r="E2872" s="153" t="s">
        <v>9710</v>
      </c>
      <c r="F2872" s="109"/>
      <c r="G2872" s="109">
        <v>543</v>
      </c>
      <c r="H2872" s="43">
        <f t="shared" si="13"/>
        <v>1613307.2599999958</v>
      </c>
      <c r="I2872" s="5" t="s">
        <v>40</v>
      </c>
      <c r="J2872" s="153" t="s">
        <v>9711</v>
      </c>
      <c r="K2872" s="95" t="s">
        <v>9704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 x14ac:dyDescent="0.25">
      <c r="A2873" s="3">
        <v>44011</v>
      </c>
      <c r="B2873" s="153" t="s">
        <v>9712</v>
      </c>
      <c r="C2873" s="4"/>
      <c r="D2873" s="4" t="s">
        <v>9772</v>
      </c>
      <c r="E2873" s="153" t="s">
        <v>7928</v>
      </c>
      <c r="F2873" s="109"/>
      <c r="G2873" s="109">
        <v>266</v>
      </c>
      <c r="H2873" s="43">
        <f t="shared" si="13"/>
        <v>1613041.2599999958</v>
      </c>
      <c r="I2873" s="5" t="s">
        <v>40</v>
      </c>
      <c r="J2873" s="153" t="s">
        <v>9713</v>
      </c>
      <c r="K2873" s="95" t="s">
        <v>9704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 x14ac:dyDescent="0.25">
      <c r="A2874" s="138">
        <v>44011</v>
      </c>
      <c r="B2874" s="153" t="s">
        <v>9709</v>
      </c>
      <c r="C2874" s="4"/>
      <c r="D2874" s="4" t="s">
        <v>9773</v>
      </c>
      <c r="E2874" s="153" t="s">
        <v>9714</v>
      </c>
      <c r="F2874" s="109"/>
      <c r="G2874" s="109">
        <v>892</v>
      </c>
      <c r="H2874" s="43">
        <f t="shared" si="13"/>
        <v>1612149.2599999958</v>
      </c>
      <c r="I2874" s="5" t="s">
        <v>40</v>
      </c>
      <c r="J2874" s="153" t="s">
        <v>9715</v>
      </c>
      <c r="K2874" s="95" t="s">
        <v>9704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 x14ac:dyDescent="0.25">
      <c r="A2875" s="3">
        <v>44011</v>
      </c>
      <c r="B2875" s="153" t="s">
        <v>2876</v>
      </c>
      <c r="C2875" s="4"/>
      <c r="D2875" s="4" t="s">
        <v>9774</v>
      </c>
      <c r="E2875" s="153" t="s">
        <v>9716</v>
      </c>
      <c r="F2875" s="109"/>
      <c r="G2875" s="109">
        <v>1490</v>
      </c>
      <c r="H2875" s="43">
        <f t="shared" si="13"/>
        <v>1610659.2599999958</v>
      </c>
      <c r="I2875" s="5" t="s">
        <v>40</v>
      </c>
      <c r="J2875" s="153" t="s">
        <v>9717</v>
      </c>
      <c r="K2875" s="95" t="s">
        <v>9704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 x14ac:dyDescent="0.25">
      <c r="A2876" s="3">
        <v>44011</v>
      </c>
      <c r="B2876" s="153" t="s">
        <v>2876</v>
      </c>
      <c r="C2876" s="4"/>
      <c r="D2876" s="4" t="s">
        <v>9775</v>
      </c>
      <c r="E2876" s="153" t="s">
        <v>9718</v>
      </c>
      <c r="F2876" s="109"/>
      <c r="G2876" s="109">
        <v>1964</v>
      </c>
      <c r="H2876" s="43">
        <f t="shared" si="13"/>
        <v>1608695.2599999958</v>
      </c>
      <c r="I2876" s="5" t="s">
        <v>40</v>
      </c>
      <c r="J2876" s="153" t="s">
        <v>9719</v>
      </c>
      <c r="K2876" s="95" t="s">
        <v>9704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 x14ac:dyDescent="0.25">
      <c r="A2877" s="3">
        <v>44011</v>
      </c>
      <c r="B2877" s="153" t="s">
        <v>2876</v>
      </c>
      <c r="C2877" s="4"/>
      <c r="D2877" s="4" t="s">
        <v>9776</v>
      </c>
      <c r="E2877" s="153" t="s">
        <v>9720</v>
      </c>
      <c r="F2877" s="109"/>
      <c r="G2877" s="109">
        <v>2690</v>
      </c>
      <c r="H2877" s="43">
        <f t="shared" si="13"/>
        <v>1606005.2599999958</v>
      </c>
      <c r="I2877" s="5" t="s">
        <v>40</v>
      </c>
      <c r="J2877" s="153" t="s">
        <v>9711</v>
      </c>
      <c r="K2877" s="95" t="s">
        <v>9704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 x14ac:dyDescent="0.25">
      <c r="A2878" s="3">
        <v>44011</v>
      </c>
      <c r="B2878" s="153" t="s">
        <v>2876</v>
      </c>
      <c r="C2878" s="4"/>
      <c r="D2878" s="4" t="s">
        <v>9777</v>
      </c>
      <c r="E2878" s="153" t="s">
        <v>9721</v>
      </c>
      <c r="F2878" s="109"/>
      <c r="G2878" s="109">
        <v>1830</v>
      </c>
      <c r="H2878" s="43">
        <f t="shared" si="13"/>
        <v>1604175.2599999958</v>
      </c>
      <c r="I2878" s="5" t="s">
        <v>40</v>
      </c>
      <c r="J2878" s="153" t="s">
        <v>9713</v>
      </c>
      <c r="K2878" s="95" t="s">
        <v>9704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 x14ac:dyDescent="0.25">
      <c r="A2879" s="3">
        <v>44012</v>
      </c>
      <c r="B2879" s="153" t="s">
        <v>2876</v>
      </c>
      <c r="C2879" s="4"/>
      <c r="D2879" s="4" t="s">
        <v>9778</v>
      </c>
      <c r="E2879" s="153" t="s">
        <v>9957</v>
      </c>
      <c r="F2879" s="109"/>
      <c r="G2879" s="109">
        <v>1205</v>
      </c>
      <c r="H2879" s="43">
        <f t="shared" si="13"/>
        <v>1602970.2599999958</v>
      </c>
      <c r="I2879" s="5" t="s">
        <v>40</v>
      </c>
      <c r="J2879" s="153" t="s">
        <v>9956</v>
      </c>
      <c r="K2879" s="95" t="s">
        <v>9704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 x14ac:dyDescent="0.25">
      <c r="A2880" s="3">
        <v>44011</v>
      </c>
      <c r="B2880" s="153" t="s">
        <v>9722</v>
      </c>
      <c r="C2880" s="4"/>
      <c r="D2880" s="4" t="s">
        <v>9779</v>
      </c>
      <c r="E2880" s="153" t="s">
        <v>9723</v>
      </c>
      <c r="F2880" s="109"/>
      <c r="G2880" s="109">
        <v>850</v>
      </c>
      <c r="H2880" s="43">
        <f t="shared" si="13"/>
        <v>1602120.2599999958</v>
      </c>
      <c r="I2880" s="5" t="s">
        <v>40</v>
      </c>
      <c r="J2880" s="153" t="s">
        <v>9724</v>
      </c>
      <c r="K2880" s="95" t="s">
        <v>9704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 x14ac:dyDescent="0.25">
      <c r="A2881" s="3">
        <v>44011</v>
      </c>
      <c r="B2881" s="153" t="s">
        <v>2876</v>
      </c>
      <c r="C2881" s="4"/>
      <c r="D2881" s="4" t="s">
        <v>9780</v>
      </c>
      <c r="E2881" s="153" t="s">
        <v>9725</v>
      </c>
      <c r="F2881" s="109"/>
      <c r="G2881" s="109">
        <v>1260</v>
      </c>
      <c r="H2881" s="43">
        <f t="shared" si="13"/>
        <v>1600860.2599999958</v>
      </c>
      <c r="I2881" s="5" t="s">
        <v>40</v>
      </c>
      <c r="J2881" s="153" t="s">
        <v>9726</v>
      </c>
      <c r="K2881" s="95" t="s">
        <v>9704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 x14ac:dyDescent="0.25">
      <c r="A2882" s="3">
        <v>44011</v>
      </c>
      <c r="B2882" s="153" t="s">
        <v>9727</v>
      </c>
      <c r="C2882" s="4"/>
      <c r="D2882" s="4" t="s">
        <v>9781</v>
      </c>
      <c r="E2882" s="153" t="s">
        <v>9728</v>
      </c>
      <c r="F2882" s="109"/>
      <c r="G2882" s="109">
        <v>611.33000000000004</v>
      </c>
      <c r="H2882" s="43">
        <f t="shared" si="13"/>
        <v>1600248.9299999957</v>
      </c>
      <c r="I2882" s="5" t="s">
        <v>40</v>
      </c>
      <c r="J2882" s="153" t="s">
        <v>9724</v>
      </c>
      <c r="K2882" s="95" t="s">
        <v>9704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 x14ac:dyDescent="0.25">
      <c r="A2883" s="3">
        <v>44011</v>
      </c>
      <c r="B2883" s="153" t="s">
        <v>2876</v>
      </c>
      <c r="C2883" s="4"/>
      <c r="D2883" s="4" t="s">
        <v>9782</v>
      </c>
      <c r="E2883" s="153" t="s">
        <v>9729</v>
      </c>
      <c r="F2883" s="109"/>
      <c r="G2883" s="109">
        <v>819.98</v>
      </c>
      <c r="H2883" s="43">
        <f t="shared" si="13"/>
        <v>1599428.9499999958</v>
      </c>
      <c r="I2883" s="5" t="s">
        <v>40</v>
      </c>
      <c r="J2883" s="153" t="s">
        <v>9730</v>
      </c>
      <c r="K2883" s="95" t="s">
        <v>9704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 x14ac:dyDescent="0.25">
      <c r="A2884" s="3">
        <v>44011</v>
      </c>
      <c r="B2884" s="153" t="s">
        <v>9731</v>
      </c>
      <c r="C2884" s="4"/>
      <c r="D2884" s="4" t="s">
        <v>9783</v>
      </c>
      <c r="E2884" s="153" t="s">
        <v>9732</v>
      </c>
      <c r="F2884" s="109"/>
      <c r="G2884" s="109">
        <v>1627</v>
      </c>
      <c r="H2884" s="43">
        <f t="shared" si="13"/>
        <v>1597801.9499999958</v>
      </c>
      <c r="I2884" s="5" t="s">
        <v>40</v>
      </c>
      <c r="J2884" s="153" t="s">
        <v>9733</v>
      </c>
      <c r="K2884" s="95" t="s">
        <v>9704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 x14ac:dyDescent="0.25">
      <c r="A2885" s="3">
        <v>44011</v>
      </c>
      <c r="B2885" s="153" t="s">
        <v>2876</v>
      </c>
      <c r="C2885" s="4"/>
      <c r="D2885" s="4" t="s">
        <v>9786</v>
      </c>
      <c r="E2885" s="153" t="s">
        <v>9734</v>
      </c>
      <c r="F2885" s="109"/>
      <c r="G2885" s="109">
        <v>2271</v>
      </c>
      <c r="H2885" s="43">
        <f t="shared" si="13"/>
        <v>1595530.9499999958</v>
      </c>
      <c r="I2885" s="5" t="s">
        <v>40</v>
      </c>
      <c r="J2885" s="153" t="s">
        <v>9735</v>
      </c>
      <c r="K2885" s="95" t="s">
        <v>2843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 x14ac:dyDescent="0.25">
      <c r="A2886" s="3">
        <v>44011</v>
      </c>
      <c r="B2886" s="153" t="s">
        <v>2876</v>
      </c>
      <c r="C2886" s="4"/>
      <c r="D2886" s="4" t="s">
        <v>9784</v>
      </c>
      <c r="E2886" s="153" t="s">
        <v>9736</v>
      </c>
      <c r="F2886" s="109"/>
      <c r="G2886" s="109">
        <v>2658</v>
      </c>
      <c r="H2886" s="43">
        <f t="shared" si="13"/>
        <v>1592872.9499999958</v>
      </c>
      <c r="I2886" s="5" t="s">
        <v>40</v>
      </c>
      <c r="J2886" s="153" t="s">
        <v>9737</v>
      </c>
      <c r="K2886" s="95" t="s">
        <v>2843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 x14ac:dyDescent="0.25">
      <c r="A2887" s="3">
        <v>44012</v>
      </c>
      <c r="B2887" s="153" t="s">
        <v>2876</v>
      </c>
      <c r="C2887" s="4"/>
      <c r="D2887" s="4" t="s">
        <v>9759</v>
      </c>
      <c r="E2887" s="153" t="s">
        <v>9738</v>
      </c>
      <c r="F2887" s="109"/>
      <c r="G2887" s="109">
        <v>1445</v>
      </c>
      <c r="H2887" s="43">
        <f t="shared" si="13"/>
        <v>1591427.9499999958</v>
      </c>
      <c r="I2887" s="5" t="s">
        <v>40</v>
      </c>
      <c r="J2887" s="153" t="s">
        <v>9739</v>
      </c>
      <c r="K2887" s="95" t="s">
        <v>2923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 x14ac:dyDescent="0.25">
      <c r="A2888" s="3">
        <v>44012</v>
      </c>
      <c r="B2888" s="153" t="s">
        <v>2876</v>
      </c>
      <c r="C2888" s="4"/>
      <c r="D2888" s="4" t="s">
        <v>9760</v>
      </c>
      <c r="E2888" s="153" t="s">
        <v>9740</v>
      </c>
      <c r="F2888" s="109"/>
      <c r="G2888" s="109">
        <v>514</v>
      </c>
      <c r="H2888" s="43">
        <f t="shared" si="13"/>
        <v>1590913.9499999958</v>
      </c>
      <c r="I2888" s="5" t="s">
        <v>40</v>
      </c>
      <c r="J2888" s="153" t="s">
        <v>9741</v>
      </c>
      <c r="K2888" s="95" t="s">
        <v>2923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 x14ac:dyDescent="0.25">
      <c r="A2889" s="3">
        <v>44012</v>
      </c>
      <c r="B2889" s="153" t="s">
        <v>2876</v>
      </c>
      <c r="C2889" s="4"/>
      <c r="D2889" s="4" t="s">
        <v>9761</v>
      </c>
      <c r="E2889" s="153" t="s">
        <v>9742</v>
      </c>
      <c r="F2889" s="109"/>
      <c r="G2889" s="109">
        <v>1815</v>
      </c>
      <c r="H2889" s="43">
        <f t="shared" si="13"/>
        <v>1589098.9499999958</v>
      </c>
      <c r="I2889" s="5" t="s">
        <v>40</v>
      </c>
      <c r="J2889" s="153" t="s">
        <v>9739</v>
      </c>
      <c r="K2889" s="95" t="s">
        <v>2923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 x14ac:dyDescent="0.25">
      <c r="A2890" s="3">
        <v>44012</v>
      </c>
      <c r="B2890" s="153" t="s">
        <v>2876</v>
      </c>
      <c r="C2890" s="4"/>
      <c r="D2890" s="4" t="s">
        <v>9762</v>
      </c>
      <c r="E2890" s="153" t="s">
        <v>9971</v>
      </c>
      <c r="F2890" s="109"/>
      <c r="G2890" s="109">
        <v>2880</v>
      </c>
      <c r="H2890" s="43">
        <f t="shared" si="13"/>
        <v>1586218.9499999958</v>
      </c>
      <c r="I2890" s="5" t="s">
        <v>40</v>
      </c>
      <c r="J2890" s="153" t="s">
        <v>9743</v>
      </c>
      <c r="K2890" s="95" t="s">
        <v>2923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 x14ac:dyDescent="0.25">
      <c r="A2891" s="3">
        <v>44012</v>
      </c>
      <c r="B2891" s="153" t="s">
        <v>2876</v>
      </c>
      <c r="C2891" s="4"/>
      <c r="D2891" s="4" t="s">
        <v>9763</v>
      </c>
      <c r="E2891" s="153" t="s">
        <v>9744</v>
      </c>
      <c r="F2891" s="109"/>
      <c r="G2891" s="109">
        <v>1356</v>
      </c>
      <c r="H2891" s="43">
        <f t="shared" si="13"/>
        <v>1584862.9499999958</v>
      </c>
      <c r="I2891" s="5" t="s">
        <v>40</v>
      </c>
      <c r="J2891" s="153" t="s">
        <v>9739</v>
      </c>
      <c r="K2891" s="95" t="s">
        <v>2923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 x14ac:dyDescent="0.25">
      <c r="A2892" s="3">
        <v>44012</v>
      </c>
      <c r="B2892" s="153" t="s">
        <v>2876</v>
      </c>
      <c r="C2892" s="4"/>
      <c r="D2892" s="4" t="s">
        <v>9764</v>
      </c>
      <c r="E2892" s="153" t="s">
        <v>9745</v>
      </c>
      <c r="F2892" s="109"/>
      <c r="G2892" s="109">
        <v>2664</v>
      </c>
      <c r="H2892" s="43">
        <f t="shared" si="13"/>
        <v>1582198.9499999958</v>
      </c>
      <c r="I2892" s="5" t="s">
        <v>40</v>
      </c>
      <c r="J2892" s="153" t="s">
        <v>9746</v>
      </c>
      <c r="K2892" s="95" t="s">
        <v>2923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 x14ac:dyDescent="0.25">
      <c r="A2893" s="3">
        <v>44012</v>
      </c>
      <c r="B2893" s="153" t="s">
        <v>2876</v>
      </c>
      <c r="C2893" s="4"/>
      <c r="D2893" s="4" t="s">
        <v>9765</v>
      </c>
      <c r="E2893" s="153" t="s">
        <v>9745</v>
      </c>
      <c r="F2893" s="109"/>
      <c r="G2893" s="109">
        <v>1031</v>
      </c>
      <c r="H2893" s="43">
        <f t="shared" si="13"/>
        <v>1581167.9499999958</v>
      </c>
      <c r="I2893" s="5" t="s">
        <v>40</v>
      </c>
      <c r="J2893" s="153" t="s">
        <v>9747</v>
      </c>
      <c r="K2893" s="95" t="s">
        <v>2923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 x14ac:dyDescent="0.25">
      <c r="A2894" s="3">
        <v>44012</v>
      </c>
      <c r="B2894" s="153" t="s">
        <v>2876</v>
      </c>
      <c r="C2894" s="4"/>
      <c r="D2894" s="98" t="s">
        <v>9975</v>
      </c>
      <c r="E2894" s="153" t="s">
        <v>9745</v>
      </c>
      <c r="F2894" s="109"/>
      <c r="G2894" s="109">
        <v>849</v>
      </c>
      <c r="H2894" s="43">
        <f t="shared" si="13"/>
        <v>1580318.9499999958</v>
      </c>
      <c r="I2894" s="5" t="s">
        <v>40</v>
      </c>
      <c r="J2894" s="153" t="s">
        <v>9739</v>
      </c>
      <c r="K2894" s="95" t="s">
        <v>2923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 x14ac:dyDescent="0.25">
      <c r="A2895" s="139">
        <v>44012</v>
      </c>
      <c r="B2895" s="153" t="s">
        <v>2876</v>
      </c>
      <c r="C2895" s="4"/>
      <c r="D2895" s="4" t="s">
        <v>9766</v>
      </c>
      <c r="E2895" s="153" t="s">
        <v>9748</v>
      </c>
      <c r="F2895" s="109"/>
      <c r="G2895" s="109">
        <v>7800</v>
      </c>
      <c r="H2895" s="43">
        <f t="shared" si="13"/>
        <v>1572518.9499999958</v>
      </c>
      <c r="I2895" s="5" t="s">
        <v>40</v>
      </c>
      <c r="J2895" s="153" t="s">
        <v>9749</v>
      </c>
      <c r="K2895" s="95" t="s">
        <v>2923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 x14ac:dyDescent="0.25">
      <c r="A2896" s="3">
        <v>44012</v>
      </c>
      <c r="B2896" s="4" t="s">
        <v>625</v>
      </c>
      <c r="C2896" s="4"/>
      <c r="D2896" s="4" t="s">
        <v>9767</v>
      </c>
      <c r="E2896" s="153" t="s">
        <v>9750</v>
      </c>
      <c r="F2896" s="109"/>
      <c r="G2896" s="109">
        <v>20679.82</v>
      </c>
      <c r="H2896" s="43">
        <f t="shared" si="13"/>
        <v>1551839.1299999957</v>
      </c>
      <c r="I2896" s="5" t="s">
        <v>40</v>
      </c>
      <c r="J2896" s="153" t="s">
        <v>9739</v>
      </c>
      <c r="K2896" s="95" t="s">
        <v>2923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 x14ac:dyDescent="0.25">
      <c r="A2897" s="139">
        <v>44012</v>
      </c>
      <c r="B2897" s="153" t="s">
        <v>9751</v>
      </c>
      <c r="C2897" s="4"/>
      <c r="D2897" s="98" t="s">
        <v>9768</v>
      </c>
      <c r="E2897" s="153" t="s">
        <v>9752</v>
      </c>
      <c r="F2897" s="109"/>
      <c r="G2897" s="109">
        <v>17889.86</v>
      </c>
      <c r="H2897" s="43">
        <f t="shared" si="13"/>
        <v>1533949.2699999956</v>
      </c>
      <c r="I2897" s="5" t="s">
        <v>40</v>
      </c>
      <c r="J2897" s="153" t="s">
        <v>9753</v>
      </c>
      <c r="K2897" s="95" t="s">
        <v>2923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 x14ac:dyDescent="0.25">
      <c r="A2898" s="3">
        <v>44011</v>
      </c>
      <c r="B2898" s="153" t="s">
        <v>2876</v>
      </c>
      <c r="C2898" s="4"/>
      <c r="D2898" s="4" t="s">
        <v>9785</v>
      </c>
      <c r="E2898" s="153" t="s">
        <v>9754</v>
      </c>
      <c r="F2898" s="109"/>
      <c r="G2898" s="109">
        <v>412</v>
      </c>
      <c r="H2898" s="43">
        <f t="shared" si="13"/>
        <v>1533537.2699999956</v>
      </c>
      <c r="I2898" s="5" t="s">
        <v>40</v>
      </c>
      <c r="J2898" s="153" t="s">
        <v>9737</v>
      </c>
      <c r="K2898" s="95" t="s">
        <v>9755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 x14ac:dyDescent="0.25">
      <c r="A2899" s="3">
        <v>44012</v>
      </c>
      <c r="B2899" s="153" t="s">
        <v>9756</v>
      </c>
      <c r="C2899" s="4"/>
      <c r="D2899" s="4" t="s">
        <v>9758</v>
      </c>
      <c r="E2899" s="153" t="s">
        <v>9757</v>
      </c>
      <c r="F2899" s="109"/>
      <c r="G2899" s="109">
        <v>2061</v>
      </c>
      <c r="H2899" s="43">
        <f t="shared" si="13"/>
        <v>1531476.2699999956</v>
      </c>
      <c r="I2899" s="5" t="s">
        <v>40</v>
      </c>
      <c r="J2899" s="153" t="s">
        <v>9739</v>
      </c>
      <c r="K2899" s="95" t="s">
        <v>2923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 x14ac:dyDescent="0.25">
      <c r="A2900" s="3">
        <v>44012</v>
      </c>
      <c r="B2900" s="153" t="s">
        <v>2876</v>
      </c>
      <c r="C2900" s="4"/>
      <c r="D2900" s="4" t="s">
        <v>9787</v>
      </c>
      <c r="E2900" s="153" t="s">
        <v>9788</v>
      </c>
      <c r="F2900" s="109"/>
      <c r="G2900" s="109">
        <v>1895</v>
      </c>
      <c r="H2900" s="43">
        <f t="shared" si="13"/>
        <v>1529581.2699999956</v>
      </c>
      <c r="I2900" s="5" t="s">
        <v>40</v>
      </c>
      <c r="J2900" s="153" t="s">
        <v>9789</v>
      </c>
      <c r="K2900" s="95" t="s">
        <v>9790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 x14ac:dyDescent="0.25">
      <c r="A2901" s="3">
        <v>44012</v>
      </c>
      <c r="B2901" s="153" t="s">
        <v>2876</v>
      </c>
      <c r="C2901" s="4"/>
      <c r="D2901" s="4" t="s">
        <v>9791</v>
      </c>
      <c r="E2901" s="153" t="s">
        <v>9792</v>
      </c>
      <c r="F2901" s="109"/>
      <c r="G2901" s="109">
        <v>1758</v>
      </c>
      <c r="H2901" s="43">
        <f t="shared" si="13"/>
        <v>1527823.2699999956</v>
      </c>
      <c r="I2901" s="5" t="s">
        <v>40</v>
      </c>
      <c r="J2901" s="153" t="s">
        <v>9789</v>
      </c>
      <c r="K2901" s="95" t="s">
        <v>9790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 x14ac:dyDescent="0.25">
      <c r="A2902" s="3">
        <v>44012</v>
      </c>
      <c r="B2902" s="153" t="s">
        <v>2876</v>
      </c>
      <c r="C2902" s="4"/>
      <c r="D2902" s="4" t="s">
        <v>9793</v>
      </c>
      <c r="E2902" s="153" t="s">
        <v>9794</v>
      </c>
      <c r="F2902" s="109"/>
      <c r="G2902" s="109">
        <v>2269</v>
      </c>
      <c r="H2902" s="43">
        <f t="shared" ref="H2902:H2965" si="14">H2901+F2902-G2902</f>
        <v>1525554.2699999956</v>
      </c>
      <c r="I2902" s="5" t="s">
        <v>40</v>
      </c>
      <c r="J2902" s="153" t="s">
        <v>9795</v>
      </c>
      <c r="K2902" s="95" t="s">
        <v>9790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 x14ac:dyDescent="0.25">
      <c r="A2903" s="3">
        <v>44012</v>
      </c>
      <c r="B2903" s="153" t="s">
        <v>2876</v>
      </c>
      <c r="C2903" s="4"/>
      <c r="D2903" s="4" t="s">
        <v>9796</v>
      </c>
      <c r="E2903" s="153" t="s">
        <v>9794</v>
      </c>
      <c r="F2903" s="109"/>
      <c r="G2903" s="109">
        <v>1980</v>
      </c>
      <c r="H2903" s="43">
        <f t="shared" si="14"/>
        <v>1523574.2699999956</v>
      </c>
      <c r="I2903" s="5" t="s">
        <v>40</v>
      </c>
      <c r="J2903" s="153" t="s">
        <v>9789</v>
      </c>
      <c r="K2903" s="95" t="s">
        <v>9790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 x14ac:dyDescent="0.25">
      <c r="A2904" s="3">
        <v>44012</v>
      </c>
      <c r="B2904" s="153" t="s">
        <v>9797</v>
      </c>
      <c r="C2904" s="4"/>
      <c r="D2904" s="4" t="s">
        <v>9798</v>
      </c>
      <c r="E2904" s="153" t="s">
        <v>9799</v>
      </c>
      <c r="F2904" s="109"/>
      <c r="G2904" s="109">
        <v>753</v>
      </c>
      <c r="H2904" s="43">
        <f t="shared" si="14"/>
        <v>1522821.2699999956</v>
      </c>
      <c r="I2904" s="5" t="s">
        <v>40</v>
      </c>
      <c r="J2904" s="153" t="s">
        <v>9800</v>
      </c>
      <c r="K2904" s="95" t="s">
        <v>9790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 x14ac:dyDescent="0.25">
      <c r="A2905" s="3">
        <v>44012</v>
      </c>
      <c r="B2905" s="153" t="s">
        <v>9801</v>
      </c>
      <c r="C2905" s="4"/>
      <c r="D2905" s="4" t="s">
        <v>9802</v>
      </c>
      <c r="E2905" s="153" t="s">
        <v>9803</v>
      </c>
      <c r="F2905" s="109"/>
      <c r="G2905" s="109">
        <v>878.95</v>
      </c>
      <c r="H2905" s="43">
        <f t="shared" si="14"/>
        <v>1521942.3199999956</v>
      </c>
      <c r="I2905" s="5" t="s">
        <v>40</v>
      </c>
      <c r="J2905" s="153" t="s">
        <v>9789</v>
      </c>
      <c r="K2905" s="95" t="s">
        <v>9790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 x14ac:dyDescent="0.25">
      <c r="A2906" s="3">
        <v>44012</v>
      </c>
      <c r="B2906" s="153" t="s">
        <v>9805</v>
      </c>
      <c r="C2906" s="4"/>
      <c r="D2906" s="4" t="s">
        <v>9804</v>
      </c>
      <c r="E2906" s="153" t="s">
        <v>9806</v>
      </c>
      <c r="F2906" s="109"/>
      <c r="G2906" s="109">
        <v>1510</v>
      </c>
      <c r="H2906" s="43">
        <f t="shared" si="14"/>
        <v>1520432.3199999956</v>
      </c>
      <c r="I2906" s="5" t="s">
        <v>40</v>
      </c>
      <c r="J2906" s="153" t="s">
        <v>9807</v>
      </c>
      <c r="K2906" s="95" t="s">
        <v>9808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 x14ac:dyDescent="0.25">
      <c r="A2907" s="3">
        <v>44011</v>
      </c>
      <c r="B2907" s="153" t="s">
        <v>2876</v>
      </c>
      <c r="C2907" s="4"/>
      <c r="D2907" s="4" t="s">
        <v>9809</v>
      </c>
      <c r="E2907" s="153" t="s">
        <v>9810</v>
      </c>
      <c r="F2907" s="109"/>
      <c r="G2907" s="109">
        <v>1294</v>
      </c>
      <c r="H2907" s="43">
        <f t="shared" si="14"/>
        <v>1519138.3199999956</v>
      </c>
      <c r="I2907" s="5" t="s">
        <v>40</v>
      </c>
      <c r="J2907" s="153" t="s">
        <v>9811</v>
      </c>
      <c r="K2907" s="95" t="s">
        <v>9808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 x14ac:dyDescent="0.25">
      <c r="A2908" s="3">
        <v>44012</v>
      </c>
      <c r="B2908" s="153" t="s">
        <v>9813</v>
      </c>
      <c r="C2908" s="4"/>
      <c r="D2908" s="4" t="s">
        <v>9812</v>
      </c>
      <c r="E2908" s="153" t="s">
        <v>9814</v>
      </c>
      <c r="F2908" s="109"/>
      <c r="G2908" s="109">
        <v>1809</v>
      </c>
      <c r="H2908" s="43">
        <f t="shared" si="14"/>
        <v>1517329.3199999956</v>
      </c>
      <c r="I2908" s="5" t="s">
        <v>40</v>
      </c>
      <c r="J2908" s="153" t="s">
        <v>9811</v>
      </c>
      <c r="K2908" s="95" t="s">
        <v>9808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 x14ac:dyDescent="0.25">
      <c r="A2909" s="3">
        <v>44012</v>
      </c>
      <c r="B2909" s="153" t="s">
        <v>9815</v>
      </c>
      <c r="C2909" s="4"/>
      <c r="D2909" s="153" t="s">
        <v>9824</v>
      </c>
      <c r="E2909" s="153" t="s">
        <v>9816</v>
      </c>
      <c r="F2909" s="109"/>
      <c r="G2909" s="109">
        <v>1218</v>
      </c>
      <c r="H2909" s="43">
        <f t="shared" si="14"/>
        <v>1516111.3199999956</v>
      </c>
      <c r="I2909" s="5" t="s">
        <v>40</v>
      </c>
      <c r="J2909" s="153" t="s">
        <v>9817</v>
      </c>
      <c r="K2909" s="95" t="s">
        <v>9818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 x14ac:dyDescent="0.25">
      <c r="A2910" s="3">
        <v>44012</v>
      </c>
      <c r="B2910" s="153" t="s">
        <v>9820</v>
      </c>
      <c r="C2910" s="4"/>
      <c r="D2910" s="4" t="s">
        <v>9819</v>
      </c>
      <c r="E2910" s="153" t="s">
        <v>9821</v>
      </c>
      <c r="F2910" s="109"/>
      <c r="G2910" s="109">
        <v>1260</v>
      </c>
      <c r="H2910" s="43">
        <f t="shared" si="14"/>
        <v>1514851.3199999956</v>
      </c>
      <c r="I2910" s="5" t="s">
        <v>40</v>
      </c>
      <c r="J2910" s="153" t="s">
        <v>9822</v>
      </c>
      <c r="K2910" s="95" t="s">
        <v>9823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 x14ac:dyDescent="0.25">
      <c r="A2911" s="3">
        <v>44012</v>
      </c>
      <c r="B2911" s="153" t="s">
        <v>9820</v>
      </c>
      <c r="C2911" s="4"/>
      <c r="D2911" s="4" t="s">
        <v>9825</v>
      </c>
      <c r="E2911" s="153" t="s">
        <v>9826</v>
      </c>
      <c r="F2911" s="109"/>
      <c r="G2911" s="109">
        <v>1248</v>
      </c>
      <c r="H2911" s="43">
        <f t="shared" si="14"/>
        <v>1513603.3199999956</v>
      </c>
      <c r="I2911" s="5" t="s">
        <v>40</v>
      </c>
      <c r="J2911" s="153" t="s">
        <v>9827</v>
      </c>
      <c r="K2911" s="95" t="s">
        <v>9828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 x14ac:dyDescent="0.25">
      <c r="A2912" s="3">
        <v>44012</v>
      </c>
      <c r="B2912" s="153" t="s">
        <v>9820</v>
      </c>
      <c r="C2912" s="4"/>
      <c r="D2912" s="4" t="s">
        <v>9829</v>
      </c>
      <c r="E2912" s="153" t="s">
        <v>9830</v>
      </c>
      <c r="F2912" s="109"/>
      <c r="G2912" s="109">
        <v>995</v>
      </c>
      <c r="H2912" s="43">
        <f t="shared" si="14"/>
        <v>1512608.3199999956</v>
      </c>
      <c r="I2912" s="5" t="s">
        <v>40</v>
      </c>
      <c r="J2912" s="153" t="s">
        <v>9827</v>
      </c>
      <c r="K2912" s="95" t="s">
        <v>9828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 x14ac:dyDescent="0.25">
      <c r="A2913" s="3">
        <v>44012</v>
      </c>
      <c r="B2913" s="153" t="s">
        <v>9820</v>
      </c>
      <c r="C2913" s="4"/>
      <c r="D2913" s="4" t="s">
        <v>9831</v>
      </c>
      <c r="E2913" s="153" t="s">
        <v>9832</v>
      </c>
      <c r="F2913" s="109"/>
      <c r="G2913" s="109">
        <v>1194</v>
      </c>
      <c r="H2913" s="43">
        <f t="shared" si="14"/>
        <v>1511414.3199999956</v>
      </c>
      <c r="I2913" s="5" t="s">
        <v>40</v>
      </c>
      <c r="J2913" s="153" t="s">
        <v>9833</v>
      </c>
      <c r="K2913" s="95" t="s">
        <v>9828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 x14ac:dyDescent="0.25">
      <c r="A2914" s="3">
        <v>44012</v>
      </c>
      <c r="B2914" s="153" t="s">
        <v>9820</v>
      </c>
      <c r="C2914" s="4"/>
      <c r="D2914" s="4" t="s">
        <v>9834</v>
      </c>
      <c r="E2914" s="153" t="s">
        <v>9835</v>
      </c>
      <c r="F2914" s="109"/>
      <c r="G2914" s="109">
        <v>1380</v>
      </c>
      <c r="H2914" s="43">
        <f t="shared" si="14"/>
        <v>1510034.3199999956</v>
      </c>
      <c r="I2914" s="5" t="s">
        <v>40</v>
      </c>
      <c r="J2914" s="153" t="s">
        <v>9827</v>
      </c>
      <c r="K2914" s="95" t="s">
        <v>9828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 x14ac:dyDescent="0.25">
      <c r="A2915" s="3">
        <v>44012</v>
      </c>
      <c r="B2915" s="153" t="s">
        <v>9820</v>
      </c>
      <c r="C2915" s="4"/>
      <c r="D2915" s="4" t="s">
        <v>9836</v>
      </c>
      <c r="E2915" s="153" t="s">
        <v>9837</v>
      </c>
      <c r="F2915" s="109"/>
      <c r="G2915" s="109">
        <v>1128</v>
      </c>
      <c r="H2915" s="43">
        <f t="shared" si="14"/>
        <v>1508906.3199999956</v>
      </c>
      <c r="I2915" s="5" t="s">
        <v>40</v>
      </c>
      <c r="J2915" s="153" t="s">
        <v>9827</v>
      </c>
      <c r="K2915" s="95" t="s">
        <v>9828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 x14ac:dyDescent="0.25">
      <c r="A2916" s="3">
        <v>44012</v>
      </c>
      <c r="B2916" s="153" t="s">
        <v>9820</v>
      </c>
      <c r="C2916" s="4"/>
      <c r="D2916" s="4" t="s">
        <v>9840</v>
      </c>
      <c r="E2916" s="153" t="s">
        <v>9841</v>
      </c>
      <c r="F2916" s="109"/>
      <c r="G2916" s="109">
        <v>1248</v>
      </c>
      <c r="H2916" s="43">
        <f t="shared" si="14"/>
        <v>1507658.3199999956</v>
      </c>
      <c r="I2916" s="5" t="s">
        <v>40</v>
      </c>
      <c r="J2916" s="153" t="s">
        <v>9842</v>
      </c>
      <c r="K2916" s="95" t="s">
        <v>9843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 x14ac:dyDescent="0.25">
      <c r="A2917" s="3">
        <v>44012</v>
      </c>
      <c r="B2917" s="153" t="s">
        <v>9845</v>
      </c>
      <c r="C2917" s="4"/>
      <c r="D2917" s="4" t="s">
        <v>9844</v>
      </c>
      <c r="E2917" s="153" t="s">
        <v>9723</v>
      </c>
      <c r="F2917" s="109"/>
      <c r="G2917" s="109">
        <v>1393</v>
      </c>
      <c r="H2917" s="43">
        <f t="shared" si="14"/>
        <v>1506265.3199999956</v>
      </c>
      <c r="I2917" s="5" t="s">
        <v>40</v>
      </c>
      <c r="J2917" s="153" t="s">
        <v>9846</v>
      </c>
      <c r="K2917" s="95" t="s">
        <v>9852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 x14ac:dyDescent="0.25">
      <c r="A2918" s="3">
        <v>44012</v>
      </c>
      <c r="B2918" s="153" t="s">
        <v>9848</v>
      </c>
      <c r="C2918" s="4"/>
      <c r="D2918" s="4" t="s">
        <v>9847</v>
      </c>
      <c r="E2918" s="153" t="s">
        <v>9849</v>
      </c>
      <c r="F2918" s="109"/>
      <c r="G2918" s="109">
        <v>813</v>
      </c>
      <c r="H2918" s="43">
        <f t="shared" si="14"/>
        <v>1505452.3199999956</v>
      </c>
      <c r="I2918" s="5" t="s">
        <v>40</v>
      </c>
      <c r="J2918" s="153" t="s">
        <v>9850</v>
      </c>
      <c r="K2918" s="95" t="s">
        <v>9851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 x14ac:dyDescent="0.25">
      <c r="A2919" s="3">
        <v>44012</v>
      </c>
      <c r="B2919" s="153" t="s">
        <v>2876</v>
      </c>
      <c r="C2919" s="4"/>
      <c r="D2919" s="4" t="s">
        <v>9853</v>
      </c>
      <c r="E2919" s="153" t="s">
        <v>9854</v>
      </c>
      <c r="F2919" s="109"/>
      <c r="G2919" s="109">
        <v>2224</v>
      </c>
      <c r="H2919" s="43">
        <f t="shared" si="14"/>
        <v>1503228.3199999956</v>
      </c>
      <c r="I2919" s="5" t="s">
        <v>40</v>
      </c>
      <c r="J2919" s="153" t="s">
        <v>9850</v>
      </c>
      <c r="K2919" s="95" t="s">
        <v>9851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 x14ac:dyDescent="0.25">
      <c r="A2920" s="3">
        <v>44012</v>
      </c>
      <c r="B2920" s="153" t="s">
        <v>9856</v>
      </c>
      <c r="C2920" s="4"/>
      <c r="D2920" s="4" t="s">
        <v>9855</v>
      </c>
      <c r="E2920" s="153" t="s">
        <v>9857</v>
      </c>
      <c r="F2920" s="109"/>
      <c r="G2920" s="109">
        <v>1436</v>
      </c>
      <c r="H2920" s="43">
        <f t="shared" si="14"/>
        <v>1501792.3199999956</v>
      </c>
      <c r="I2920" s="5" t="s">
        <v>40</v>
      </c>
      <c r="J2920" s="153" t="s">
        <v>9858</v>
      </c>
      <c r="K2920" s="95" t="s">
        <v>9851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 x14ac:dyDescent="0.25">
      <c r="A2921" s="3">
        <v>44012</v>
      </c>
      <c r="B2921" s="153" t="s">
        <v>9856</v>
      </c>
      <c r="C2921" s="4"/>
      <c r="D2921" s="4" t="s">
        <v>9859</v>
      </c>
      <c r="E2921" s="153" t="s">
        <v>9860</v>
      </c>
      <c r="F2921" s="109"/>
      <c r="G2921" s="109">
        <v>1990</v>
      </c>
      <c r="H2921" s="43">
        <f t="shared" si="14"/>
        <v>1499802.3199999956</v>
      </c>
      <c r="I2921" s="5" t="s">
        <v>40</v>
      </c>
      <c r="J2921" s="153" t="s">
        <v>9850</v>
      </c>
      <c r="K2921" s="95" t="s">
        <v>9861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 x14ac:dyDescent="0.25">
      <c r="A2922" s="3">
        <v>44012</v>
      </c>
      <c r="B2922" s="153" t="s">
        <v>9863</v>
      </c>
      <c r="C2922" s="4"/>
      <c r="D2922" s="4" t="s">
        <v>9862</v>
      </c>
      <c r="E2922" s="153" t="s">
        <v>9864</v>
      </c>
      <c r="F2922" s="109"/>
      <c r="G2922" s="109">
        <v>372.1</v>
      </c>
      <c r="H2922" s="43">
        <f t="shared" si="14"/>
        <v>1499430.2199999955</v>
      </c>
      <c r="I2922" s="5" t="s">
        <v>40</v>
      </c>
      <c r="J2922" s="153" t="s">
        <v>9865</v>
      </c>
      <c r="K2922" s="95" t="s">
        <v>9866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 x14ac:dyDescent="0.25">
      <c r="A2923" s="3">
        <v>44012</v>
      </c>
      <c r="B2923" s="4" t="s">
        <v>459</v>
      </c>
      <c r="C2923" s="4"/>
      <c r="D2923" s="4" t="s">
        <v>9867</v>
      </c>
      <c r="E2923" s="153" t="s">
        <v>9874</v>
      </c>
      <c r="F2923" s="109"/>
      <c r="G2923" s="109">
        <v>9600</v>
      </c>
      <c r="H2923" s="43">
        <f t="shared" si="14"/>
        <v>1489830.2199999955</v>
      </c>
      <c r="I2923" s="5" t="s">
        <v>40</v>
      </c>
      <c r="J2923" s="153" t="s">
        <v>9869</v>
      </c>
      <c r="K2923" s="95" t="s">
        <v>2923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 x14ac:dyDescent="0.25">
      <c r="A2924" s="3">
        <v>44011</v>
      </c>
      <c r="B2924" s="153" t="s">
        <v>9870</v>
      </c>
      <c r="C2924" s="4"/>
      <c r="D2924" s="4"/>
      <c r="E2924" s="153" t="s">
        <v>9871</v>
      </c>
      <c r="F2924" s="109"/>
      <c r="G2924" s="109">
        <v>4369</v>
      </c>
      <c r="H2924" s="43">
        <f t="shared" si="14"/>
        <v>1485461.2199999955</v>
      </c>
      <c r="I2924" s="5" t="s">
        <v>40</v>
      </c>
      <c r="J2924" s="153" t="s">
        <v>9872</v>
      </c>
      <c r="K2924" s="95" t="s">
        <v>9873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 x14ac:dyDescent="0.25">
      <c r="A2925" s="3">
        <v>44012</v>
      </c>
      <c r="B2925" s="153" t="s">
        <v>9876</v>
      </c>
      <c r="C2925" s="4"/>
      <c r="D2925" s="4" t="s">
        <v>9875</v>
      </c>
      <c r="E2925" s="153" t="s">
        <v>9868</v>
      </c>
      <c r="F2925" s="109"/>
      <c r="G2925" s="109">
        <v>20000</v>
      </c>
      <c r="H2925" s="43">
        <f t="shared" si="14"/>
        <v>1465461.2199999955</v>
      </c>
      <c r="I2925" s="5" t="s">
        <v>40</v>
      </c>
      <c r="J2925" s="153" t="s">
        <v>9877</v>
      </c>
      <c r="K2925" s="95" t="s">
        <v>2923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 x14ac:dyDescent="0.25">
      <c r="A2926" s="3">
        <v>44012</v>
      </c>
      <c r="B2926" s="153" t="s">
        <v>9879</v>
      </c>
      <c r="C2926" s="4"/>
      <c r="D2926" s="4" t="s">
        <v>9878</v>
      </c>
      <c r="E2926" s="153" t="s">
        <v>9880</v>
      </c>
      <c r="F2926" s="109"/>
      <c r="G2926" s="109">
        <v>7500</v>
      </c>
      <c r="H2926" s="43">
        <f t="shared" si="14"/>
        <v>1457961.2199999955</v>
      </c>
      <c r="I2926" s="5" t="s">
        <v>40</v>
      </c>
      <c r="J2926" s="153" t="s">
        <v>9872</v>
      </c>
      <c r="K2926" s="95" t="s">
        <v>2923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 x14ac:dyDescent="0.25">
      <c r="A2927" s="3">
        <v>44012</v>
      </c>
      <c r="B2927" s="153" t="s">
        <v>9881</v>
      </c>
      <c r="C2927" s="4"/>
      <c r="D2927" s="153" t="s">
        <v>9897</v>
      </c>
      <c r="E2927" s="153" t="s">
        <v>9882</v>
      </c>
      <c r="F2927" s="109"/>
      <c r="G2927" s="109">
        <v>3100</v>
      </c>
      <c r="H2927" s="43">
        <f t="shared" si="14"/>
        <v>1454861.2199999955</v>
      </c>
      <c r="I2927" s="5" t="s">
        <v>40</v>
      </c>
      <c r="J2927" s="153" t="s">
        <v>9872</v>
      </c>
      <c r="K2927" s="95" t="s">
        <v>2923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 x14ac:dyDescent="0.25">
      <c r="A2928" s="3">
        <v>44012</v>
      </c>
      <c r="B2928" s="153" t="s">
        <v>9883</v>
      </c>
      <c r="C2928" s="4"/>
      <c r="D2928" s="4" t="s">
        <v>9884</v>
      </c>
      <c r="E2928" s="153" t="s">
        <v>9885</v>
      </c>
      <c r="F2928" s="109"/>
      <c r="G2928" s="109">
        <v>3540</v>
      </c>
      <c r="H2928" s="43">
        <f t="shared" si="14"/>
        <v>1451321.2199999955</v>
      </c>
      <c r="I2928" s="5" t="s">
        <v>40</v>
      </c>
      <c r="J2928" s="153" t="s">
        <v>9872</v>
      </c>
      <c r="K2928" s="95" t="s">
        <v>9886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 x14ac:dyDescent="0.25">
      <c r="A2929" s="3">
        <v>44012</v>
      </c>
      <c r="B2929" s="153" t="s">
        <v>9888</v>
      </c>
      <c r="C2929" s="4"/>
      <c r="D2929" s="4" t="s">
        <v>9887</v>
      </c>
      <c r="E2929" s="153" t="s">
        <v>9889</v>
      </c>
      <c r="F2929" s="109"/>
      <c r="G2929" s="109">
        <v>7920</v>
      </c>
      <c r="H2929" s="43">
        <f t="shared" si="14"/>
        <v>1443401.2199999955</v>
      </c>
      <c r="I2929" s="5" t="s">
        <v>40</v>
      </c>
      <c r="J2929" s="153" t="s">
        <v>9872</v>
      </c>
      <c r="K2929" s="95" t="s">
        <v>9886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 x14ac:dyDescent="0.25">
      <c r="A2930" s="3">
        <v>44012</v>
      </c>
      <c r="B2930" s="153" t="s">
        <v>2876</v>
      </c>
      <c r="C2930" s="4"/>
      <c r="D2930" s="4" t="s">
        <v>9890</v>
      </c>
      <c r="E2930" s="153" t="s">
        <v>9891</v>
      </c>
      <c r="F2930" s="109"/>
      <c r="G2930" s="109">
        <v>360</v>
      </c>
      <c r="H2930" s="43">
        <f t="shared" si="14"/>
        <v>1443041.2199999955</v>
      </c>
      <c r="I2930" s="5" t="s">
        <v>40</v>
      </c>
      <c r="J2930" s="153" t="s">
        <v>9872</v>
      </c>
      <c r="K2930" s="95" t="s">
        <v>9886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 x14ac:dyDescent="0.25">
      <c r="A2931" s="3">
        <v>44012</v>
      </c>
      <c r="B2931" s="153" t="s">
        <v>2876</v>
      </c>
      <c r="C2931" s="4"/>
      <c r="D2931" s="4" t="s">
        <v>9892</v>
      </c>
      <c r="E2931" s="153" t="s">
        <v>9893</v>
      </c>
      <c r="F2931" s="109"/>
      <c r="G2931" s="109">
        <v>8400</v>
      </c>
      <c r="H2931" s="43">
        <f t="shared" si="14"/>
        <v>1434641.2199999955</v>
      </c>
      <c r="I2931" s="5" t="s">
        <v>40</v>
      </c>
      <c r="J2931" s="153" t="s">
        <v>9872</v>
      </c>
      <c r="K2931" s="95" t="s">
        <v>9886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 x14ac:dyDescent="0.25">
      <c r="A2932" s="3">
        <v>44012</v>
      </c>
      <c r="B2932" s="153" t="s">
        <v>9895</v>
      </c>
      <c r="C2932" s="4"/>
      <c r="D2932" s="4" t="s">
        <v>9894</v>
      </c>
      <c r="E2932" s="153" t="s">
        <v>9896</v>
      </c>
      <c r="F2932" s="109"/>
      <c r="G2932" s="109">
        <v>2400</v>
      </c>
      <c r="H2932" s="43">
        <f t="shared" si="14"/>
        <v>1432241.2199999955</v>
      </c>
      <c r="I2932" s="5" t="s">
        <v>40</v>
      </c>
      <c r="J2932" s="153" t="s">
        <v>9872</v>
      </c>
      <c r="K2932" s="95" t="s">
        <v>9886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 x14ac:dyDescent="0.25">
      <c r="A2933" s="3">
        <v>44012</v>
      </c>
      <c r="B2933" s="153" t="s">
        <v>9901</v>
      </c>
      <c r="C2933" s="4"/>
      <c r="D2933" s="4" t="s">
        <v>9900</v>
      </c>
      <c r="E2933" s="153" t="s">
        <v>9902</v>
      </c>
      <c r="F2933" s="109"/>
      <c r="G2933" s="109">
        <v>5311.71</v>
      </c>
      <c r="H2933" s="43">
        <f t="shared" si="14"/>
        <v>1426929.5099999956</v>
      </c>
      <c r="I2933" s="5" t="s">
        <v>40</v>
      </c>
      <c r="J2933" s="153" t="s">
        <v>9872</v>
      </c>
      <c r="K2933" s="95" t="s">
        <v>9903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 x14ac:dyDescent="0.25">
      <c r="A2934" s="3">
        <v>44012</v>
      </c>
      <c r="B2934" s="153" t="s">
        <v>2876</v>
      </c>
      <c r="C2934" s="4"/>
      <c r="D2934" s="4" t="s">
        <v>9904</v>
      </c>
      <c r="E2934" s="153" t="s">
        <v>9905</v>
      </c>
      <c r="F2934" s="109"/>
      <c r="G2934" s="109">
        <v>1770</v>
      </c>
      <c r="H2934" s="43">
        <f t="shared" si="14"/>
        <v>1425159.5099999956</v>
      </c>
      <c r="I2934" s="5" t="s">
        <v>40</v>
      </c>
      <c r="J2934" s="153" t="s">
        <v>9906</v>
      </c>
      <c r="K2934" s="95" t="s">
        <v>2923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 x14ac:dyDescent="0.25">
      <c r="A2935" s="3">
        <v>44012</v>
      </c>
      <c r="B2935" s="153" t="s">
        <v>9908</v>
      </c>
      <c r="C2935" s="4"/>
      <c r="D2935" s="4" t="s">
        <v>9907</v>
      </c>
      <c r="E2935" s="153" t="s">
        <v>9909</v>
      </c>
      <c r="F2935" s="109"/>
      <c r="G2935" s="109">
        <v>443.8</v>
      </c>
      <c r="H2935" s="43">
        <f t="shared" si="14"/>
        <v>1424715.7099999955</v>
      </c>
      <c r="I2935" s="5" t="s">
        <v>40</v>
      </c>
      <c r="J2935" s="153" t="s">
        <v>9910</v>
      </c>
      <c r="K2935" s="95" t="s">
        <v>2923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 x14ac:dyDescent="0.25">
      <c r="A2936" s="3">
        <v>44012</v>
      </c>
      <c r="B2936" s="153" t="s">
        <v>9912</v>
      </c>
      <c r="C2936" s="4"/>
      <c r="D2936" s="4" t="s">
        <v>9911</v>
      </c>
      <c r="E2936" s="153" t="s">
        <v>9913</v>
      </c>
      <c r="F2936" s="109"/>
      <c r="G2936" s="109">
        <v>478.74</v>
      </c>
      <c r="H2936" s="43">
        <f t="shared" si="14"/>
        <v>1424236.9699999955</v>
      </c>
      <c r="I2936" s="5" t="s">
        <v>40</v>
      </c>
      <c r="J2936" s="153" t="s">
        <v>9914</v>
      </c>
      <c r="K2936" s="95" t="s">
        <v>2923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 x14ac:dyDescent="0.25">
      <c r="A2937" s="3">
        <v>44012</v>
      </c>
      <c r="B2937" s="153" t="s">
        <v>9916</v>
      </c>
      <c r="C2937" s="4"/>
      <c r="D2937" s="4" t="s">
        <v>9915</v>
      </c>
      <c r="E2937" s="153" t="s">
        <v>9917</v>
      </c>
      <c r="F2937" s="109"/>
      <c r="G2937" s="109">
        <v>1112</v>
      </c>
      <c r="H2937" s="43">
        <f t="shared" si="14"/>
        <v>1423124.9699999955</v>
      </c>
      <c r="I2937" s="5" t="s">
        <v>40</v>
      </c>
      <c r="J2937" s="153" t="s">
        <v>9918</v>
      </c>
      <c r="K2937" s="95" t="s">
        <v>2923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 x14ac:dyDescent="0.25">
      <c r="A2938" s="3">
        <v>44012</v>
      </c>
      <c r="B2938" s="153" t="s">
        <v>2876</v>
      </c>
      <c r="C2938" s="4"/>
      <c r="D2938" s="4" t="s">
        <v>9919</v>
      </c>
      <c r="E2938" s="153" t="s">
        <v>9920</v>
      </c>
      <c r="F2938" s="109"/>
      <c r="G2938" s="109">
        <v>2720</v>
      </c>
      <c r="H2938" s="43">
        <f t="shared" si="14"/>
        <v>1420404.9699999955</v>
      </c>
      <c r="I2938" s="5" t="s">
        <v>40</v>
      </c>
      <c r="J2938" s="153" t="s">
        <v>9872</v>
      </c>
      <c r="K2938" s="95" t="s">
        <v>9886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 x14ac:dyDescent="0.25">
      <c r="A2939" s="3">
        <v>44012</v>
      </c>
      <c r="B2939" s="153" t="s">
        <v>2876</v>
      </c>
      <c r="C2939" s="4"/>
      <c r="D2939" s="4" t="s">
        <v>9921</v>
      </c>
      <c r="E2939" s="153" t="s">
        <v>9922</v>
      </c>
      <c r="F2939" s="109"/>
      <c r="G2939" s="109">
        <v>455</v>
      </c>
      <c r="H2939" s="43">
        <f t="shared" si="14"/>
        <v>1419949.9699999955</v>
      </c>
      <c r="I2939" s="5" t="s">
        <v>40</v>
      </c>
      <c r="J2939" s="153" t="s">
        <v>9923</v>
      </c>
      <c r="K2939" s="95" t="s">
        <v>2923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 x14ac:dyDescent="0.25">
      <c r="A2940" s="3">
        <v>44012</v>
      </c>
      <c r="B2940" s="153" t="s">
        <v>9925</v>
      </c>
      <c r="C2940" s="4"/>
      <c r="D2940" s="4" t="s">
        <v>9924</v>
      </c>
      <c r="E2940" s="153" t="s">
        <v>9926</v>
      </c>
      <c r="F2940" s="109"/>
      <c r="G2940" s="109">
        <v>900</v>
      </c>
      <c r="H2940" s="43">
        <f t="shared" si="14"/>
        <v>1419049.9699999955</v>
      </c>
      <c r="I2940" s="5" t="s">
        <v>40</v>
      </c>
      <c r="J2940" s="153" t="s">
        <v>9927</v>
      </c>
      <c r="K2940" s="95" t="s">
        <v>9928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 x14ac:dyDescent="0.25">
      <c r="A2941" s="3">
        <v>44012</v>
      </c>
      <c r="B2941" s="153" t="s">
        <v>9888</v>
      </c>
      <c r="C2941" s="4"/>
      <c r="D2941" s="4" t="s">
        <v>9929</v>
      </c>
      <c r="E2941" s="153" t="s">
        <v>9930</v>
      </c>
      <c r="F2941" s="109"/>
      <c r="G2941" s="109">
        <v>1655</v>
      </c>
      <c r="H2941" s="43">
        <f t="shared" si="14"/>
        <v>1417394.9699999955</v>
      </c>
      <c r="I2941" s="5" t="s">
        <v>40</v>
      </c>
      <c r="J2941" s="153" t="s">
        <v>9931</v>
      </c>
      <c r="K2941" s="95" t="s">
        <v>9932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 x14ac:dyDescent="0.25">
      <c r="A2942" s="3">
        <v>44012</v>
      </c>
      <c r="B2942" s="153" t="s">
        <v>9934</v>
      </c>
      <c r="C2942" s="4"/>
      <c r="D2942" s="4" t="s">
        <v>9933</v>
      </c>
      <c r="E2942" s="153" t="s">
        <v>9976</v>
      </c>
      <c r="F2942" s="109"/>
      <c r="G2942" s="109">
        <v>280</v>
      </c>
      <c r="H2942" s="43">
        <f t="shared" si="14"/>
        <v>1417114.9699999955</v>
      </c>
      <c r="I2942" s="5" t="s">
        <v>40</v>
      </c>
      <c r="J2942" s="153" t="s">
        <v>9935</v>
      </c>
      <c r="K2942" s="95" t="s">
        <v>9936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 x14ac:dyDescent="0.25">
      <c r="A2943" s="3">
        <v>44012</v>
      </c>
      <c r="B2943" s="153" t="s">
        <v>9938</v>
      </c>
      <c r="C2943" s="4"/>
      <c r="D2943" s="4" t="s">
        <v>9937</v>
      </c>
      <c r="E2943" s="153" t="s">
        <v>9939</v>
      </c>
      <c r="F2943" s="109"/>
      <c r="G2943" s="109">
        <v>170.24</v>
      </c>
      <c r="H2943" s="43">
        <f t="shared" si="14"/>
        <v>1416944.7299999956</v>
      </c>
      <c r="I2943" s="5" t="s">
        <v>40</v>
      </c>
      <c r="J2943" s="153" t="s">
        <v>9940</v>
      </c>
      <c r="K2943" s="95" t="s">
        <v>9941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 x14ac:dyDescent="0.25">
      <c r="A2944" s="3">
        <v>44012</v>
      </c>
      <c r="B2944" s="153" t="s">
        <v>9943</v>
      </c>
      <c r="C2944" s="4"/>
      <c r="D2944" s="4" t="s">
        <v>9942</v>
      </c>
      <c r="E2944" s="153" t="s">
        <v>9944</v>
      </c>
      <c r="F2944" s="109"/>
      <c r="G2944" s="109">
        <v>546</v>
      </c>
      <c r="H2944" s="43">
        <f t="shared" si="14"/>
        <v>1416398.7299999956</v>
      </c>
      <c r="I2944" s="5" t="s">
        <v>40</v>
      </c>
      <c r="J2944" s="153" t="s">
        <v>9945</v>
      </c>
      <c r="K2944" s="95" t="s">
        <v>9946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 x14ac:dyDescent="0.25">
      <c r="A2945" s="3">
        <v>44012</v>
      </c>
      <c r="B2945" s="153" t="s">
        <v>9908</v>
      </c>
      <c r="C2945" s="4"/>
      <c r="D2945" s="4" t="s">
        <v>9947</v>
      </c>
      <c r="E2945" s="153" t="s">
        <v>9948</v>
      </c>
      <c r="F2945" s="109"/>
      <c r="G2945" s="109">
        <v>1502</v>
      </c>
      <c r="H2945" s="43">
        <f t="shared" si="14"/>
        <v>1414896.7299999956</v>
      </c>
      <c r="I2945" s="5" t="s">
        <v>40</v>
      </c>
      <c r="J2945" s="153" t="s">
        <v>9872</v>
      </c>
      <c r="K2945" s="95" t="s">
        <v>2923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 x14ac:dyDescent="0.25">
      <c r="A2946" s="3">
        <v>44012</v>
      </c>
      <c r="B2946" s="153" t="s">
        <v>9950</v>
      </c>
      <c r="C2946" s="4"/>
      <c r="D2946" s="4" t="s">
        <v>9949</v>
      </c>
      <c r="E2946" s="153" t="s">
        <v>9951</v>
      </c>
      <c r="F2946" s="109"/>
      <c r="G2946" s="109">
        <v>1785</v>
      </c>
      <c r="H2946" s="43">
        <f t="shared" si="14"/>
        <v>1413111.7299999956</v>
      </c>
      <c r="I2946" s="5" t="s">
        <v>40</v>
      </c>
      <c r="J2946" s="153" t="s">
        <v>9927</v>
      </c>
      <c r="K2946" s="95" t="s">
        <v>9952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 x14ac:dyDescent="0.25">
      <c r="A2947" s="3">
        <v>44012</v>
      </c>
      <c r="B2947" s="153" t="s">
        <v>9943</v>
      </c>
      <c r="C2947" s="4"/>
      <c r="D2947" s="4" t="s">
        <v>9953</v>
      </c>
      <c r="E2947" s="153" t="s">
        <v>9954</v>
      </c>
      <c r="F2947" s="109"/>
      <c r="G2947" s="109">
        <v>7700</v>
      </c>
      <c r="H2947" s="43">
        <f t="shared" si="14"/>
        <v>1405411.7299999956</v>
      </c>
      <c r="I2947" s="5" t="s">
        <v>40</v>
      </c>
      <c r="J2947" s="153" t="s">
        <v>9910</v>
      </c>
      <c r="K2947" s="95" t="s">
        <v>9955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 x14ac:dyDescent="0.25">
      <c r="A2948" s="3">
        <v>44012</v>
      </c>
      <c r="B2948" s="153" t="s">
        <v>9959</v>
      </c>
      <c r="C2948" s="4"/>
      <c r="D2948" s="4" t="s">
        <v>9958</v>
      </c>
      <c r="E2948" s="153" t="s">
        <v>9960</v>
      </c>
      <c r="F2948" s="109"/>
      <c r="G2948" s="109">
        <v>649.55999999999995</v>
      </c>
      <c r="H2948" s="43">
        <f t="shared" si="14"/>
        <v>1404762.1699999955</v>
      </c>
      <c r="I2948" s="5" t="s">
        <v>40</v>
      </c>
      <c r="J2948" s="153" t="s">
        <v>9961</v>
      </c>
      <c r="K2948" s="95" t="s">
        <v>9962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 x14ac:dyDescent="0.25">
      <c r="A2949" s="3">
        <v>44012</v>
      </c>
      <c r="B2949" s="153" t="s">
        <v>2876</v>
      </c>
      <c r="C2949" s="4"/>
      <c r="D2949" s="4" t="s">
        <v>9963</v>
      </c>
      <c r="E2949" s="153" t="s">
        <v>9966</v>
      </c>
      <c r="F2949" s="109"/>
      <c r="G2949" s="109">
        <v>1312</v>
      </c>
      <c r="H2949" s="43">
        <f t="shared" si="14"/>
        <v>1403450.1699999955</v>
      </c>
      <c r="I2949" s="5" t="s">
        <v>40</v>
      </c>
      <c r="J2949" s="153" t="s">
        <v>9964</v>
      </c>
      <c r="K2949" s="95" t="s">
        <v>9965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 x14ac:dyDescent="0.25">
      <c r="A2950" s="3">
        <v>44012</v>
      </c>
      <c r="B2950" s="153" t="s">
        <v>2876</v>
      </c>
      <c r="C2950" s="4"/>
      <c r="D2950" s="4" t="s">
        <v>9967</v>
      </c>
      <c r="E2950" s="153" t="s">
        <v>9968</v>
      </c>
      <c r="F2950" s="109"/>
      <c r="G2950" s="109">
        <v>1912</v>
      </c>
      <c r="H2950" s="43">
        <f t="shared" si="14"/>
        <v>1401538.1699999955</v>
      </c>
      <c r="I2950" s="5" t="s">
        <v>40</v>
      </c>
      <c r="J2950" s="153" t="s">
        <v>9969</v>
      </c>
      <c r="K2950" s="95" t="s">
        <v>9970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 x14ac:dyDescent="0.25">
      <c r="A2951" s="3">
        <v>44012</v>
      </c>
      <c r="B2951" s="153" t="s">
        <v>9972</v>
      </c>
      <c r="C2951" s="4"/>
      <c r="D2951" s="4"/>
      <c r="E2951" s="153" t="s">
        <v>9973</v>
      </c>
      <c r="F2951" s="109"/>
      <c r="G2951" s="109">
        <v>28472.44</v>
      </c>
      <c r="H2951" s="43">
        <f t="shared" si="14"/>
        <v>1373065.7299999956</v>
      </c>
      <c r="I2951" s="5" t="s">
        <v>40</v>
      </c>
      <c r="J2951" s="153" t="s">
        <v>9974</v>
      </c>
      <c r="K2951" s="95" t="s">
        <v>2893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 x14ac:dyDescent="0.25">
      <c r="A2952" s="3">
        <v>44012</v>
      </c>
      <c r="B2952" s="153" t="s">
        <v>280</v>
      </c>
      <c r="C2952" s="4"/>
      <c r="D2952" s="4"/>
      <c r="E2952" s="153"/>
      <c r="F2952" s="109">
        <v>1031.47</v>
      </c>
      <c r="G2952" s="109"/>
      <c r="H2952" s="54">
        <f t="shared" si="14"/>
        <v>1374097.1999999955</v>
      </c>
      <c r="I2952" s="5" t="s">
        <v>40</v>
      </c>
      <c r="J2952" s="153" t="s">
        <v>9985</v>
      </c>
      <c r="K2952" s="95" t="s">
        <v>9986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 x14ac:dyDescent="0.25">
      <c r="A2953" s="3">
        <v>44013</v>
      </c>
      <c r="B2953" s="132" t="s">
        <v>9980</v>
      </c>
      <c r="C2953" s="4"/>
      <c r="D2953" s="4"/>
      <c r="E2953" s="153" t="s">
        <v>9981</v>
      </c>
      <c r="F2953" s="109"/>
      <c r="G2953" s="109">
        <v>4430</v>
      </c>
      <c r="H2953" s="43">
        <f t="shared" si="14"/>
        <v>1369667.1999999955</v>
      </c>
      <c r="I2953" s="5" t="s">
        <v>40</v>
      </c>
      <c r="J2953" s="153" t="s">
        <v>9982</v>
      </c>
      <c r="K2953" s="95" t="s">
        <v>9983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 x14ac:dyDescent="0.25">
      <c r="A2954" s="3">
        <v>44013</v>
      </c>
      <c r="B2954" s="4"/>
      <c r="C2954" s="4"/>
      <c r="D2954" s="4"/>
      <c r="E2954" s="153" t="s">
        <v>10023</v>
      </c>
      <c r="F2954" s="109">
        <v>3800000</v>
      </c>
      <c r="G2954" s="109"/>
      <c r="H2954" s="43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 x14ac:dyDescent="0.25">
      <c r="A2955" s="3">
        <v>44021</v>
      </c>
      <c r="B2955" s="153" t="s">
        <v>10001</v>
      </c>
      <c r="C2955" s="4"/>
      <c r="D2955" s="153" t="s">
        <v>10002</v>
      </c>
      <c r="E2955" s="153" t="s">
        <v>10003</v>
      </c>
      <c r="F2955" s="109"/>
      <c r="G2955" s="109">
        <v>960</v>
      </c>
      <c r="H2955" s="43">
        <f t="shared" si="14"/>
        <v>5168707.1999999955</v>
      </c>
      <c r="I2955" s="5" t="s">
        <v>40</v>
      </c>
      <c r="J2955" s="153" t="s">
        <v>10004</v>
      </c>
      <c r="K2955" s="95" t="s">
        <v>10005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 x14ac:dyDescent="0.25">
      <c r="A2956" s="3">
        <v>44039</v>
      </c>
      <c r="B2956" s="153" t="s">
        <v>10007</v>
      </c>
      <c r="C2956" s="4"/>
      <c r="D2956" s="4" t="s">
        <v>10006</v>
      </c>
      <c r="E2956" s="153" t="s">
        <v>10008</v>
      </c>
      <c r="F2956" s="4"/>
      <c r="G2956" s="109">
        <v>1825</v>
      </c>
      <c r="H2956" s="43">
        <f t="shared" si="14"/>
        <v>5166882.1999999955</v>
      </c>
      <c r="I2956" s="4" t="s">
        <v>40</v>
      </c>
      <c r="J2956" s="153" t="s">
        <v>10009</v>
      </c>
      <c r="K2956" s="95" t="s">
        <v>10010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 x14ac:dyDescent="0.25">
      <c r="A2957" s="3">
        <v>44039</v>
      </c>
      <c r="B2957" s="153" t="s">
        <v>10012</v>
      </c>
      <c r="C2957" s="4"/>
      <c r="D2957" s="4" t="s">
        <v>10011</v>
      </c>
      <c r="E2957" s="153" t="s">
        <v>10008</v>
      </c>
      <c r="F2957" s="109"/>
      <c r="G2957" s="109">
        <v>1434</v>
      </c>
      <c r="H2957" s="43">
        <f t="shared" si="14"/>
        <v>5165448.1999999955</v>
      </c>
      <c r="I2957" s="5" t="s">
        <v>40</v>
      </c>
      <c r="J2957" s="153" t="s">
        <v>10013</v>
      </c>
      <c r="K2957" s="95" t="s">
        <v>10014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 x14ac:dyDescent="0.25">
      <c r="A2958" s="3">
        <v>44039</v>
      </c>
      <c r="B2958" s="153" t="s">
        <v>10007</v>
      </c>
      <c r="C2958" s="4"/>
      <c r="D2958" s="4" t="s">
        <v>10015</v>
      </c>
      <c r="E2958" s="153" t="s">
        <v>10016</v>
      </c>
      <c r="F2958" s="109"/>
      <c r="G2958" s="109">
        <v>891</v>
      </c>
      <c r="H2958" s="43">
        <f t="shared" si="14"/>
        <v>5164557.1999999955</v>
      </c>
      <c r="I2958" s="5" t="s">
        <v>40</v>
      </c>
      <c r="J2958" s="153" t="s">
        <v>10013</v>
      </c>
      <c r="K2958" s="95" t="s">
        <v>10017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 x14ac:dyDescent="0.25">
      <c r="A2959" s="3">
        <v>44039</v>
      </c>
      <c r="B2959" s="153" t="s">
        <v>10019</v>
      </c>
      <c r="C2959" s="4"/>
      <c r="D2959" s="4" t="s">
        <v>10018</v>
      </c>
      <c r="E2959" s="153" t="s">
        <v>10020</v>
      </c>
      <c r="F2959" s="109"/>
      <c r="G2959" s="109">
        <v>91</v>
      </c>
      <c r="H2959" s="43">
        <f t="shared" si="14"/>
        <v>5164466.1999999955</v>
      </c>
      <c r="I2959" s="5" t="s">
        <v>40</v>
      </c>
      <c r="J2959" s="153" t="s">
        <v>10021</v>
      </c>
      <c r="K2959" s="95" t="s">
        <v>10022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 x14ac:dyDescent="0.25">
      <c r="A2960" s="3">
        <v>44017</v>
      </c>
      <c r="B2960" s="153" t="s">
        <v>6773</v>
      </c>
      <c r="C2960" s="4"/>
      <c r="D2960" s="4"/>
      <c r="E2960" s="153" t="s">
        <v>10024</v>
      </c>
      <c r="F2960" s="109"/>
      <c r="G2960" s="109">
        <v>16646.18</v>
      </c>
      <c r="H2960" s="43">
        <f t="shared" si="14"/>
        <v>5147820.0199999958</v>
      </c>
      <c r="I2960" s="5" t="s">
        <v>40</v>
      </c>
      <c r="J2960" s="153" t="s">
        <v>10029</v>
      </c>
      <c r="K2960" s="95" t="s">
        <v>10030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 x14ac:dyDescent="0.25">
      <c r="A2961" s="3">
        <v>44017</v>
      </c>
      <c r="B2961" s="153" t="s">
        <v>6773</v>
      </c>
      <c r="C2961" s="4"/>
      <c r="D2961" s="4"/>
      <c r="E2961" s="153" t="s">
        <v>10025</v>
      </c>
      <c r="F2961" s="109"/>
      <c r="G2961" s="109">
        <v>11890.13</v>
      </c>
      <c r="H2961" s="43">
        <f t="shared" si="14"/>
        <v>5135929.8899999959</v>
      </c>
      <c r="I2961" s="5" t="s">
        <v>40</v>
      </c>
      <c r="J2961" s="153" t="s">
        <v>10029</v>
      </c>
      <c r="K2961" s="95" t="s">
        <v>10030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 x14ac:dyDescent="0.25">
      <c r="A2962" s="3">
        <v>44017</v>
      </c>
      <c r="B2962" s="153" t="s">
        <v>6773</v>
      </c>
      <c r="C2962" s="4"/>
      <c r="D2962" s="4"/>
      <c r="E2962" s="153" t="s">
        <v>10026</v>
      </c>
      <c r="F2962" s="109"/>
      <c r="G2962" s="109">
        <v>234309.51</v>
      </c>
      <c r="H2962" s="43">
        <f t="shared" si="14"/>
        <v>4901620.3799999962</v>
      </c>
      <c r="I2962" s="5" t="s">
        <v>40</v>
      </c>
      <c r="J2962" s="153" t="s">
        <v>10029</v>
      </c>
      <c r="K2962" s="95" t="s">
        <v>10030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 x14ac:dyDescent="0.25">
      <c r="A2963" s="3">
        <v>44017</v>
      </c>
      <c r="B2963" s="153" t="s">
        <v>6773</v>
      </c>
      <c r="C2963" s="4"/>
      <c r="D2963" s="4"/>
      <c r="E2963" s="153" t="s">
        <v>10027</v>
      </c>
      <c r="F2963" s="109"/>
      <c r="G2963" s="109">
        <v>3493.07</v>
      </c>
      <c r="H2963" s="43">
        <f t="shared" si="14"/>
        <v>4898127.3099999959</v>
      </c>
      <c r="I2963" s="5" t="s">
        <v>40</v>
      </c>
      <c r="J2963" s="153" t="s">
        <v>10029</v>
      </c>
      <c r="K2963" s="95" t="s">
        <v>10030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 x14ac:dyDescent="0.25">
      <c r="A2964" s="3">
        <v>44017</v>
      </c>
      <c r="B2964" s="153" t="s">
        <v>6773</v>
      </c>
      <c r="C2964" s="4"/>
      <c r="D2964" s="4"/>
      <c r="E2964" s="153" t="s">
        <v>10028</v>
      </c>
      <c r="F2964" s="109"/>
      <c r="G2964" s="109">
        <v>1872.73</v>
      </c>
      <c r="H2964" s="43">
        <f t="shared" si="14"/>
        <v>4896254.5799999954</v>
      </c>
      <c r="I2964" s="5" t="s">
        <v>40</v>
      </c>
      <c r="J2964" s="153" t="s">
        <v>10029</v>
      </c>
      <c r="K2964" s="95" t="s">
        <v>10030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 x14ac:dyDescent="0.25">
      <c r="A2965" s="3">
        <v>44021</v>
      </c>
      <c r="B2965" s="153" t="s">
        <v>10031</v>
      </c>
      <c r="C2965" s="4"/>
      <c r="D2965" s="4"/>
      <c r="E2965" s="153" t="s">
        <v>10032</v>
      </c>
      <c r="F2965" s="109"/>
      <c r="G2965" s="109">
        <v>268953.92</v>
      </c>
      <c r="H2965" s="43">
        <f t="shared" si="14"/>
        <v>4627300.6599999955</v>
      </c>
      <c r="I2965" s="5" t="s">
        <v>40</v>
      </c>
      <c r="J2965" s="153" t="s">
        <v>10037</v>
      </c>
      <c r="K2965" s="95" t="s">
        <v>10033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 x14ac:dyDescent="0.25">
      <c r="A2966" s="3">
        <v>44039</v>
      </c>
      <c r="B2966" s="153" t="s">
        <v>10035</v>
      </c>
      <c r="C2966" s="4"/>
      <c r="D2966" s="4" t="s">
        <v>10034</v>
      </c>
      <c r="E2966" s="153" t="s">
        <v>10036</v>
      </c>
      <c r="F2966" s="109"/>
      <c r="G2966" s="109">
        <v>1000</v>
      </c>
      <c r="H2966" s="43">
        <f t="shared" ref="H2966:H3029" si="15">H2965+F2966-G2966</f>
        <v>4626300.6599999955</v>
      </c>
      <c r="I2966" s="5" t="s">
        <v>40</v>
      </c>
      <c r="J2966" s="153" t="s">
        <v>10038</v>
      </c>
      <c r="K2966" s="95" t="s">
        <v>2923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 x14ac:dyDescent="0.25">
      <c r="A2967" s="3">
        <v>44035</v>
      </c>
      <c r="B2967" s="153" t="s">
        <v>10040</v>
      </c>
      <c r="C2967" s="4"/>
      <c r="D2967" s="4" t="s">
        <v>10039</v>
      </c>
      <c r="E2967" s="153" t="s">
        <v>10041</v>
      </c>
      <c r="F2967" s="109"/>
      <c r="G2967" s="109">
        <v>1950</v>
      </c>
      <c r="H2967" s="43">
        <f t="shared" si="15"/>
        <v>4624350.6599999955</v>
      </c>
      <c r="I2967" s="5" t="s">
        <v>40</v>
      </c>
      <c r="J2967" s="153" t="s">
        <v>10042</v>
      </c>
      <c r="K2967" s="95" t="s">
        <v>2923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 x14ac:dyDescent="0.25">
      <c r="A2968" s="3">
        <v>44035</v>
      </c>
      <c r="B2968" s="140" t="s">
        <v>10043</v>
      </c>
      <c r="C2968" s="4"/>
      <c r="D2968" s="4" t="s">
        <v>10044</v>
      </c>
      <c r="E2968" s="153" t="s">
        <v>10045</v>
      </c>
      <c r="F2968" s="109"/>
      <c r="G2968" s="109">
        <v>1890</v>
      </c>
      <c r="H2968" s="43">
        <f t="shared" si="15"/>
        <v>4622460.6599999955</v>
      </c>
      <c r="I2968" s="5" t="s">
        <v>40</v>
      </c>
      <c r="J2968" s="153" t="s">
        <v>10046</v>
      </c>
      <c r="K2968" s="95" t="s">
        <v>10047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 x14ac:dyDescent="0.25">
      <c r="A2969" s="3">
        <v>44041</v>
      </c>
      <c r="B2969" s="153" t="s">
        <v>2876</v>
      </c>
      <c r="C2969" s="4"/>
      <c r="D2969" s="4" t="s">
        <v>10048</v>
      </c>
      <c r="E2969" s="153" t="s">
        <v>10049</v>
      </c>
      <c r="F2969" s="109"/>
      <c r="G2969" s="109">
        <v>1197.9000000000001</v>
      </c>
      <c r="H2969" s="43">
        <f t="shared" si="15"/>
        <v>4621262.7599999951</v>
      </c>
      <c r="I2969" s="5" t="s">
        <v>40</v>
      </c>
      <c r="J2969" s="153" t="s">
        <v>10050</v>
      </c>
      <c r="K2969" s="95" t="s">
        <v>10047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 x14ac:dyDescent="0.25">
      <c r="A2970" s="3">
        <v>44041</v>
      </c>
      <c r="B2970" s="153" t="s">
        <v>2876</v>
      </c>
      <c r="C2970" s="4"/>
      <c r="D2970" s="4" t="s">
        <v>10051</v>
      </c>
      <c r="E2970" s="153" t="s">
        <v>10052</v>
      </c>
      <c r="F2970" s="109"/>
      <c r="G2970" s="109">
        <v>962</v>
      </c>
      <c r="H2970" s="43">
        <f t="shared" si="15"/>
        <v>4620300.7599999951</v>
      </c>
      <c r="I2970" s="5" t="s">
        <v>40</v>
      </c>
      <c r="J2970" s="153" t="s">
        <v>10053</v>
      </c>
      <c r="K2970" s="95" t="s">
        <v>10047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 x14ac:dyDescent="0.25">
      <c r="A2971" s="3">
        <v>44041</v>
      </c>
      <c r="B2971" s="153" t="s">
        <v>10058</v>
      </c>
      <c r="C2971" s="4"/>
      <c r="D2971" s="4" t="s">
        <v>10057</v>
      </c>
      <c r="E2971" s="153" t="s">
        <v>10059</v>
      </c>
      <c r="F2971" s="109"/>
      <c r="G2971" s="109">
        <v>400</v>
      </c>
      <c r="H2971" s="43">
        <f t="shared" si="15"/>
        <v>4619900.7599999951</v>
      </c>
      <c r="I2971" s="5" t="s">
        <v>40</v>
      </c>
      <c r="J2971" s="153" t="s">
        <v>10060</v>
      </c>
      <c r="K2971" s="95" t="s">
        <v>10047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 x14ac:dyDescent="0.25">
      <c r="A2972" s="115">
        <v>44041</v>
      </c>
      <c r="B2972" s="153" t="s">
        <v>10062</v>
      </c>
      <c r="C2972" s="4"/>
      <c r="D2972" s="4" t="s">
        <v>10061</v>
      </c>
      <c r="E2972" s="153" t="s">
        <v>10063</v>
      </c>
      <c r="F2972" s="109"/>
      <c r="G2972" s="109">
        <v>311.32</v>
      </c>
      <c r="H2972" s="43">
        <f t="shared" si="15"/>
        <v>4619589.4399999948</v>
      </c>
      <c r="I2972" s="5" t="s">
        <v>40</v>
      </c>
      <c r="J2972" s="153" t="s">
        <v>10064</v>
      </c>
      <c r="K2972" s="95" t="s">
        <v>10065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 x14ac:dyDescent="0.25">
      <c r="A2973" s="3">
        <v>44027</v>
      </c>
      <c r="B2973" s="4" t="s">
        <v>156</v>
      </c>
      <c r="C2973" s="4"/>
      <c r="D2973" s="4"/>
      <c r="E2973" s="153" t="s">
        <v>10066</v>
      </c>
      <c r="F2973" s="109"/>
      <c r="G2973" s="109">
        <v>98669.37</v>
      </c>
      <c r="H2973" s="43">
        <f t="shared" si="15"/>
        <v>4520920.0699999947</v>
      </c>
      <c r="I2973" s="5" t="s">
        <v>40</v>
      </c>
      <c r="J2973" s="153" t="s">
        <v>10067</v>
      </c>
      <c r="K2973" s="95" t="s">
        <v>10068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 x14ac:dyDescent="0.25">
      <c r="A2974" s="3">
        <v>44027</v>
      </c>
      <c r="B2974" s="153" t="s">
        <v>10069</v>
      </c>
      <c r="C2974" s="4"/>
      <c r="D2974" s="4"/>
      <c r="E2974" s="153" t="s">
        <v>4904</v>
      </c>
      <c r="F2974" s="109"/>
      <c r="G2974" s="109">
        <v>2569.88</v>
      </c>
      <c r="H2974" s="43">
        <f t="shared" si="15"/>
        <v>4518350.1899999948</v>
      </c>
      <c r="I2974" s="5" t="s">
        <v>40</v>
      </c>
      <c r="J2974" s="153" t="s">
        <v>10070</v>
      </c>
      <c r="K2974" s="95" t="s">
        <v>10071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 x14ac:dyDescent="0.25">
      <c r="A2975" s="3">
        <v>44027</v>
      </c>
      <c r="B2975" s="153" t="s">
        <v>5783</v>
      </c>
      <c r="C2975" s="4"/>
      <c r="D2975" s="4"/>
      <c r="E2975" s="153" t="s">
        <v>10072</v>
      </c>
      <c r="F2975" s="109"/>
      <c r="G2975" s="109">
        <v>5058.76</v>
      </c>
      <c r="H2975" s="43">
        <f t="shared" si="15"/>
        <v>4513291.429999995</v>
      </c>
      <c r="I2975" s="5" t="s">
        <v>40</v>
      </c>
      <c r="J2975" s="153" t="s">
        <v>10073</v>
      </c>
      <c r="K2975" s="95" t="s">
        <v>2923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 x14ac:dyDescent="0.25">
      <c r="A2976" s="3">
        <v>44027</v>
      </c>
      <c r="B2976" s="153" t="s">
        <v>3459</v>
      </c>
      <c r="C2976" s="4"/>
      <c r="D2976" s="4"/>
      <c r="E2976" s="153" t="s">
        <v>10074</v>
      </c>
      <c r="F2976" s="109"/>
      <c r="G2976" s="109">
        <v>8053.42</v>
      </c>
      <c r="H2976" s="43">
        <f t="shared" si="15"/>
        <v>4505238.0099999951</v>
      </c>
      <c r="I2976" s="5" t="s">
        <v>40</v>
      </c>
      <c r="J2976" s="153" t="s">
        <v>10075</v>
      </c>
      <c r="K2976" s="95" t="s">
        <v>10076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 x14ac:dyDescent="0.25">
      <c r="A2977" s="115">
        <v>44042</v>
      </c>
      <c r="B2977" s="153" t="s">
        <v>10084</v>
      </c>
      <c r="C2977" s="4"/>
      <c r="D2977" s="4" t="s">
        <v>10083</v>
      </c>
      <c r="E2977" s="153" t="s">
        <v>10085</v>
      </c>
      <c r="F2977" s="109"/>
      <c r="G2977" s="109">
        <v>1050</v>
      </c>
      <c r="H2977" s="43">
        <f t="shared" si="15"/>
        <v>4504188.0099999951</v>
      </c>
      <c r="I2977" s="5" t="s">
        <v>40</v>
      </c>
      <c r="J2977" s="153" t="s">
        <v>10086</v>
      </c>
      <c r="K2977" s="95" t="s">
        <v>10087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 x14ac:dyDescent="0.25">
      <c r="A2978" s="3">
        <v>44041</v>
      </c>
      <c r="B2978" s="153" t="s">
        <v>10089</v>
      </c>
      <c r="C2978" s="4"/>
      <c r="D2978" s="4" t="s">
        <v>10088</v>
      </c>
      <c r="E2978" s="153" t="s">
        <v>10090</v>
      </c>
      <c r="F2978" s="109"/>
      <c r="G2978" s="109">
        <v>200</v>
      </c>
      <c r="H2978" s="43">
        <f t="shared" si="15"/>
        <v>4503988.0099999951</v>
      </c>
      <c r="I2978" s="5" t="s">
        <v>40</v>
      </c>
      <c r="J2978" s="153" t="s">
        <v>10091</v>
      </c>
      <c r="K2978" s="95" t="s">
        <v>10092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 x14ac:dyDescent="0.25">
      <c r="A2979" s="3">
        <v>44041</v>
      </c>
      <c r="B2979" s="153" t="s">
        <v>10094</v>
      </c>
      <c r="C2979" s="4"/>
      <c r="D2979" s="4" t="s">
        <v>10093</v>
      </c>
      <c r="E2979" s="153" t="s">
        <v>10095</v>
      </c>
      <c r="F2979" s="109"/>
      <c r="G2979" s="109">
        <v>752</v>
      </c>
      <c r="H2979" s="43">
        <f t="shared" si="15"/>
        <v>4503236.0099999951</v>
      </c>
      <c r="I2979" s="5" t="s">
        <v>40</v>
      </c>
      <c r="J2979" s="153" t="s">
        <v>10091</v>
      </c>
      <c r="K2979" s="95" t="s">
        <v>10096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 x14ac:dyDescent="0.25">
      <c r="A2980" s="3">
        <v>44040</v>
      </c>
      <c r="B2980" s="4" t="s">
        <v>459</v>
      </c>
      <c r="C2980" s="4"/>
      <c r="D2980" s="153" t="s">
        <v>10182</v>
      </c>
      <c r="E2980" s="153" t="s">
        <v>10097</v>
      </c>
      <c r="F2980" s="109"/>
      <c r="G2980" s="109">
        <v>30000</v>
      </c>
      <c r="H2980" s="43">
        <f t="shared" si="15"/>
        <v>4473236.0099999951</v>
      </c>
      <c r="I2980" s="5" t="s">
        <v>40</v>
      </c>
      <c r="J2980" s="153" t="s">
        <v>10098</v>
      </c>
      <c r="K2980" s="95" t="s">
        <v>10099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 x14ac:dyDescent="0.25">
      <c r="A2981" s="3">
        <v>44035</v>
      </c>
      <c r="B2981" s="153" t="s">
        <v>65</v>
      </c>
      <c r="C2981" s="4"/>
      <c r="D2981" s="4" t="s">
        <v>10100</v>
      </c>
      <c r="E2981" s="153" t="s">
        <v>10101</v>
      </c>
      <c r="F2981" s="109"/>
      <c r="G2981" s="109">
        <v>3200</v>
      </c>
      <c r="H2981" s="43">
        <f t="shared" si="15"/>
        <v>4470036.0099999951</v>
      </c>
      <c r="I2981" s="5" t="s">
        <v>40</v>
      </c>
      <c r="J2981" s="153" t="s">
        <v>10102</v>
      </c>
      <c r="K2981" s="95" t="s">
        <v>10103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 x14ac:dyDescent="0.25">
      <c r="A2982" s="3">
        <v>44041</v>
      </c>
      <c r="B2982" s="153" t="s">
        <v>10105</v>
      </c>
      <c r="C2982" s="4"/>
      <c r="D2982" s="4" t="s">
        <v>10104</v>
      </c>
      <c r="E2982" s="153" t="s">
        <v>10106</v>
      </c>
      <c r="F2982" s="109"/>
      <c r="G2982" s="109">
        <v>2084</v>
      </c>
      <c r="H2982" s="43">
        <f t="shared" si="15"/>
        <v>4467952.0099999951</v>
      </c>
      <c r="I2982" s="5" t="s">
        <v>40</v>
      </c>
      <c r="J2982" s="153" t="s">
        <v>10107</v>
      </c>
      <c r="K2982" s="95" t="s">
        <v>10108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 x14ac:dyDescent="0.25">
      <c r="A2983" s="3">
        <v>44041</v>
      </c>
      <c r="B2983" s="153" t="s">
        <v>10110</v>
      </c>
      <c r="C2983" s="4"/>
      <c r="D2983" s="4" t="s">
        <v>10109</v>
      </c>
      <c r="E2983" s="153" t="s">
        <v>10111</v>
      </c>
      <c r="F2983" s="109"/>
      <c r="G2983" s="109">
        <v>691.84</v>
      </c>
      <c r="H2983" s="43">
        <f t="shared" si="15"/>
        <v>4467260.1699999953</v>
      </c>
      <c r="I2983" s="5" t="s">
        <v>40</v>
      </c>
      <c r="J2983" s="153" t="s">
        <v>10112</v>
      </c>
      <c r="K2983" s="95" t="s">
        <v>10113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 x14ac:dyDescent="0.25">
      <c r="A2984" s="3">
        <v>44041</v>
      </c>
      <c r="B2984" s="153" t="s">
        <v>10105</v>
      </c>
      <c r="C2984" s="4"/>
      <c r="D2984" s="4" t="s">
        <v>10114</v>
      </c>
      <c r="E2984" s="153" t="s">
        <v>10115</v>
      </c>
      <c r="F2984" s="109"/>
      <c r="G2984" s="109">
        <v>2387</v>
      </c>
      <c r="H2984" s="43">
        <f t="shared" si="15"/>
        <v>4464873.1699999953</v>
      </c>
      <c r="I2984" s="5" t="s">
        <v>40</v>
      </c>
      <c r="J2984" s="153" t="s">
        <v>10116</v>
      </c>
      <c r="K2984" s="95" t="s">
        <v>10096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 x14ac:dyDescent="0.25">
      <c r="A2985" s="3">
        <v>44041</v>
      </c>
      <c r="B2985" s="153" t="s">
        <v>10110</v>
      </c>
      <c r="C2985" s="4"/>
      <c r="D2985" s="4" t="s">
        <v>10117</v>
      </c>
      <c r="E2985" s="153" t="s">
        <v>10118</v>
      </c>
      <c r="F2985" s="109"/>
      <c r="G2985" s="109">
        <v>313.33</v>
      </c>
      <c r="H2985" s="43">
        <f t="shared" si="15"/>
        <v>4464559.8399999952</v>
      </c>
      <c r="I2985" s="5" t="s">
        <v>40</v>
      </c>
      <c r="J2985" s="153" t="s">
        <v>10119</v>
      </c>
      <c r="K2985" s="95" t="s">
        <v>10120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 x14ac:dyDescent="0.25">
      <c r="A2986" s="3">
        <v>44035</v>
      </c>
      <c r="B2986" s="153" t="s">
        <v>2876</v>
      </c>
      <c r="C2986" s="4"/>
      <c r="D2986" s="4" t="s">
        <v>10121</v>
      </c>
      <c r="E2986" s="153" t="s">
        <v>10122</v>
      </c>
      <c r="F2986" s="109"/>
      <c r="G2986" s="109">
        <v>4238</v>
      </c>
      <c r="H2986" s="43">
        <f t="shared" si="15"/>
        <v>4460321.8399999952</v>
      </c>
      <c r="I2986" s="5" t="s">
        <v>40</v>
      </c>
      <c r="J2986" s="153" t="s">
        <v>10123</v>
      </c>
      <c r="K2986" s="95" t="s">
        <v>2923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 x14ac:dyDescent="0.25">
      <c r="A2987" s="3">
        <v>44035</v>
      </c>
      <c r="B2987" s="153" t="s">
        <v>2876</v>
      </c>
      <c r="C2987" s="4"/>
      <c r="D2987" s="4" t="s">
        <v>10124</v>
      </c>
      <c r="E2987" s="153" t="s">
        <v>10125</v>
      </c>
      <c r="F2987" s="109"/>
      <c r="G2987" s="109">
        <v>3830</v>
      </c>
      <c r="H2987" s="43">
        <f t="shared" si="15"/>
        <v>4456491.8399999952</v>
      </c>
      <c r="I2987" s="5" t="s">
        <v>40</v>
      </c>
      <c r="J2987" s="153" t="s">
        <v>10126</v>
      </c>
      <c r="K2987" s="95" t="s">
        <v>10127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 x14ac:dyDescent="0.25">
      <c r="A2988" s="3">
        <v>44039</v>
      </c>
      <c r="B2988" s="153" t="s">
        <v>10130</v>
      </c>
      <c r="C2988" s="4"/>
      <c r="D2988" s="4"/>
      <c r="E2988" s="153" t="s">
        <v>10131</v>
      </c>
      <c r="F2988" s="109"/>
      <c r="G2988" s="109">
        <v>392317.42</v>
      </c>
      <c r="H2988" s="43">
        <f t="shared" si="15"/>
        <v>4064174.4199999953</v>
      </c>
      <c r="I2988" s="5" t="s">
        <v>40</v>
      </c>
      <c r="J2988" s="153" t="s">
        <v>10132</v>
      </c>
      <c r="K2988" s="95" t="s">
        <v>10133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 x14ac:dyDescent="0.25">
      <c r="A2989" s="3">
        <v>44042</v>
      </c>
      <c r="B2989" s="153" t="s">
        <v>10137</v>
      </c>
      <c r="C2989" s="4"/>
      <c r="D2989" s="4" t="s">
        <v>10138</v>
      </c>
      <c r="E2989" s="153" t="s">
        <v>10139</v>
      </c>
      <c r="F2989" s="109"/>
      <c r="G2989" s="109">
        <v>87782.7</v>
      </c>
      <c r="H2989" s="43">
        <f t="shared" si="15"/>
        <v>3976391.7199999951</v>
      </c>
      <c r="I2989" s="5" t="s">
        <v>40</v>
      </c>
      <c r="J2989" s="153" t="s">
        <v>10132</v>
      </c>
      <c r="K2989" s="95" t="s">
        <v>2923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 x14ac:dyDescent="0.25">
      <c r="A2990" s="3">
        <v>44035</v>
      </c>
      <c r="B2990" s="153" t="s">
        <v>10140</v>
      </c>
      <c r="C2990" s="4"/>
      <c r="D2990" s="4"/>
      <c r="E2990" s="153" t="s">
        <v>10141</v>
      </c>
      <c r="F2990" s="109"/>
      <c r="G2990" s="109">
        <v>-5000</v>
      </c>
      <c r="H2990" s="43">
        <f t="shared" si="15"/>
        <v>3981391.7199999951</v>
      </c>
      <c r="I2990" s="5" t="s">
        <v>40</v>
      </c>
      <c r="J2990" s="153" t="s">
        <v>10142</v>
      </c>
      <c r="K2990" s="95" t="s">
        <v>10143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 x14ac:dyDescent="0.25">
      <c r="A2991" s="3">
        <v>44035</v>
      </c>
      <c r="B2991" s="153" t="s">
        <v>10144</v>
      </c>
      <c r="C2991" s="4"/>
      <c r="D2991" s="4"/>
      <c r="E2991" s="132" t="s">
        <v>10145</v>
      </c>
      <c r="F2991" s="109"/>
      <c r="G2991" s="109">
        <v>4891.2700000000004</v>
      </c>
      <c r="H2991" s="43">
        <f t="shared" si="15"/>
        <v>3976500.4499999951</v>
      </c>
      <c r="I2991" s="5" t="s">
        <v>40</v>
      </c>
      <c r="J2991" s="153" t="s">
        <v>10146</v>
      </c>
      <c r="K2991" s="95" t="s">
        <v>2923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 x14ac:dyDescent="0.25">
      <c r="A2992" s="115">
        <v>44043</v>
      </c>
      <c r="B2992" s="153" t="s">
        <v>10150</v>
      </c>
      <c r="C2992" s="4"/>
      <c r="D2992" s="4" t="s">
        <v>10149</v>
      </c>
      <c r="E2992" s="153" t="s">
        <v>10151</v>
      </c>
      <c r="F2992" s="109"/>
      <c r="G2992" s="109">
        <v>895</v>
      </c>
      <c r="H2992" s="43">
        <f t="shared" si="15"/>
        <v>3975605.4499999951</v>
      </c>
      <c r="I2992" s="5" t="s">
        <v>40</v>
      </c>
      <c r="J2992" s="153" t="s">
        <v>10152</v>
      </c>
      <c r="K2992" s="95" t="s">
        <v>2923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 x14ac:dyDescent="0.25">
      <c r="A2993" s="115">
        <v>44043</v>
      </c>
      <c r="B2993" s="153" t="s">
        <v>10150</v>
      </c>
      <c r="C2993" s="4"/>
      <c r="D2993" s="4" t="s">
        <v>10153</v>
      </c>
      <c r="E2993" s="153" t="s">
        <v>10154</v>
      </c>
      <c r="F2993" s="109"/>
      <c r="G2993" s="109">
        <v>639</v>
      </c>
      <c r="H2993" s="43">
        <f t="shared" si="15"/>
        <v>3974966.4499999951</v>
      </c>
      <c r="I2993" s="5" t="s">
        <v>40</v>
      </c>
      <c r="J2993" s="153" t="s">
        <v>10155</v>
      </c>
      <c r="K2993" s="95" t="s">
        <v>10156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 x14ac:dyDescent="0.25">
      <c r="A2994" s="115">
        <v>44043</v>
      </c>
      <c r="B2994" s="153" t="s">
        <v>10158</v>
      </c>
      <c r="C2994" s="4"/>
      <c r="D2994" s="4" t="s">
        <v>10157</v>
      </c>
      <c r="E2994" s="153" t="s">
        <v>10159</v>
      </c>
      <c r="F2994" s="109"/>
      <c r="G2994" s="109">
        <v>1985</v>
      </c>
      <c r="H2994" s="43">
        <f t="shared" si="15"/>
        <v>3972981.4499999951</v>
      </c>
      <c r="I2994" s="5" t="s">
        <v>40</v>
      </c>
      <c r="J2994" s="153" t="s">
        <v>10152</v>
      </c>
      <c r="K2994" s="95" t="s">
        <v>2923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 x14ac:dyDescent="0.25">
      <c r="A2995" s="115">
        <v>44043</v>
      </c>
      <c r="B2995" s="153" t="s">
        <v>10150</v>
      </c>
      <c r="C2995" s="4"/>
      <c r="D2995" s="4" t="s">
        <v>10161</v>
      </c>
      <c r="E2995" s="153" t="s">
        <v>10162</v>
      </c>
      <c r="F2995" s="109"/>
      <c r="G2995" s="109">
        <v>9360</v>
      </c>
      <c r="H2995" s="43">
        <f t="shared" si="15"/>
        <v>3963621.4499999951</v>
      </c>
      <c r="I2995" s="5" t="s">
        <v>40</v>
      </c>
      <c r="J2995" s="153" t="s">
        <v>10163</v>
      </c>
      <c r="K2995" s="95" t="s">
        <v>2923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 x14ac:dyDescent="0.25">
      <c r="A2996" s="115">
        <v>44043</v>
      </c>
      <c r="B2996" s="153" t="s">
        <v>10165</v>
      </c>
      <c r="C2996" s="4"/>
      <c r="D2996" s="4" t="s">
        <v>10164</v>
      </c>
      <c r="E2996" s="153" t="s">
        <v>10166</v>
      </c>
      <c r="F2996" s="109"/>
      <c r="G2996" s="109">
        <v>3930</v>
      </c>
      <c r="H2996" s="43">
        <f t="shared" si="15"/>
        <v>3959691.4499999951</v>
      </c>
      <c r="I2996" s="5" t="s">
        <v>40</v>
      </c>
      <c r="J2996" s="153" t="s">
        <v>10167</v>
      </c>
      <c r="K2996" s="95" t="s">
        <v>10168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 x14ac:dyDescent="0.25">
      <c r="A2997" s="115">
        <v>44043</v>
      </c>
      <c r="B2997" s="153" t="s">
        <v>10170</v>
      </c>
      <c r="C2997" s="4"/>
      <c r="D2997" s="4" t="s">
        <v>10169</v>
      </c>
      <c r="E2997" s="153" t="s">
        <v>10166</v>
      </c>
      <c r="F2997" s="109"/>
      <c r="G2997" s="109">
        <v>3258</v>
      </c>
      <c r="H2997" s="43">
        <f t="shared" si="15"/>
        <v>3956433.4499999951</v>
      </c>
      <c r="I2997" s="5" t="s">
        <v>40</v>
      </c>
      <c r="J2997" s="153" t="s">
        <v>10171</v>
      </c>
      <c r="K2997" s="95" t="s">
        <v>2923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 x14ac:dyDescent="0.25">
      <c r="A2998" s="115">
        <v>44042</v>
      </c>
      <c r="B2998" s="153" t="s">
        <v>10173</v>
      </c>
      <c r="C2998" s="4"/>
      <c r="D2998" s="4" t="s">
        <v>10172</v>
      </c>
      <c r="E2998" s="153" t="s">
        <v>10174</v>
      </c>
      <c r="F2998" s="109"/>
      <c r="G2998" s="109">
        <v>1152</v>
      </c>
      <c r="H2998" s="43">
        <f t="shared" si="15"/>
        <v>3955281.4499999951</v>
      </c>
      <c r="I2998" s="5" t="s">
        <v>40</v>
      </c>
      <c r="J2998" s="153" t="s">
        <v>10175</v>
      </c>
      <c r="K2998" s="95" t="s">
        <v>10176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 x14ac:dyDescent="0.25">
      <c r="A2999" s="115">
        <v>44042</v>
      </c>
      <c r="B2999" s="153" t="s">
        <v>10178</v>
      </c>
      <c r="C2999" s="4"/>
      <c r="D2999" s="4" t="s">
        <v>10177</v>
      </c>
      <c r="E2999" s="153" t="s">
        <v>10179</v>
      </c>
      <c r="F2999" s="109"/>
      <c r="G2999" s="109">
        <v>400</v>
      </c>
      <c r="H2999" s="43">
        <f t="shared" si="15"/>
        <v>3954881.4499999951</v>
      </c>
      <c r="I2999" s="5" t="s">
        <v>40</v>
      </c>
      <c r="J2999" s="153" t="s">
        <v>10180</v>
      </c>
      <c r="K2999" s="95" t="s">
        <v>10181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 x14ac:dyDescent="0.25">
      <c r="A3000" s="3">
        <v>44042</v>
      </c>
      <c r="B3000" s="153" t="s">
        <v>10184</v>
      </c>
      <c r="C3000" s="4"/>
      <c r="D3000" s="4" t="s">
        <v>10183</v>
      </c>
      <c r="E3000" s="153" t="s">
        <v>10185</v>
      </c>
      <c r="F3000" s="109"/>
      <c r="G3000" s="109">
        <v>9354.7800000000007</v>
      </c>
      <c r="H3000" s="43">
        <f t="shared" si="15"/>
        <v>3945526.6699999953</v>
      </c>
      <c r="I3000" s="5" t="s">
        <v>40</v>
      </c>
      <c r="J3000" s="153" t="s">
        <v>10186</v>
      </c>
      <c r="K3000" s="95" t="s">
        <v>2923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 x14ac:dyDescent="0.25">
      <c r="A3001" s="3">
        <v>44042</v>
      </c>
      <c r="B3001" s="153" t="s">
        <v>10187</v>
      </c>
      <c r="C3001" s="4"/>
      <c r="D3001" s="153" t="s">
        <v>10188</v>
      </c>
      <c r="E3001" s="153" t="s">
        <v>10191</v>
      </c>
      <c r="F3001" s="109"/>
      <c r="G3001" s="109">
        <v>592</v>
      </c>
      <c r="H3001" s="43">
        <f t="shared" si="15"/>
        <v>3944934.6699999953</v>
      </c>
      <c r="I3001" s="5" t="s">
        <v>40</v>
      </c>
      <c r="J3001" s="153" t="s">
        <v>10189</v>
      </c>
      <c r="K3001" s="95" t="s">
        <v>10190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 x14ac:dyDescent="0.25">
      <c r="A3002" s="115">
        <v>44042</v>
      </c>
      <c r="B3002" s="153" t="s">
        <v>10193</v>
      </c>
      <c r="C3002" s="4"/>
      <c r="D3002" s="4" t="s">
        <v>10192</v>
      </c>
      <c r="E3002" s="153" t="s">
        <v>10194</v>
      </c>
      <c r="F3002" s="109"/>
      <c r="G3002" s="109">
        <v>733.87</v>
      </c>
      <c r="H3002" s="43">
        <f t="shared" si="15"/>
        <v>3944200.7999999952</v>
      </c>
      <c r="I3002" s="5" t="s">
        <v>40</v>
      </c>
      <c r="J3002" s="153" t="s">
        <v>10195</v>
      </c>
      <c r="K3002" s="95" t="s">
        <v>10196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 x14ac:dyDescent="0.25">
      <c r="A3003" s="115">
        <v>44042</v>
      </c>
      <c r="B3003" s="153" t="s">
        <v>10198</v>
      </c>
      <c r="C3003" s="4"/>
      <c r="D3003" s="4" t="s">
        <v>10197</v>
      </c>
      <c r="E3003" s="153" t="s">
        <v>10199</v>
      </c>
      <c r="F3003" s="109"/>
      <c r="G3003" s="109">
        <v>934.11</v>
      </c>
      <c r="H3003" s="43">
        <f t="shared" si="15"/>
        <v>3943266.6899999953</v>
      </c>
      <c r="I3003" s="5" t="s">
        <v>40</v>
      </c>
      <c r="J3003" s="153" t="s">
        <v>10189</v>
      </c>
      <c r="K3003" s="95" t="s">
        <v>10200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 x14ac:dyDescent="0.25">
      <c r="A3004" s="115">
        <v>44042</v>
      </c>
      <c r="B3004" s="153" t="s">
        <v>10198</v>
      </c>
      <c r="C3004" s="4"/>
      <c r="D3004" s="4" t="s">
        <v>10201</v>
      </c>
      <c r="E3004" s="153" t="s">
        <v>10202</v>
      </c>
      <c r="F3004" s="109"/>
      <c r="G3004" s="109">
        <v>352</v>
      </c>
      <c r="H3004" s="43">
        <f t="shared" si="15"/>
        <v>3942914.6899999953</v>
      </c>
      <c r="I3004" s="5" t="s">
        <v>40</v>
      </c>
      <c r="J3004" s="153" t="s">
        <v>10189</v>
      </c>
      <c r="K3004" s="95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 x14ac:dyDescent="0.25">
      <c r="A3005" s="115">
        <v>44042</v>
      </c>
      <c r="B3005" s="153" t="s">
        <v>10204</v>
      </c>
      <c r="C3005" s="4"/>
      <c r="D3005" s="4" t="s">
        <v>10203</v>
      </c>
      <c r="E3005" s="153" t="s">
        <v>10205</v>
      </c>
      <c r="F3005" s="109"/>
      <c r="G3005" s="109">
        <v>1217.76</v>
      </c>
      <c r="H3005" s="43">
        <f t="shared" si="15"/>
        <v>3941696.9299999955</v>
      </c>
      <c r="I3005" s="5" t="s">
        <v>40</v>
      </c>
      <c r="J3005" s="153" t="s">
        <v>10206</v>
      </c>
      <c r="K3005" s="95" t="s">
        <v>10207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 x14ac:dyDescent="0.25">
      <c r="A3006" s="115">
        <v>44042</v>
      </c>
      <c r="B3006" s="153" t="s">
        <v>10209</v>
      </c>
      <c r="C3006" s="4"/>
      <c r="D3006" s="4" t="s">
        <v>10208</v>
      </c>
      <c r="E3006" s="153" t="s">
        <v>10210</v>
      </c>
      <c r="F3006" s="109"/>
      <c r="G3006" s="109">
        <v>592.66</v>
      </c>
      <c r="H3006" s="43">
        <f t="shared" si="15"/>
        <v>3941104.2699999954</v>
      </c>
      <c r="I3006" s="5" t="s">
        <v>40</v>
      </c>
      <c r="J3006" s="153" t="s">
        <v>10211</v>
      </c>
      <c r="K3006" s="95" t="s">
        <v>10212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 x14ac:dyDescent="0.25">
      <c r="A3007" s="3">
        <v>44042</v>
      </c>
      <c r="B3007" s="153" t="s">
        <v>2876</v>
      </c>
      <c r="C3007" s="4"/>
      <c r="D3007" s="4" t="s">
        <v>10213</v>
      </c>
      <c r="E3007" s="153" t="s">
        <v>10214</v>
      </c>
      <c r="F3007" s="109"/>
      <c r="G3007" s="109">
        <v>2769</v>
      </c>
      <c r="H3007" s="43">
        <f t="shared" si="15"/>
        <v>3938335.2699999954</v>
      </c>
      <c r="I3007" s="5" t="s">
        <v>40</v>
      </c>
      <c r="J3007" s="153" t="s">
        <v>10211</v>
      </c>
      <c r="K3007" s="95" t="s">
        <v>10212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 x14ac:dyDescent="0.25">
      <c r="A3008" s="3">
        <v>44042</v>
      </c>
      <c r="B3008" s="153" t="s">
        <v>10216</v>
      </c>
      <c r="C3008" s="4"/>
      <c r="D3008" s="4" t="s">
        <v>10215</v>
      </c>
      <c r="E3008" s="153" t="s">
        <v>10214</v>
      </c>
      <c r="F3008" s="109"/>
      <c r="G3008" s="109">
        <v>2939</v>
      </c>
      <c r="H3008" s="43">
        <f t="shared" si="15"/>
        <v>3935396.2699999954</v>
      </c>
      <c r="I3008" s="5" t="s">
        <v>40</v>
      </c>
      <c r="J3008" s="153" t="s">
        <v>10217</v>
      </c>
      <c r="K3008" s="95" t="s">
        <v>10212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 x14ac:dyDescent="0.25">
      <c r="A3009" s="115">
        <v>44043</v>
      </c>
      <c r="B3009" s="153" t="s">
        <v>10219</v>
      </c>
      <c r="C3009" s="4"/>
      <c r="D3009" s="4" t="s">
        <v>10218</v>
      </c>
      <c r="E3009" s="153" t="s">
        <v>10220</v>
      </c>
      <c r="F3009" s="109"/>
      <c r="G3009" s="109">
        <v>1898</v>
      </c>
      <c r="H3009" s="43">
        <f t="shared" si="15"/>
        <v>3933498.2699999954</v>
      </c>
      <c r="I3009" s="5" t="s">
        <v>40</v>
      </c>
      <c r="J3009" s="153" t="s">
        <v>10221</v>
      </c>
      <c r="K3009" s="95" t="s">
        <v>4751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 x14ac:dyDescent="0.25">
      <c r="A3010" s="115">
        <v>44043</v>
      </c>
      <c r="B3010" s="153" t="s">
        <v>10223</v>
      </c>
      <c r="C3010" s="4"/>
      <c r="D3010" s="4" t="s">
        <v>10222</v>
      </c>
      <c r="E3010" s="153" t="s">
        <v>10224</v>
      </c>
      <c r="F3010" s="109"/>
      <c r="G3010" s="109">
        <v>1544</v>
      </c>
      <c r="H3010" s="43">
        <f t="shared" si="15"/>
        <v>3931954.2699999954</v>
      </c>
      <c r="I3010" s="5" t="s">
        <v>40</v>
      </c>
      <c r="J3010" s="153" t="s">
        <v>10225</v>
      </c>
      <c r="K3010" s="95" t="s">
        <v>10226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 x14ac:dyDescent="0.25">
      <c r="A3011" s="115">
        <v>44043</v>
      </c>
      <c r="B3011" s="153" t="s">
        <v>10227</v>
      </c>
      <c r="C3011" s="4"/>
      <c r="D3011" s="4" t="s">
        <v>10228</v>
      </c>
      <c r="E3011" s="153" t="s">
        <v>10229</v>
      </c>
      <c r="F3011" s="109"/>
      <c r="G3011" s="109">
        <v>502</v>
      </c>
      <c r="H3011" s="43">
        <f t="shared" si="15"/>
        <v>3931452.2699999954</v>
      </c>
      <c r="I3011" s="5" t="s">
        <v>40</v>
      </c>
      <c r="J3011" s="153" t="s">
        <v>10225</v>
      </c>
      <c r="K3011" s="95" t="s">
        <v>10230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 x14ac:dyDescent="0.25">
      <c r="A3012" s="115">
        <v>44043</v>
      </c>
      <c r="B3012" s="153" t="s">
        <v>10223</v>
      </c>
      <c r="C3012" s="4"/>
      <c r="D3012" s="4" t="s">
        <v>10231</v>
      </c>
      <c r="E3012" s="153" t="s">
        <v>10232</v>
      </c>
      <c r="F3012" s="109"/>
      <c r="G3012" s="109">
        <v>4856</v>
      </c>
      <c r="H3012" s="43">
        <f t="shared" si="15"/>
        <v>3926596.2699999954</v>
      </c>
      <c r="I3012" s="5" t="s">
        <v>40</v>
      </c>
      <c r="J3012" s="153" t="s">
        <v>10233</v>
      </c>
      <c r="K3012" s="95" t="s">
        <v>10230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 x14ac:dyDescent="0.25">
      <c r="A3013" s="3">
        <v>44042</v>
      </c>
      <c r="B3013" s="153" t="s">
        <v>4750</v>
      </c>
      <c r="C3013" s="4"/>
      <c r="D3013" s="4" t="s">
        <v>10234</v>
      </c>
      <c r="E3013" s="153" t="s">
        <v>10235</v>
      </c>
      <c r="F3013" s="109"/>
      <c r="G3013" s="109">
        <v>1812</v>
      </c>
      <c r="H3013" s="43">
        <f t="shared" si="15"/>
        <v>3924784.2699999954</v>
      </c>
      <c r="I3013" s="5" t="s">
        <v>40</v>
      </c>
      <c r="J3013" s="153" t="s">
        <v>10236</v>
      </c>
      <c r="K3013" s="95" t="s">
        <v>10237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 x14ac:dyDescent="0.25">
      <c r="A3014" s="3">
        <v>44042</v>
      </c>
      <c r="B3014" s="153" t="s">
        <v>10239</v>
      </c>
      <c r="C3014" s="4"/>
      <c r="D3014" s="4" t="s">
        <v>10238</v>
      </c>
      <c r="E3014" s="153" t="s">
        <v>10240</v>
      </c>
      <c r="F3014" s="109"/>
      <c r="G3014" s="109">
        <v>1019</v>
      </c>
      <c r="H3014" s="43">
        <f t="shared" si="15"/>
        <v>3923765.2699999954</v>
      </c>
      <c r="I3014" s="5" t="s">
        <v>40</v>
      </c>
      <c r="J3014" s="153" t="s">
        <v>10241</v>
      </c>
      <c r="K3014" s="95" t="s">
        <v>10242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 x14ac:dyDescent="0.25">
      <c r="A3015" s="141">
        <v>44042</v>
      </c>
      <c r="B3015" s="153" t="s">
        <v>10244</v>
      </c>
      <c r="C3015" s="4"/>
      <c r="D3015" s="42" t="s">
        <v>10243</v>
      </c>
      <c r="E3015" s="153" t="s">
        <v>10235</v>
      </c>
      <c r="F3015" s="109"/>
      <c r="G3015" s="109">
        <v>2200</v>
      </c>
      <c r="H3015" s="43">
        <f t="shared" si="15"/>
        <v>3921565.2699999954</v>
      </c>
      <c r="I3015" s="5" t="s">
        <v>40</v>
      </c>
      <c r="J3015" s="153" t="s">
        <v>10245</v>
      </c>
      <c r="K3015" s="95" t="s">
        <v>10246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 x14ac:dyDescent="0.25">
      <c r="A3016" s="3">
        <v>44042</v>
      </c>
      <c r="B3016" s="153" t="s">
        <v>4750</v>
      </c>
      <c r="C3016" s="4"/>
      <c r="D3016" s="4" t="s">
        <v>10247</v>
      </c>
      <c r="E3016" s="153" t="s">
        <v>10248</v>
      </c>
      <c r="F3016" s="109"/>
      <c r="G3016" s="109">
        <v>2793</v>
      </c>
      <c r="H3016" s="43">
        <f t="shared" si="15"/>
        <v>3918772.2699999954</v>
      </c>
      <c r="I3016" s="5" t="s">
        <v>40</v>
      </c>
      <c r="J3016" s="153" t="s">
        <v>10245</v>
      </c>
      <c r="K3016" s="95" t="s">
        <v>10242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 x14ac:dyDescent="0.25">
      <c r="A3017" s="115">
        <v>44042</v>
      </c>
      <c r="B3017" s="153" t="s">
        <v>10250</v>
      </c>
      <c r="C3017" s="4"/>
      <c r="D3017" s="4" t="s">
        <v>10249</v>
      </c>
      <c r="E3017" s="153" t="s">
        <v>10251</v>
      </c>
      <c r="F3017" s="109"/>
      <c r="G3017" s="109">
        <v>247.89</v>
      </c>
      <c r="H3017" s="43">
        <f t="shared" si="15"/>
        <v>3918524.3799999952</v>
      </c>
      <c r="I3017" s="5" t="s">
        <v>40</v>
      </c>
      <c r="J3017" s="153" t="s">
        <v>10252</v>
      </c>
      <c r="K3017" s="95" t="s">
        <v>10246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 x14ac:dyDescent="0.25">
      <c r="A3018" s="115">
        <v>44042</v>
      </c>
      <c r="B3018" s="153" t="s">
        <v>10254</v>
      </c>
      <c r="C3018" s="4"/>
      <c r="D3018" s="4" t="s">
        <v>10253</v>
      </c>
      <c r="E3018" s="153" t="s">
        <v>10255</v>
      </c>
      <c r="F3018" s="109"/>
      <c r="G3018" s="109">
        <v>876.6</v>
      </c>
      <c r="H3018" s="43">
        <f t="shared" si="15"/>
        <v>3917647.7799999951</v>
      </c>
      <c r="I3018" s="5" t="s">
        <v>40</v>
      </c>
      <c r="J3018" s="153" t="s">
        <v>10256</v>
      </c>
      <c r="K3018" s="95" t="s">
        <v>10257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 x14ac:dyDescent="0.25">
      <c r="A3019" s="115">
        <v>44042</v>
      </c>
      <c r="B3019" s="153" t="s">
        <v>10259</v>
      </c>
      <c r="C3019" s="4"/>
      <c r="D3019" s="4" t="s">
        <v>10258</v>
      </c>
      <c r="E3019" s="153" t="s">
        <v>10260</v>
      </c>
      <c r="F3019" s="109"/>
      <c r="G3019" s="109">
        <v>266.88</v>
      </c>
      <c r="H3019" s="43">
        <f t="shared" si="15"/>
        <v>3917380.8999999953</v>
      </c>
      <c r="I3019" s="5" t="s">
        <v>40</v>
      </c>
      <c r="J3019" s="153" t="s">
        <v>10261</v>
      </c>
      <c r="K3019" s="95" t="s">
        <v>10246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 x14ac:dyDescent="0.25">
      <c r="A3020" s="115">
        <v>44042</v>
      </c>
      <c r="B3020" s="153" t="s">
        <v>10254</v>
      </c>
      <c r="C3020" s="4"/>
      <c r="D3020" s="4" t="s">
        <v>10262</v>
      </c>
      <c r="E3020" s="153" t="s">
        <v>10263</v>
      </c>
      <c r="F3020" s="109"/>
      <c r="G3020" s="109">
        <v>255.49</v>
      </c>
      <c r="H3020" s="43">
        <f t="shared" si="15"/>
        <v>3917125.409999995</v>
      </c>
      <c r="I3020" s="5" t="s">
        <v>40</v>
      </c>
      <c r="J3020" s="153" t="s">
        <v>10264</v>
      </c>
      <c r="K3020" s="95" t="s">
        <v>10257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 x14ac:dyDescent="0.25">
      <c r="A3021" s="115">
        <v>44043</v>
      </c>
      <c r="B3021" s="153" t="s">
        <v>10254</v>
      </c>
      <c r="C3021" s="4"/>
      <c r="D3021" s="4" t="s">
        <v>10265</v>
      </c>
      <c r="E3021" s="153" t="s">
        <v>10266</v>
      </c>
      <c r="F3021" s="109"/>
      <c r="G3021" s="109">
        <v>303.8</v>
      </c>
      <c r="H3021" s="43">
        <f t="shared" si="15"/>
        <v>3916821.6099999952</v>
      </c>
      <c r="I3021" s="5" t="s">
        <v>40</v>
      </c>
      <c r="J3021" s="153" t="s">
        <v>10267</v>
      </c>
      <c r="K3021" s="95" t="s">
        <v>10268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 x14ac:dyDescent="0.25">
      <c r="A3022" s="115">
        <v>44042</v>
      </c>
      <c r="B3022" s="153" t="s">
        <v>10254</v>
      </c>
      <c r="C3022" s="4"/>
      <c r="D3022" s="4" t="s">
        <v>10269</v>
      </c>
      <c r="E3022" s="153" t="s">
        <v>10270</v>
      </c>
      <c r="F3022" s="109"/>
      <c r="G3022" s="109">
        <v>371.17</v>
      </c>
      <c r="H3022" s="43">
        <f t="shared" si="15"/>
        <v>3916450.4399999953</v>
      </c>
      <c r="I3022" s="5" t="s">
        <v>40</v>
      </c>
      <c r="J3022" s="153" t="s">
        <v>10261</v>
      </c>
      <c r="K3022" s="95" t="s">
        <v>10246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 x14ac:dyDescent="0.25">
      <c r="A3023" s="115">
        <v>44042</v>
      </c>
      <c r="B3023" s="153" t="s">
        <v>10254</v>
      </c>
      <c r="C3023" s="4"/>
      <c r="D3023" s="4" t="s">
        <v>10271</v>
      </c>
      <c r="E3023" s="153" t="s">
        <v>10272</v>
      </c>
      <c r="F3023" s="109"/>
      <c r="G3023" s="109">
        <v>250.13</v>
      </c>
      <c r="H3023" s="43">
        <f t="shared" si="15"/>
        <v>3916200.3099999954</v>
      </c>
      <c r="I3023" s="5" t="s">
        <v>40</v>
      </c>
      <c r="J3023" s="153" t="s">
        <v>10267</v>
      </c>
      <c r="K3023" s="95" t="s">
        <v>10242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 x14ac:dyDescent="0.25">
      <c r="A3024" s="115">
        <v>44042</v>
      </c>
      <c r="B3024" s="153" t="s">
        <v>10274</v>
      </c>
      <c r="C3024" s="4"/>
      <c r="D3024" s="4" t="s">
        <v>10273</v>
      </c>
      <c r="E3024" s="153" t="s">
        <v>10275</v>
      </c>
      <c r="F3024" s="109"/>
      <c r="G3024" s="109">
        <v>400</v>
      </c>
      <c r="H3024" s="43">
        <f t="shared" si="15"/>
        <v>3915800.3099999954</v>
      </c>
      <c r="I3024" s="5" t="s">
        <v>40</v>
      </c>
      <c r="J3024" s="153" t="s">
        <v>10276</v>
      </c>
      <c r="K3024" s="95" t="s">
        <v>10246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 x14ac:dyDescent="0.25">
      <c r="A3025" s="115">
        <v>44042</v>
      </c>
      <c r="B3025" s="153" t="s">
        <v>10278</v>
      </c>
      <c r="C3025" s="4"/>
      <c r="D3025" s="4" t="s">
        <v>10277</v>
      </c>
      <c r="E3025" s="153" t="s">
        <v>10279</v>
      </c>
      <c r="F3025" s="109"/>
      <c r="G3025" s="109">
        <v>200</v>
      </c>
      <c r="H3025" s="43">
        <f t="shared" si="15"/>
        <v>3915600.3099999954</v>
      </c>
      <c r="I3025" s="5" t="s">
        <v>40</v>
      </c>
      <c r="J3025" s="153" t="s">
        <v>10280</v>
      </c>
      <c r="K3025" s="95" t="s">
        <v>10246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 x14ac:dyDescent="0.25">
      <c r="A3026" s="115">
        <v>44042</v>
      </c>
      <c r="B3026" s="153" t="s">
        <v>4750</v>
      </c>
      <c r="C3026" s="4"/>
      <c r="D3026" s="4" t="s">
        <v>10281</v>
      </c>
      <c r="E3026" s="153" t="s">
        <v>10282</v>
      </c>
      <c r="F3026" s="109"/>
      <c r="G3026" s="109">
        <v>2911</v>
      </c>
      <c r="H3026" s="43">
        <f t="shared" si="15"/>
        <v>3912689.3099999954</v>
      </c>
      <c r="I3026" s="5" t="s">
        <v>40</v>
      </c>
      <c r="J3026" s="153" t="s">
        <v>10236</v>
      </c>
      <c r="K3026" s="95" t="s">
        <v>10257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 x14ac:dyDescent="0.25">
      <c r="A3027" s="3">
        <v>44040</v>
      </c>
      <c r="B3027" s="153" t="s">
        <v>10313</v>
      </c>
      <c r="C3027" s="4"/>
      <c r="D3027" s="4"/>
      <c r="E3027" s="153" t="s">
        <v>10314</v>
      </c>
      <c r="F3027" s="109"/>
      <c r="G3027" s="109">
        <v>188184.2</v>
      </c>
      <c r="H3027" s="43">
        <f t="shared" si="15"/>
        <v>3724505.1099999952</v>
      </c>
      <c r="I3027" s="5" t="s">
        <v>40</v>
      </c>
      <c r="J3027" s="153" t="s">
        <v>10315</v>
      </c>
      <c r="K3027" s="95" t="s">
        <v>10316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 x14ac:dyDescent="0.25">
      <c r="A3028" s="3">
        <v>44040</v>
      </c>
      <c r="B3028" s="153" t="s">
        <v>10317</v>
      </c>
      <c r="C3028" s="4"/>
      <c r="D3028" s="4"/>
      <c r="E3028" s="153" t="s">
        <v>10318</v>
      </c>
      <c r="F3028" s="109"/>
      <c r="G3028" s="109">
        <v>87496</v>
      </c>
      <c r="H3028" s="43">
        <f t="shared" si="15"/>
        <v>3637009.1099999952</v>
      </c>
      <c r="I3028" s="5" t="s">
        <v>40</v>
      </c>
      <c r="J3028" s="153" t="s">
        <v>10221</v>
      </c>
      <c r="K3028" s="95" t="s">
        <v>10319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 x14ac:dyDescent="0.25">
      <c r="A3029" s="115">
        <v>44043</v>
      </c>
      <c r="B3029" s="153" t="s">
        <v>10321</v>
      </c>
      <c r="C3029" s="4"/>
      <c r="D3029" s="4" t="s">
        <v>10320</v>
      </c>
      <c r="E3029" s="153" t="s">
        <v>10322</v>
      </c>
      <c r="F3029" s="109"/>
      <c r="G3029" s="109">
        <v>3950</v>
      </c>
      <c r="H3029" s="43">
        <f t="shared" si="15"/>
        <v>3633059.1099999952</v>
      </c>
      <c r="I3029" s="5" t="s">
        <v>40</v>
      </c>
      <c r="J3029" s="153" t="s">
        <v>10323</v>
      </c>
      <c r="K3029" s="95" t="s">
        <v>2923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 x14ac:dyDescent="0.25">
      <c r="A3030" s="115">
        <v>44043</v>
      </c>
      <c r="B3030" s="153" t="s">
        <v>10325</v>
      </c>
      <c r="C3030" s="4"/>
      <c r="D3030" s="4" t="s">
        <v>10324</v>
      </c>
      <c r="E3030" s="153" t="s">
        <v>10326</v>
      </c>
      <c r="F3030" s="109"/>
      <c r="G3030" s="109">
        <v>7500</v>
      </c>
      <c r="H3030" s="43">
        <f t="shared" ref="H3030:H3093" si="16">H3029+F3030-G3030</f>
        <v>3625559.1099999952</v>
      </c>
      <c r="I3030" s="5" t="s">
        <v>40</v>
      </c>
      <c r="J3030" s="153" t="s">
        <v>10327</v>
      </c>
      <c r="K3030" s="95" t="s">
        <v>10328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 x14ac:dyDescent="0.25">
      <c r="A3031" s="115">
        <v>44043</v>
      </c>
      <c r="B3031" s="153" t="s">
        <v>10330</v>
      </c>
      <c r="C3031" s="4"/>
      <c r="D3031" s="4" t="s">
        <v>10329</v>
      </c>
      <c r="E3031" s="153" t="s">
        <v>10331</v>
      </c>
      <c r="F3031" s="109"/>
      <c r="G3031" s="109">
        <v>697</v>
      </c>
      <c r="H3031" s="43">
        <f t="shared" si="16"/>
        <v>3624862.1099999952</v>
      </c>
      <c r="I3031" s="5" t="s">
        <v>40</v>
      </c>
      <c r="J3031" s="153" t="s">
        <v>10332</v>
      </c>
      <c r="K3031" s="95" t="s">
        <v>10333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 x14ac:dyDescent="0.25">
      <c r="A3032" s="115">
        <v>44043</v>
      </c>
      <c r="B3032" s="153" t="s">
        <v>2876</v>
      </c>
      <c r="C3032" s="4"/>
      <c r="D3032" s="4" t="s">
        <v>10343</v>
      </c>
      <c r="E3032" s="153" t="s">
        <v>10344</v>
      </c>
      <c r="F3032" s="109"/>
      <c r="G3032" s="109">
        <v>1170.5999999999999</v>
      </c>
      <c r="H3032" s="43">
        <f t="shared" si="16"/>
        <v>3623691.5099999951</v>
      </c>
      <c r="I3032" s="5" t="s">
        <v>40</v>
      </c>
      <c r="J3032" s="153" t="s">
        <v>10323</v>
      </c>
      <c r="K3032" s="95" t="s">
        <v>10345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 x14ac:dyDescent="0.25">
      <c r="A3033" s="115">
        <v>44043</v>
      </c>
      <c r="B3033" s="153" t="s">
        <v>2876</v>
      </c>
      <c r="C3033" s="4"/>
      <c r="D3033" s="4" t="s">
        <v>10160</v>
      </c>
      <c r="E3033" s="153" t="s">
        <v>10354</v>
      </c>
      <c r="F3033" s="109"/>
      <c r="G3033" s="109">
        <v>2148</v>
      </c>
      <c r="H3033" s="43">
        <f t="shared" si="16"/>
        <v>3621543.5099999951</v>
      </c>
      <c r="I3033" s="5" t="s">
        <v>40</v>
      </c>
      <c r="J3033" s="153" t="s">
        <v>10353</v>
      </c>
      <c r="K3033" s="95" t="s">
        <v>2923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 x14ac:dyDescent="0.25">
      <c r="A3034" s="115">
        <v>44047</v>
      </c>
      <c r="B3034" s="153"/>
      <c r="C3034" s="4"/>
      <c r="D3034" s="4"/>
      <c r="E3034" s="153" t="s">
        <v>5652</v>
      </c>
      <c r="F3034" s="109">
        <v>2800000</v>
      </c>
      <c r="G3034" s="109"/>
      <c r="H3034" s="43">
        <f t="shared" si="16"/>
        <v>6421543.5099999951</v>
      </c>
      <c r="I3034" s="5" t="s">
        <v>40</v>
      </c>
      <c r="J3034" s="153" t="s">
        <v>10355</v>
      </c>
      <c r="K3034" s="95" t="s">
        <v>2893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 x14ac:dyDescent="0.25">
      <c r="A3035" s="115">
        <v>44048</v>
      </c>
      <c r="B3035" s="4" t="s">
        <v>10351</v>
      </c>
      <c r="C3035" s="4"/>
      <c r="D3035" s="153" t="s">
        <v>10134</v>
      </c>
      <c r="E3035" s="153" t="s">
        <v>10135</v>
      </c>
      <c r="F3035" s="109"/>
      <c r="G3035" s="109">
        <v>81947</v>
      </c>
      <c r="H3035" s="43">
        <f t="shared" si="16"/>
        <v>6339596.5099999951</v>
      </c>
      <c r="I3035" s="5" t="s">
        <v>40</v>
      </c>
      <c r="J3035" s="153" t="s">
        <v>10132</v>
      </c>
      <c r="K3035" s="95" t="s">
        <v>10136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 x14ac:dyDescent="0.25">
      <c r="A3036" s="3">
        <v>44061</v>
      </c>
      <c r="B3036" s="153" t="s">
        <v>10347</v>
      </c>
      <c r="C3036" s="4"/>
      <c r="D3036" s="4" t="s">
        <v>10346</v>
      </c>
      <c r="E3036" s="153" t="s">
        <v>10348</v>
      </c>
      <c r="F3036" s="109"/>
      <c r="G3036" s="109">
        <v>9980</v>
      </c>
      <c r="H3036" s="43">
        <f t="shared" si="16"/>
        <v>6329616.5099999951</v>
      </c>
      <c r="I3036" s="5" t="s">
        <v>40</v>
      </c>
      <c r="J3036" s="153" t="s">
        <v>10349</v>
      </c>
      <c r="K3036" s="95" t="s">
        <v>10350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 x14ac:dyDescent="0.25">
      <c r="A3037" s="115">
        <v>44055</v>
      </c>
      <c r="B3037" s="153" t="s">
        <v>2876</v>
      </c>
      <c r="C3037" s="4"/>
      <c r="D3037" s="4" t="s">
        <v>10054</v>
      </c>
      <c r="E3037" s="153" t="s">
        <v>10055</v>
      </c>
      <c r="F3037" s="109"/>
      <c r="G3037" s="109">
        <v>2518</v>
      </c>
      <c r="H3037" s="43">
        <f t="shared" si="16"/>
        <v>6327098.5099999951</v>
      </c>
      <c r="I3037" s="5" t="s">
        <v>40</v>
      </c>
      <c r="J3037" s="153" t="s">
        <v>10056</v>
      </c>
      <c r="K3037" s="95" t="s">
        <v>10047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 x14ac:dyDescent="0.25">
      <c r="A3038" s="115">
        <v>44055</v>
      </c>
      <c r="B3038" s="153" t="s">
        <v>10283</v>
      </c>
      <c r="C3038" s="4"/>
      <c r="D3038" s="4"/>
      <c r="E3038" s="153" t="s">
        <v>10282</v>
      </c>
      <c r="F3038" s="109"/>
      <c r="G3038" s="109">
        <v>2618</v>
      </c>
      <c r="H3038" s="43">
        <f t="shared" si="16"/>
        <v>6324480.5099999951</v>
      </c>
      <c r="I3038" s="5" t="s">
        <v>40</v>
      </c>
      <c r="J3038" s="153" t="s">
        <v>10241</v>
      </c>
      <c r="K3038" s="95" t="s">
        <v>10246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 x14ac:dyDescent="0.25">
      <c r="A3039" s="115">
        <v>44055</v>
      </c>
      <c r="B3039" s="153" t="s">
        <v>10223</v>
      </c>
      <c r="C3039" s="4"/>
      <c r="D3039" s="4" t="s">
        <v>10284</v>
      </c>
      <c r="E3039" s="153" t="s">
        <v>10285</v>
      </c>
      <c r="F3039" s="109"/>
      <c r="G3039" s="109">
        <v>2139</v>
      </c>
      <c r="H3039" s="43">
        <f t="shared" si="16"/>
        <v>6322341.5099999951</v>
      </c>
      <c r="I3039" s="5" t="s">
        <v>40</v>
      </c>
      <c r="J3039" s="153" t="s">
        <v>10286</v>
      </c>
      <c r="K3039" s="95" t="s">
        <v>10287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 x14ac:dyDescent="0.25">
      <c r="A3040" s="115">
        <v>44055</v>
      </c>
      <c r="B3040" s="153" t="s">
        <v>10283</v>
      </c>
      <c r="C3040" s="4"/>
      <c r="D3040" s="4" t="s">
        <v>10288</v>
      </c>
      <c r="E3040" s="153" t="s">
        <v>10289</v>
      </c>
      <c r="F3040" s="109"/>
      <c r="G3040" s="109">
        <v>1579</v>
      </c>
      <c r="H3040" s="43">
        <f t="shared" si="16"/>
        <v>6320762.5099999951</v>
      </c>
      <c r="I3040" s="5" t="s">
        <v>40</v>
      </c>
      <c r="J3040" s="153" t="s">
        <v>10290</v>
      </c>
      <c r="K3040" s="95" t="s">
        <v>10287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 x14ac:dyDescent="0.25">
      <c r="A3041" s="115">
        <v>44055</v>
      </c>
      <c r="B3041" s="153" t="s">
        <v>10223</v>
      </c>
      <c r="C3041" s="4"/>
      <c r="D3041" s="4" t="s">
        <v>10291</v>
      </c>
      <c r="E3041" s="153" t="s">
        <v>10285</v>
      </c>
      <c r="F3041" s="109"/>
      <c r="G3041" s="109">
        <v>2180</v>
      </c>
      <c r="H3041" s="43">
        <f t="shared" si="16"/>
        <v>6318582.5099999951</v>
      </c>
      <c r="I3041" s="5" t="s">
        <v>40</v>
      </c>
      <c r="J3041" s="153" t="s">
        <v>10292</v>
      </c>
      <c r="K3041" s="95" t="s">
        <v>10293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 x14ac:dyDescent="0.25">
      <c r="A3042" s="115">
        <v>44074</v>
      </c>
      <c r="B3042" s="153" t="s">
        <v>5051</v>
      </c>
      <c r="C3042" s="4"/>
      <c r="D3042" s="4" t="s">
        <v>10294</v>
      </c>
      <c r="E3042" s="153" t="s">
        <v>10295</v>
      </c>
      <c r="F3042" s="109"/>
      <c r="G3042" s="109">
        <v>1272</v>
      </c>
      <c r="H3042" s="43">
        <f t="shared" si="16"/>
        <v>6317310.5099999951</v>
      </c>
      <c r="I3042" s="5" t="s">
        <v>40</v>
      </c>
      <c r="J3042" s="153" t="s">
        <v>10296</v>
      </c>
      <c r="K3042" s="95" t="s">
        <v>10297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 x14ac:dyDescent="0.25">
      <c r="A3043" s="115">
        <v>44074</v>
      </c>
      <c r="B3043" s="153" t="s">
        <v>10299</v>
      </c>
      <c r="C3043" s="4"/>
      <c r="D3043" s="4" t="s">
        <v>10298</v>
      </c>
      <c r="E3043" s="153" t="s">
        <v>10300</v>
      </c>
      <c r="F3043" s="109"/>
      <c r="G3043" s="109">
        <v>1170</v>
      </c>
      <c r="H3043" s="43">
        <f t="shared" si="16"/>
        <v>6316140.5099999951</v>
      </c>
      <c r="I3043" s="5" t="s">
        <v>40</v>
      </c>
      <c r="J3043" s="153" t="s">
        <v>10290</v>
      </c>
      <c r="K3043" s="95" t="s">
        <v>10301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 x14ac:dyDescent="0.25">
      <c r="A3044" s="115">
        <v>44055</v>
      </c>
      <c r="B3044" s="153" t="s">
        <v>10303</v>
      </c>
      <c r="C3044" s="4"/>
      <c r="D3044" s="4" t="s">
        <v>10302</v>
      </c>
      <c r="E3044" s="153" t="s">
        <v>10304</v>
      </c>
      <c r="F3044" s="109"/>
      <c r="G3044" s="109">
        <v>1296</v>
      </c>
      <c r="H3044" s="43">
        <f t="shared" si="16"/>
        <v>6314844.5099999951</v>
      </c>
      <c r="I3044" s="5" t="s">
        <v>40</v>
      </c>
      <c r="J3044" s="153" t="s">
        <v>10236</v>
      </c>
      <c r="K3044" s="95" t="s">
        <v>10246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 x14ac:dyDescent="0.25">
      <c r="A3045" s="115">
        <v>44055</v>
      </c>
      <c r="B3045" s="153" t="s">
        <v>10306</v>
      </c>
      <c r="C3045" s="4"/>
      <c r="D3045" s="4" t="s">
        <v>10305</v>
      </c>
      <c r="E3045" s="153" t="s">
        <v>10307</v>
      </c>
      <c r="F3045" s="109"/>
      <c r="G3045" s="109">
        <v>1092</v>
      </c>
      <c r="H3045" s="43">
        <f t="shared" si="16"/>
        <v>6313752.5099999951</v>
      </c>
      <c r="I3045" s="5" t="s">
        <v>40</v>
      </c>
      <c r="J3045" s="153" t="s">
        <v>10308</v>
      </c>
      <c r="K3045" s="95" t="s">
        <v>10309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 x14ac:dyDescent="0.25">
      <c r="A3046" s="115">
        <v>44055</v>
      </c>
      <c r="B3046" s="153" t="s">
        <v>10254</v>
      </c>
      <c r="C3046" s="4"/>
      <c r="D3046" s="4" t="s">
        <v>10310</v>
      </c>
      <c r="E3046" s="153" t="s">
        <v>10311</v>
      </c>
      <c r="F3046" s="109"/>
      <c r="G3046" s="109">
        <v>300</v>
      </c>
      <c r="H3046" s="43">
        <f t="shared" si="16"/>
        <v>6313452.5099999951</v>
      </c>
      <c r="I3046" s="5" t="s">
        <v>40</v>
      </c>
      <c r="J3046" s="153" t="s">
        <v>10290</v>
      </c>
      <c r="K3046" s="95" t="s">
        <v>10312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 x14ac:dyDescent="0.25">
      <c r="A3047" s="115">
        <v>44055</v>
      </c>
      <c r="B3047" s="153" t="s">
        <v>10335</v>
      </c>
      <c r="C3047" s="4"/>
      <c r="D3047" s="4" t="s">
        <v>10334</v>
      </c>
      <c r="E3047" s="153" t="s">
        <v>10336</v>
      </c>
      <c r="F3047" s="109"/>
      <c r="G3047" s="109">
        <v>12400</v>
      </c>
      <c r="H3047" s="43">
        <f t="shared" si="16"/>
        <v>6301052.5099999951</v>
      </c>
      <c r="I3047" s="5" t="s">
        <v>40</v>
      </c>
      <c r="J3047" s="153" t="s">
        <v>10337</v>
      </c>
      <c r="K3047" s="95" t="s">
        <v>10338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 x14ac:dyDescent="0.25">
      <c r="A3048" s="115">
        <v>44055</v>
      </c>
      <c r="B3048" s="153" t="s">
        <v>2876</v>
      </c>
      <c r="C3048" s="4"/>
      <c r="D3048" s="4" t="s">
        <v>10339</v>
      </c>
      <c r="E3048" s="153" t="s">
        <v>10340</v>
      </c>
      <c r="F3048" s="109"/>
      <c r="G3048" s="109">
        <v>1621</v>
      </c>
      <c r="H3048" s="43">
        <f t="shared" si="16"/>
        <v>6299431.5099999951</v>
      </c>
      <c r="I3048" s="5" t="s">
        <v>40</v>
      </c>
      <c r="J3048" s="153" t="s">
        <v>10341</v>
      </c>
      <c r="K3048" s="95" t="s">
        <v>10342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 x14ac:dyDescent="0.25">
      <c r="A3049" s="3">
        <v>44049</v>
      </c>
      <c r="B3049" s="153" t="s">
        <v>10356</v>
      </c>
      <c r="C3049" s="4"/>
      <c r="D3049" s="132" t="s">
        <v>10357</v>
      </c>
      <c r="E3049" s="153" t="s">
        <v>10358</v>
      </c>
      <c r="F3049" s="109"/>
      <c r="G3049" s="109">
        <v>950</v>
      </c>
      <c r="H3049" s="43">
        <f t="shared" si="16"/>
        <v>6298481.5099999951</v>
      </c>
      <c r="I3049" s="5" t="s">
        <v>40</v>
      </c>
      <c r="J3049" s="153" t="s">
        <v>10359</v>
      </c>
      <c r="K3049" s="95" t="s">
        <v>3337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 x14ac:dyDescent="0.25">
      <c r="A3050" s="3">
        <v>44053</v>
      </c>
      <c r="B3050" s="153" t="s">
        <v>10360</v>
      </c>
      <c r="C3050" s="4"/>
      <c r="D3050" s="4"/>
      <c r="E3050" s="153" t="s">
        <v>10361</v>
      </c>
      <c r="F3050" s="109"/>
      <c r="G3050" s="109">
        <v>253554.97</v>
      </c>
      <c r="H3050" s="43">
        <f t="shared" si="16"/>
        <v>6044926.5399999954</v>
      </c>
      <c r="I3050" s="5" t="s">
        <v>40</v>
      </c>
      <c r="J3050" s="153" t="s">
        <v>10362</v>
      </c>
      <c r="K3050" s="95" t="s">
        <v>10363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 x14ac:dyDescent="0.25">
      <c r="A3051" s="3">
        <v>44053</v>
      </c>
      <c r="B3051" s="153" t="s">
        <v>10364</v>
      </c>
      <c r="C3051" s="4"/>
      <c r="D3051" s="4"/>
      <c r="E3051" s="153" t="s">
        <v>10365</v>
      </c>
      <c r="F3051" s="109"/>
      <c r="G3051" s="109">
        <v>303969.64</v>
      </c>
      <c r="H3051" s="43">
        <f t="shared" si="16"/>
        <v>5740956.8999999957</v>
      </c>
      <c r="I3051" s="5" t="s">
        <v>40</v>
      </c>
      <c r="J3051" s="153" t="s">
        <v>10366</v>
      </c>
      <c r="K3051" s="95" t="s">
        <v>6030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 x14ac:dyDescent="0.25">
      <c r="A3052" s="3">
        <v>44053</v>
      </c>
      <c r="B3052" s="153" t="s">
        <v>6022</v>
      </c>
      <c r="C3052" s="4"/>
      <c r="D3052" s="4"/>
      <c r="E3052" s="153" t="s">
        <v>9376</v>
      </c>
      <c r="F3052" s="109"/>
      <c r="G3052" s="109">
        <v>499.5</v>
      </c>
      <c r="H3052" s="43">
        <f t="shared" si="16"/>
        <v>5740457.3999999957</v>
      </c>
      <c r="I3052" s="5" t="s">
        <v>40</v>
      </c>
      <c r="J3052" s="153" t="s">
        <v>10367</v>
      </c>
      <c r="K3052" s="95" t="s">
        <v>6030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 x14ac:dyDescent="0.25">
      <c r="A3053" s="3">
        <v>44053</v>
      </c>
      <c r="B3053" s="153" t="s">
        <v>6022</v>
      </c>
      <c r="C3053" s="4"/>
      <c r="D3053" s="4"/>
      <c r="E3053" s="153" t="s">
        <v>10368</v>
      </c>
      <c r="F3053" s="109"/>
      <c r="G3053" s="109">
        <v>21312.84</v>
      </c>
      <c r="H3053" s="43">
        <f t="shared" si="16"/>
        <v>5719144.5599999959</v>
      </c>
      <c r="I3053" s="5" t="s">
        <v>40</v>
      </c>
      <c r="J3053" s="153" t="s">
        <v>10362</v>
      </c>
      <c r="K3053" s="95" t="s">
        <v>6030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 x14ac:dyDescent="0.25">
      <c r="A3054" s="3">
        <v>44053</v>
      </c>
      <c r="B3054" s="153" t="s">
        <v>10369</v>
      </c>
      <c r="C3054" s="4"/>
      <c r="D3054" s="4"/>
      <c r="E3054" s="153" t="s">
        <v>10370</v>
      </c>
      <c r="F3054" s="109"/>
      <c r="G3054" s="109">
        <v>15223.45</v>
      </c>
      <c r="H3054" s="43">
        <f t="shared" si="16"/>
        <v>5703921.1099999957</v>
      </c>
      <c r="I3054" s="5" t="s">
        <v>40</v>
      </c>
      <c r="J3054" s="153" t="s">
        <v>10362</v>
      </c>
      <c r="K3054" s="95" t="s">
        <v>6030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 x14ac:dyDescent="0.25">
      <c r="A3055" s="3">
        <v>44053</v>
      </c>
      <c r="B3055" s="153" t="s">
        <v>6022</v>
      </c>
      <c r="C3055" s="4"/>
      <c r="D3055" s="4"/>
      <c r="E3055" s="153" t="s">
        <v>10371</v>
      </c>
      <c r="F3055" s="109"/>
      <c r="G3055" s="109">
        <v>2031.97</v>
      </c>
      <c r="H3055" s="43">
        <f t="shared" si="16"/>
        <v>5701889.1399999959</v>
      </c>
      <c r="I3055" s="5" t="s">
        <v>40</v>
      </c>
      <c r="J3055" s="153" t="s">
        <v>10362</v>
      </c>
      <c r="K3055" s="95" t="s">
        <v>6030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 x14ac:dyDescent="0.25">
      <c r="A3056" s="3">
        <v>44056</v>
      </c>
      <c r="B3056" s="153" t="s">
        <v>10376</v>
      </c>
      <c r="C3056" s="4"/>
      <c r="D3056" s="4" t="s">
        <v>10375</v>
      </c>
      <c r="E3056" s="153" t="s">
        <v>10384</v>
      </c>
      <c r="F3056" s="109"/>
      <c r="G3056" s="109">
        <v>2652</v>
      </c>
      <c r="H3056" s="43">
        <f t="shared" si="16"/>
        <v>5699237.1399999959</v>
      </c>
      <c r="I3056" s="5" t="s">
        <v>40</v>
      </c>
      <c r="J3056" s="153" t="s">
        <v>10377</v>
      </c>
      <c r="K3056" s="95" t="s">
        <v>2931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 x14ac:dyDescent="0.25">
      <c r="A3057" s="115">
        <v>44055</v>
      </c>
      <c r="B3057" s="153" t="s">
        <v>2980</v>
      </c>
      <c r="C3057" s="4"/>
      <c r="D3057" s="4" t="s">
        <v>10378</v>
      </c>
      <c r="E3057" s="153" t="s">
        <v>10379</v>
      </c>
      <c r="F3057" s="109"/>
      <c r="G3057" s="109">
        <v>699</v>
      </c>
      <c r="H3057" s="43">
        <f t="shared" si="16"/>
        <v>5698538.1399999959</v>
      </c>
      <c r="I3057" s="5" t="s">
        <v>40</v>
      </c>
      <c r="J3057" s="153" t="s">
        <v>10377</v>
      </c>
      <c r="K3057" s="95" t="s">
        <v>10380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 x14ac:dyDescent="0.25">
      <c r="A3058" s="3">
        <v>44056</v>
      </c>
      <c r="B3058" s="153" t="s">
        <v>10382</v>
      </c>
      <c r="C3058" s="4"/>
      <c r="D3058" s="4" t="s">
        <v>10381</v>
      </c>
      <c r="E3058" s="153" t="s">
        <v>10383</v>
      </c>
      <c r="F3058" s="109"/>
      <c r="G3058" s="109">
        <v>1518</v>
      </c>
      <c r="H3058" s="43">
        <f t="shared" si="16"/>
        <v>5697020.1399999959</v>
      </c>
      <c r="I3058" s="5" t="s">
        <v>40</v>
      </c>
      <c r="J3058" s="153" t="s">
        <v>10377</v>
      </c>
      <c r="K3058" s="95" t="s">
        <v>10385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 x14ac:dyDescent="0.25">
      <c r="A3059" s="3">
        <v>44056</v>
      </c>
      <c r="B3059" s="153" t="s">
        <v>10387</v>
      </c>
      <c r="C3059" s="4"/>
      <c r="D3059" s="4" t="s">
        <v>10386</v>
      </c>
      <c r="E3059" s="153" t="s">
        <v>10388</v>
      </c>
      <c r="F3059" s="109"/>
      <c r="G3059" s="109">
        <v>667</v>
      </c>
      <c r="H3059" s="43">
        <f t="shared" si="16"/>
        <v>5696353.1399999959</v>
      </c>
      <c r="I3059" s="5" t="s">
        <v>40</v>
      </c>
      <c r="J3059" s="153" t="s">
        <v>10377</v>
      </c>
      <c r="K3059" s="95" t="s">
        <v>2931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 x14ac:dyDescent="0.25">
      <c r="A3060" s="115">
        <v>44074</v>
      </c>
      <c r="B3060" s="153" t="s">
        <v>10392</v>
      </c>
      <c r="C3060" s="4"/>
      <c r="D3060" s="4" t="s">
        <v>10391</v>
      </c>
      <c r="E3060" s="153" t="s">
        <v>10393</v>
      </c>
      <c r="F3060" s="109"/>
      <c r="G3060" s="109">
        <v>303.43</v>
      </c>
      <c r="H3060" s="43">
        <f t="shared" si="16"/>
        <v>5696049.7099999962</v>
      </c>
      <c r="I3060" s="5" t="s">
        <v>40</v>
      </c>
      <c r="J3060" s="153" t="s">
        <v>2848</v>
      </c>
      <c r="K3060" s="95" t="s">
        <v>10394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 x14ac:dyDescent="0.25">
      <c r="A3061" s="3">
        <v>44056</v>
      </c>
      <c r="B3061" s="153" t="s">
        <v>10390</v>
      </c>
      <c r="C3061" s="4"/>
      <c r="D3061" s="4" t="s">
        <v>10389</v>
      </c>
      <c r="E3061" s="153" t="s">
        <v>10384</v>
      </c>
      <c r="F3061" s="109"/>
      <c r="G3061" s="109">
        <v>3810</v>
      </c>
      <c r="H3061" s="43">
        <f t="shared" si="16"/>
        <v>5692239.7099999962</v>
      </c>
      <c r="I3061" s="5" t="s">
        <v>40</v>
      </c>
      <c r="J3061" s="153" t="s">
        <v>10377</v>
      </c>
      <c r="K3061" s="95" t="s">
        <v>10385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 x14ac:dyDescent="0.25">
      <c r="A3062" s="3">
        <v>44056</v>
      </c>
      <c r="B3062" s="153" t="s">
        <v>2876</v>
      </c>
      <c r="C3062" s="4"/>
      <c r="D3062" s="4" t="s">
        <v>10399</v>
      </c>
      <c r="E3062" s="153" t="s">
        <v>10425</v>
      </c>
      <c r="F3062" s="109"/>
      <c r="G3062" s="109">
        <v>7040</v>
      </c>
      <c r="H3062" s="43">
        <f t="shared" si="16"/>
        <v>5685199.7099999962</v>
      </c>
      <c r="I3062" s="5" t="s">
        <v>40</v>
      </c>
      <c r="J3062" s="153" t="s">
        <v>10400</v>
      </c>
      <c r="K3062" s="95" t="s">
        <v>10401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 x14ac:dyDescent="0.25">
      <c r="A3063" s="3">
        <v>44056</v>
      </c>
      <c r="B3063" s="153" t="s">
        <v>10402</v>
      </c>
      <c r="C3063" s="4"/>
      <c r="D3063" s="4" t="s">
        <v>10403</v>
      </c>
      <c r="E3063" s="153" t="s">
        <v>10424</v>
      </c>
      <c r="F3063" s="109"/>
      <c r="G3063" s="109">
        <v>13366.08</v>
      </c>
      <c r="H3063" s="43">
        <f t="shared" si="16"/>
        <v>5671833.6299999962</v>
      </c>
      <c r="I3063" s="5" t="s">
        <v>40</v>
      </c>
      <c r="J3063" s="153" t="s">
        <v>10404</v>
      </c>
      <c r="K3063" s="95" t="s">
        <v>10405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 x14ac:dyDescent="0.25">
      <c r="A3064" s="3">
        <v>44056</v>
      </c>
      <c r="B3064" s="4" t="s">
        <v>130</v>
      </c>
      <c r="C3064" s="4"/>
      <c r="D3064" s="4"/>
      <c r="E3064" s="153" t="s">
        <v>10406</v>
      </c>
      <c r="F3064" s="109"/>
      <c r="G3064" s="109">
        <v>5000.5600000000004</v>
      </c>
      <c r="H3064" s="43">
        <f t="shared" si="16"/>
        <v>5666833.0699999966</v>
      </c>
      <c r="I3064" s="5" t="s">
        <v>40</v>
      </c>
      <c r="J3064" s="153" t="s">
        <v>10409</v>
      </c>
      <c r="K3064" s="95" t="s">
        <v>10410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 x14ac:dyDescent="0.25">
      <c r="A3065" s="3">
        <v>44056</v>
      </c>
      <c r="B3065" s="153" t="s">
        <v>10407</v>
      </c>
      <c r="C3065" s="4"/>
      <c r="D3065" s="4"/>
      <c r="E3065" s="153" t="s">
        <v>10408</v>
      </c>
      <c r="F3065" s="109"/>
      <c r="G3065" s="109">
        <v>963.19</v>
      </c>
      <c r="H3065" s="43">
        <f t="shared" si="16"/>
        <v>5665869.8799999962</v>
      </c>
      <c r="I3065" s="5" t="s">
        <v>40</v>
      </c>
      <c r="J3065" s="153" t="s">
        <v>10411</v>
      </c>
      <c r="K3065" s="95" t="s">
        <v>2923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 x14ac:dyDescent="0.25">
      <c r="A3066" s="3">
        <v>44056</v>
      </c>
      <c r="B3066" s="4" t="s">
        <v>62</v>
      </c>
      <c r="C3066" s="4"/>
      <c r="D3066" s="4"/>
      <c r="E3066" s="153" t="s">
        <v>10412</v>
      </c>
      <c r="F3066" s="109"/>
      <c r="G3066" s="109">
        <v>98669.37</v>
      </c>
      <c r="H3066" s="43">
        <f t="shared" si="16"/>
        <v>5567200.5099999961</v>
      </c>
      <c r="I3066" s="5" t="s">
        <v>40</v>
      </c>
      <c r="J3066" s="153" t="s">
        <v>10413</v>
      </c>
      <c r="K3066" s="95" t="s">
        <v>10414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 x14ac:dyDescent="0.25">
      <c r="A3067" s="3">
        <v>44056</v>
      </c>
      <c r="B3067" s="153" t="s">
        <v>10415</v>
      </c>
      <c r="C3067" s="4"/>
      <c r="D3067" s="4"/>
      <c r="E3067" s="153" t="s">
        <v>10416</v>
      </c>
      <c r="F3067" s="109"/>
      <c r="G3067" s="109">
        <v>2798.06</v>
      </c>
      <c r="H3067" s="43">
        <f t="shared" si="16"/>
        <v>5564402.4499999965</v>
      </c>
      <c r="I3067" s="5" t="s">
        <v>40</v>
      </c>
      <c r="J3067" s="153" t="s">
        <v>10417</v>
      </c>
      <c r="K3067" s="95" t="s">
        <v>10418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 x14ac:dyDescent="0.25">
      <c r="A3068" s="3">
        <v>44056</v>
      </c>
      <c r="B3068" s="4" t="s">
        <v>55</v>
      </c>
      <c r="C3068" s="4"/>
      <c r="D3068" s="132" t="s">
        <v>10423</v>
      </c>
      <c r="E3068" s="153" t="s">
        <v>10421</v>
      </c>
      <c r="F3068" s="109"/>
      <c r="G3068" s="109">
        <v>9850</v>
      </c>
      <c r="H3068" s="43">
        <f t="shared" si="16"/>
        <v>5554552.4499999965</v>
      </c>
      <c r="I3068" s="5" t="s">
        <v>40</v>
      </c>
      <c r="J3068" s="153" t="s">
        <v>10413</v>
      </c>
      <c r="K3068" s="95" t="s">
        <v>10422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 x14ac:dyDescent="0.25">
      <c r="A3069" s="3">
        <v>44057</v>
      </c>
      <c r="B3069" s="4" t="s">
        <v>62</v>
      </c>
      <c r="C3069" s="4"/>
      <c r="D3069" s="4"/>
      <c r="E3069" s="153" t="s">
        <v>10438</v>
      </c>
      <c r="F3069" s="109"/>
      <c r="G3069" s="109">
        <v>1677174.89</v>
      </c>
      <c r="H3069" s="43">
        <f t="shared" si="16"/>
        <v>3877377.5599999968</v>
      </c>
      <c r="I3069" s="5" t="s">
        <v>40</v>
      </c>
      <c r="J3069" s="153" t="s">
        <v>2922</v>
      </c>
      <c r="K3069" s="95" t="s">
        <v>10422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 x14ac:dyDescent="0.25">
      <c r="A3070" s="3">
        <v>44057</v>
      </c>
      <c r="B3070" s="153" t="s">
        <v>10436</v>
      </c>
      <c r="C3070" s="4"/>
      <c r="D3070" s="4"/>
      <c r="E3070" s="153" t="s">
        <v>10437</v>
      </c>
      <c r="F3070" s="109"/>
      <c r="G3070" s="109">
        <v>2062155.38</v>
      </c>
      <c r="H3070" s="43">
        <f t="shared" si="16"/>
        <v>1815222.1799999969</v>
      </c>
      <c r="I3070" s="5" t="s">
        <v>40</v>
      </c>
      <c r="J3070" s="153" t="s">
        <v>2922</v>
      </c>
      <c r="K3070" s="95" t="s">
        <v>10422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 x14ac:dyDescent="0.25">
      <c r="A3071" s="115">
        <v>44074</v>
      </c>
      <c r="B3071" s="153" t="s">
        <v>10440</v>
      </c>
      <c r="C3071" s="4"/>
      <c r="D3071" s="4" t="s">
        <v>10439</v>
      </c>
      <c r="E3071" s="153" t="s">
        <v>10441</v>
      </c>
      <c r="F3071" s="109"/>
      <c r="G3071" s="109">
        <v>750</v>
      </c>
      <c r="H3071" s="43">
        <f t="shared" si="16"/>
        <v>1814472.1799999969</v>
      </c>
      <c r="I3071" s="5" t="s">
        <v>40</v>
      </c>
      <c r="J3071" s="153" t="s">
        <v>10442</v>
      </c>
      <c r="K3071" s="95" t="s">
        <v>10443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 x14ac:dyDescent="0.25">
      <c r="A3072" s="115">
        <v>44074</v>
      </c>
      <c r="B3072" s="153" t="s">
        <v>2980</v>
      </c>
      <c r="C3072" s="4"/>
      <c r="D3072" s="4" t="s">
        <v>10444</v>
      </c>
      <c r="E3072" s="153" t="s">
        <v>10445</v>
      </c>
      <c r="F3072" s="109"/>
      <c r="G3072" s="109">
        <v>2210</v>
      </c>
      <c r="H3072" s="43">
        <f t="shared" si="16"/>
        <v>1812262.1799999969</v>
      </c>
      <c r="I3072" s="5" t="s">
        <v>40</v>
      </c>
      <c r="J3072" s="153" t="s">
        <v>10442</v>
      </c>
      <c r="K3072" s="95" t="s">
        <v>10446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 x14ac:dyDescent="0.25">
      <c r="A3073" s="115">
        <v>44074</v>
      </c>
      <c r="B3073" s="153" t="s">
        <v>10448</v>
      </c>
      <c r="C3073" s="4"/>
      <c r="D3073" s="4" t="s">
        <v>10447</v>
      </c>
      <c r="E3073" s="153" t="s">
        <v>10449</v>
      </c>
      <c r="F3073" s="109"/>
      <c r="G3073" s="109">
        <v>473.84</v>
      </c>
      <c r="H3073" s="43">
        <f t="shared" si="16"/>
        <v>1811788.3399999968</v>
      </c>
      <c r="I3073" s="5" t="s">
        <v>40</v>
      </c>
      <c r="J3073" s="153" t="s">
        <v>10450</v>
      </c>
      <c r="K3073" s="95" t="s">
        <v>10451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 x14ac:dyDescent="0.25">
      <c r="A3074" s="3">
        <v>44071</v>
      </c>
      <c r="B3074" s="153" t="s">
        <v>10452</v>
      </c>
      <c r="C3074" s="4"/>
      <c r="D3074" s="132" t="s">
        <v>10453</v>
      </c>
      <c r="E3074" s="153" t="s">
        <v>10454</v>
      </c>
      <c r="F3074" s="109"/>
      <c r="G3074" s="109">
        <v>7313.17</v>
      </c>
      <c r="H3074" s="43">
        <f t="shared" si="16"/>
        <v>1804475.1699999969</v>
      </c>
      <c r="I3074" s="5" t="s">
        <v>40</v>
      </c>
      <c r="J3074" s="153" t="s">
        <v>10455</v>
      </c>
      <c r="K3074" s="95" t="s">
        <v>10456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 x14ac:dyDescent="0.25">
      <c r="A3075" s="3">
        <v>44061</v>
      </c>
      <c r="B3075" s="153" t="s">
        <v>10501</v>
      </c>
      <c r="C3075" s="4"/>
      <c r="D3075" s="4"/>
      <c r="E3075" s="153" t="s">
        <v>10502</v>
      </c>
      <c r="F3075" s="109"/>
      <c r="G3075" s="109">
        <v>87496</v>
      </c>
      <c r="H3075" s="43">
        <f t="shared" si="16"/>
        <v>1716979.1699999969</v>
      </c>
      <c r="I3075" s="5" t="s">
        <v>40</v>
      </c>
      <c r="J3075" s="153" t="s">
        <v>10455</v>
      </c>
      <c r="K3075" s="95" t="s">
        <v>2931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 x14ac:dyDescent="0.25">
      <c r="A3076" s="3">
        <v>44061</v>
      </c>
      <c r="B3076" s="4" t="s">
        <v>475</v>
      </c>
      <c r="C3076" s="4"/>
      <c r="D3076" s="4"/>
      <c r="E3076" s="153" t="s">
        <v>10503</v>
      </c>
      <c r="F3076" s="109"/>
      <c r="G3076" s="109">
        <v>28287.37</v>
      </c>
      <c r="H3076" s="43">
        <f t="shared" si="16"/>
        <v>1688691.7999999968</v>
      </c>
      <c r="I3076" s="5" t="s">
        <v>40</v>
      </c>
      <c r="J3076" s="153" t="s">
        <v>10505</v>
      </c>
      <c r="K3076" s="95" t="s">
        <v>10504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 x14ac:dyDescent="0.25">
      <c r="A3077" s="3">
        <v>44069</v>
      </c>
      <c r="B3077" s="153" t="s">
        <v>2876</v>
      </c>
      <c r="C3077" s="4"/>
      <c r="D3077" s="4" t="s">
        <v>10506</v>
      </c>
      <c r="E3077" s="153" t="s">
        <v>10507</v>
      </c>
      <c r="F3077" s="109"/>
      <c r="G3077" s="109">
        <v>530</v>
      </c>
      <c r="H3077" s="43">
        <f t="shared" si="16"/>
        <v>1688161.7999999968</v>
      </c>
      <c r="I3077" s="5" t="s">
        <v>40</v>
      </c>
      <c r="J3077" s="153" t="s">
        <v>10508</v>
      </c>
      <c r="K3077" s="95" t="s">
        <v>10509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 x14ac:dyDescent="0.25">
      <c r="A3078" s="3">
        <v>44071</v>
      </c>
      <c r="B3078" s="153" t="s">
        <v>10511</v>
      </c>
      <c r="C3078" s="4"/>
      <c r="D3078" s="4" t="s">
        <v>10510</v>
      </c>
      <c r="E3078" s="153" t="s">
        <v>10512</v>
      </c>
      <c r="F3078" s="109"/>
      <c r="G3078" s="109">
        <v>1801</v>
      </c>
      <c r="H3078" s="43">
        <f t="shared" si="16"/>
        <v>1686360.7999999968</v>
      </c>
      <c r="I3078" s="5" t="s">
        <v>40</v>
      </c>
      <c r="J3078" s="153" t="s">
        <v>10513</v>
      </c>
      <c r="K3078" s="95" t="s">
        <v>10514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 x14ac:dyDescent="0.25">
      <c r="A3079" s="3">
        <v>44069</v>
      </c>
      <c r="B3079" s="153" t="s">
        <v>10516</v>
      </c>
      <c r="C3079" s="4"/>
      <c r="D3079" s="4" t="s">
        <v>10515</v>
      </c>
      <c r="E3079" s="153" t="s">
        <v>10517</v>
      </c>
      <c r="F3079" s="109"/>
      <c r="G3079" s="109">
        <v>17400</v>
      </c>
      <c r="H3079" s="43">
        <f t="shared" si="16"/>
        <v>1668960.7999999968</v>
      </c>
      <c r="I3079" s="5" t="s">
        <v>40</v>
      </c>
      <c r="J3079" s="153" t="s">
        <v>10518</v>
      </c>
      <c r="K3079" s="95" t="s">
        <v>10519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 x14ac:dyDescent="0.25">
      <c r="A3080" s="3">
        <v>44071</v>
      </c>
      <c r="B3080" s="153" t="s">
        <v>2876</v>
      </c>
      <c r="C3080" s="4"/>
      <c r="D3080" s="4" t="s">
        <v>10520</v>
      </c>
      <c r="E3080" s="153" t="s">
        <v>10521</v>
      </c>
      <c r="F3080" s="109"/>
      <c r="G3080" s="109">
        <v>1840</v>
      </c>
      <c r="H3080" s="43">
        <f t="shared" si="16"/>
        <v>1667120.7999999968</v>
      </c>
      <c r="I3080" s="5" t="s">
        <v>40</v>
      </c>
      <c r="J3080" s="153" t="s">
        <v>10513</v>
      </c>
      <c r="K3080" s="95" t="s">
        <v>10514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 x14ac:dyDescent="0.25">
      <c r="A3081" s="3">
        <v>44071</v>
      </c>
      <c r="B3081" s="153" t="s">
        <v>10523</v>
      </c>
      <c r="C3081" s="4"/>
      <c r="D3081" s="4" t="s">
        <v>10522</v>
      </c>
      <c r="E3081" s="153" t="s">
        <v>10524</v>
      </c>
      <c r="F3081" s="109"/>
      <c r="G3081" s="109">
        <v>64.52</v>
      </c>
      <c r="H3081" s="43">
        <f t="shared" si="16"/>
        <v>1667056.2799999968</v>
      </c>
      <c r="I3081" s="5" t="s">
        <v>40</v>
      </c>
      <c r="J3081" s="153" t="s">
        <v>10513</v>
      </c>
      <c r="K3081" s="95" t="s">
        <v>10525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 x14ac:dyDescent="0.25">
      <c r="A3082" s="3">
        <v>44071</v>
      </c>
      <c r="B3082" s="153" t="s">
        <v>10511</v>
      </c>
      <c r="C3082" s="4"/>
      <c r="D3082" s="4" t="s">
        <v>10535</v>
      </c>
      <c r="E3082" s="153" t="s">
        <v>10536</v>
      </c>
      <c r="F3082" s="109"/>
      <c r="G3082" s="109">
        <v>1386</v>
      </c>
      <c r="H3082" s="43">
        <f t="shared" si="16"/>
        <v>1665670.2799999968</v>
      </c>
      <c r="I3082" s="5" t="s">
        <v>40</v>
      </c>
      <c r="J3082" s="153" t="s">
        <v>10537</v>
      </c>
      <c r="K3082" s="95" t="s">
        <v>10530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 x14ac:dyDescent="0.25">
      <c r="A3083" s="3">
        <v>44071</v>
      </c>
      <c r="B3083" s="153" t="s">
        <v>2876</v>
      </c>
      <c r="C3083" s="4"/>
      <c r="D3083" s="4" t="s">
        <v>10542</v>
      </c>
      <c r="E3083" s="153" t="s">
        <v>10543</v>
      </c>
      <c r="F3083" s="109"/>
      <c r="G3083" s="109">
        <v>2582.1999999999998</v>
      </c>
      <c r="H3083" s="43">
        <f t="shared" si="16"/>
        <v>1663088.0799999968</v>
      </c>
      <c r="I3083" s="5" t="s">
        <v>40</v>
      </c>
      <c r="J3083" s="153" t="s">
        <v>10529</v>
      </c>
      <c r="K3083" s="95" t="s">
        <v>10514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 x14ac:dyDescent="0.25">
      <c r="A3084" s="3">
        <v>44071</v>
      </c>
      <c r="B3084" s="153" t="s">
        <v>2876</v>
      </c>
      <c r="C3084" s="4"/>
      <c r="D3084" s="4" t="s">
        <v>10544</v>
      </c>
      <c r="E3084" s="153" t="s">
        <v>10545</v>
      </c>
      <c r="F3084" s="109"/>
      <c r="G3084" s="109">
        <v>2200</v>
      </c>
      <c r="H3084" s="43">
        <f t="shared" si="16"/>
        <v>1660888.0799999968</v>
      </c>
      <c r="I3084" s="5" t="s">
        <v>40</v>
      </c>
      <c r="J3084" s="153" t="s">
        <v>10546</v>
      </c>
      <c r="K3084" s="95" t="s">
        <v>10514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 x14ac:dyDescent="0.25">
      <c r="A3085" s="3">
        <v>44071</v>
      </c>
      <c r="B3085" s="153" t="s">
        <v>2876</v>
      </c>
      <c r="C3085" s="4"/>
      <c r="D3085" s="4" t="s">
        <v>10551</v>
      </c>
      <c r="E3085" s="153" t="s">
        <v>10548</v>
      </c>
      <c r="F3085" s="109"/>
      <c r="G3085" s="109">
        <v>2619.6</v>
      </c>
      <c r="H3085" s="43">
        <f t="shared" si="16"/>
        <v>1658268.4799999967</v>
      </c>
      <c r="I3085" s="5" t="s">
        <v>40</v>
      </c>
      <c r="J3085" s="153" t="s">
        <v>10529</v>
      </c>
      <c r="K3085" s="95" t="s">
        <v>10552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 x14ac:dyDescent="0.25">
      <c r="A3086" s="3">
        <v>44071</v>
      </c>
      <c r="B3086" s="153" t="s">
        <v>10555</v>
      </c>
      <c r="C3086" s="4"/>
      <c r="D3086" s="132" t="s">
        <v>10556</v>
      </c>
      <c r="E3086" s="153" t="s">
        <v>10712</v>
      </c>
      <c r="F3086" s="109"/>
      <c r="G3086" s="109">
        <v>18000</v>
      </c>
      <c r="H3086" s="43">
        <f t="shared" si="16"/>
        <v>1640268.4799999967</v>
      </c>
      <c r="I3086" s="5" t="s">
        <v>40</v>
      </c>
      <c r="J3086" s="153" t="s">
        <v>10557</v>
      </c>
      <c r="K3086" s="95" t="s">
        <v>10558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 x14ac:dyDescent="0.25">
      <c r="A3087" s="115">
        <v>44074</v>
      </c>
      <c r="B3087" s="153" t="s">
        <v>10563</v>
      </c>
      <c r="C3087" s="4"/>
      <c r="D3087" s="4" t="s">
        <v>10562</v>
      </c>
      <c r="E3087" s="153" t="s">
        <v>10564</v>
      </c>
      <c r="F3087" s="109"/>
      <c r="G3087" s="109">
        <v>863.7</v>
      </c>
      <c r="H3087" s="43">
        <f t="shared" si="16"/>
        <v>1639404.7799999968</v>
      </c>
      <c r="I3087" s="5" t="s">
        <v>40</v>
      </c>
      <c r="J3087" s="153" t="s">
        <v>10565</v>
      </c>
      <c r="K3087" s="95" t="s">
        <v>10566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 x14ac:dyDescent="0.25">
      <c r="A3088" s="115">
        <v>44074</v>
      </c>
      <c r="B3088" s="153" t="s">
        <v>10568</v>
      </c>
      <c r="C3088" s="4"/>
      <c r="D3088" s="4" t="s">
        <v>10567</v>
      </c>
      <c r="E3088" s="153" t="s">
        <v>10569</v>
      </c>
      <c r="F3088" s="109"/>
      <c r="G3088" s="109">
        <v>2508</v>
      </c>
      <c r="H3088" s="43">
        <f t="shared" si="16"/>
        <v>1636896.7799999968</v>
      </c>
      <c r="I3088" s="5" t="s">
        <v>40</v>
      </c>
      <c r="J3088" s="153" t="s">
        <v>10570</v>
      </c>
      <c r="K3088" s="95" t="s">
        <v>10571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 x14ac:dyDescent="0.25">
      <c r="A3089" s="115">
        <v>44074</v>
      </c>
      <c r="B3089" s="153" t="s">
        <v>10573</v>
      </c>
      <c r="C3089" s="4"/>
      <c r="D3089" s="4" t="s">
        <v>10572</v>
      </c>
      <c r="E3089" s="153" t="s">
        <v>10569</v>
      </c>
      <c r="F3089" s="109"/>
      <c r="G3089" s="109">
        <v>1294</v>
      </c>
      <c r="H3089" s="43">
        <f t="shared" si="16"/>
        <v>1635602.7799999968</v>
      </c>
      <c r="I3089" s="5" t="s">
        <v>40</v>
      </c>
      <c r="J3089" s="153" t="s">
        <v>10708</v>
      </c>
      <c r="K3089" s="95" t="s">
        <v>10574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 x14ac:dyDescent="0.25">
      <c r="A3090" s="115">
        <v>44074</v>
      </c>
      <c r="B3090" s="153" t="s">
        <v>10573</v>
      </c>
      <c r="C3090" s="4"/>
      <c r="D3090" s="4" t="s">
        <v>10575</v>
      </c>
      <c r="E3090" s="153" t="s">
        <v>10569</v>
      </c>
      <c r="F3090" s="109"/>
      <c r="G3090" s="109">
        <v>2473</v>
      </c>
      <c r="H3090" s="43">
        <f t="shared" si="16"/>
        <v>1633129.7799999968</v>
      </c>
      <c r="I3090" s="5" t="s">
        <v>40</v>
      </c>
      <c r="J3090" s="153" t="s">
        <v>10576</v>
      </c>
      <c r="K3090" s="95" t="s">
        <v>10577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 x14ac:dyDescent="0.25">
      <c r="A3091" s="115">
        <v>44074</v>
      </c>
      <c r="B3091" s="153" t="s">
        <v>2876</v>
      </c>
      <c r="C3091" s="4"/>
      <c r="D3091" s="4" t="s">
        <v>10578</v>
      </c>
      <c r="E3091" s="153" t="s">
        <v>10579</v>
      </c>
      <c r="F3091" s="109"/>
      <c r="G3091" s="109">
        <v>1226</v>
      </c>
      <c r="H3091" s="43">
        <f t="shared" si="16"/>
        <v>1631903.7799999968</v>
      </c>
      <c r="I3091" s="5" t="s">
        <v>40</v>
      </c>
      <c r="J3091" s="153" t="s">
        <v>10570</v>
      </c>
      <c r="K3091" s="95" t="s">
        <v>10580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 x14ac:dyDescent="0.25">
      <c r="A3092" s="115">
        <v>44074</v>
      </c>
      <c r="B3092" s="153" t="s">
        <v>10573</v>
      </c>
      <c r="C3092" s="4"/>
      <c r="D3092" s="4" t="s">
        <v>10581</v>
      </c>
      <c r="E3092" s="153" t="s">
        <v>10582</v>
      </c>
      <c r="F3092" s="109"/>
      <c r="G3092" s="109">
        <v>1280</v>
      </c>
      <c r="H3092" s="43">
        <f t="shared" si="16"/>
        <v>1630623.7799999968</v>
      </c>
      <c r="I3092" s="5" t="s">
        <v>40</v>
      </c>
      <c r="J3092" s="153" t="s">
        <v>10583</v>
      </c>
      <c r="K3092" s="95" t="s">
        <v>10584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 x14ac:dyDescent="0.25">
      <c r="A3093" s="115">
        <v>44074</v>
      </c>
      <c r="B3093" s="153" t="s">
        <v>538</v>
      </c>
      <c r="C3093" s="4"/>
      <c r="D3093" s="4" t="s">
        <v>10585</v>
      </c>
      <c r="E3093" s="153" t="s">
        <v>10579</v>
      </c>
      <c r="F3093" s="109"/>
      <c r="G3093" s="109">
        <v>632.20000000000005</v>
      </c>
      <c r="H3093" s="43">
        <f t="shared" si="16"/>
        <v>1629991.5799999968</v>
      </c>
      <c r="I3093" s="5" t="s">
        <v>40</v>
      </c>
      <c r="J3093" s="153" t="s">
        <v>10570</v>
      </c>
      <c r="K3093" s="95" t="s">
        <v>10584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 x14ac:dyDescent="0.25">
      <c r="A3094" s="115">
        <v>44074</v>
      </c>
      <c r="B3094" s="153" t="s">
        <v>10587</v>
      </c>
      <c r="C3094" s="4"/>
      <c r="D3094" s="4" t="s">
        <v>10586</v>
      </c>
      <c r="E3094" s="153" t="s">
        <v>10588</v>
      </c>
      <c r="F3094" s="109"/>
      <c r="G3094" s="109">
        <v>315.01</v>
      </c>
      <c r="H3094" s="43">
        <f t="shared" ref="H3094:H3158" si="17">H3093+F3094-G3094</f>
        <v>1629676.5699999968</v>
      </c>
      <c r="I3094" s="5" t="s">
        <v>40</v>
      </c>
      <c r="J3094" s="153" t="s">
        <v>10589</v>
      </c>
      <c r="K3094" s="95" t="s">
        <v>10590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 x14ac:dyDescent="0.25">
      <c r="A3095" s="115">
        <v>44074</v>
      </c>
      <c r="B3095" s="153" t="s">
        <v>10592</v>
      </c>
      <c r="C3095" s="4"/>
      <c r="D3095" s="4" t="s">
        <v>10591</v>
      </c>
      <c r="E3095" s="153" t="s">
        <v>10593</v>
      </c>
      <c r="F3095" s="109"/>
      <c r="G3095" s="109">
        <v>1600</v>
      </c>
      <c r="H3095" s="43">
        <f t="shared" si="17"/>
        <v>1628076.5699999968</v>
      </c>
      <c r="I3095" s="5" t="s">
        <v>40</v>
      </c>
      <c r="J3095" s="153" t="s">
        <v>10570</v>
      </c>
      <c r="K3095" s="95" t="s">
        <v>10561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 x14ac:dyDescent="0.25">
      <c r="A3096" s="115">
        <v>44074</v>
      </c>
      <c r="B3096" s="153" t="s">
        <v>2876</v>
      </c>
      <c r="C3096" s="4"/>
      <c r="D3096" s="4" t="s">
        <v>10594</v>
      </c>
      <c r="E3096" s="153" t="s">
        <v>10595</v>
      </c>
      <c r="F3096" s="109"/>
      <c r="G3096" s="109">
        <v>2349</v>
      </c>
      <c r="H3096" s="43">
        <f t="shared" si="17"/>
        <v>1625727.5699999968</v>
      </c>
      <c r="I3096" s="5" t="s">
        <v>40</v>
      </c>
      <c r="J3096" s="153" t="s">
        <v>10570</v>
      </c>
      <c r="K3096" s="95" t="s">
        <v>10561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 x14ac:dyDescent="0.25">
      <c r="A3097" s="3">
        <v>44071</v>
      </c>
      <c r="B3097" s="4" t="s">
        <v>538</v>
      </c>
      <c r="C3097" s="4"/>
      <c r="D3097" s="4" t="s">
        <v>10699</v>
      </c>
      <c r="E3097" s="4" t="s">
        <v>10700</v>
      </c>
      <c r="F3097" s="109"/>
      <c r="G3097" s="109">
        <v>320</v>
      </c>
      <c r="H3097" s="43">
        <f t="shared" si="17"/>
        <v>1625407.5699999968</v>
      </c>
      <c r="I3097" s="5" t="s">
        <v>40</v>
      </c>
      <c r="J3097" s="153" t="s">
        <v>10701</v>
      </c>
      <c r="K3097" s="95" t="s">
        <v>10702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 x14ac:dyDescent="0.25">
      <c r="A3098" s="115">
        <v>44074</v>
      </c>
      <c r="B3098" s="153" t="s">
        <v>10704</v>
      </c>
      <c r="C3098" s="4"/>
      <c r="D3098" s="4" t="s">
        <v>10703</v>
      </c>
      <c r="E3098" s="153" t="s">
        <v>10705</v>
      </c>
      <c r="F3098" s="109"/>
      <c r="G3098" s="109">
        <v>1588</v>
      </c>
      <c r="H3098" s="43">
        <f t="shared" si="17"/>
        <v>1623819.5699999968</v>
      </c>
      <c r="I3098" s="5" t="s">
        <v>40</v>
      </c>
      <c r="J3098" s="153" t="s">
        <v>10706</v>
      </c>
      <c r="K3098" s="95" t="s">
        <v>10707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 x14ac:dyDescent="0.25">
      <c r="A3099" s="115">
        <v>44074</v>
      </c>
      <c r="B3099" s="153" t="s">
        <v>10709</v>
      </c>
      <c r="C3099" s="4"/>
      <c r="D3099" s="4"/>
      <c r="E3099" s="153" t="s">
        <v>10710</v>
      </c>
      <c r="F3099" s="109"/>
      <c r="G3099" s="109">
        <v>158553.85</v>
      </c>
      <c r="H3099" s="43">
        <f t="shared" si="17"/>
        <v>1465265.7199999967</v>
      </c>
      <c r="I3099" s="5" t="s">
        <v>40</v>
      </c>
      <c r="J3099" s="153" t="s">
        <v>10711</v>
      </c>
      <c r="K3099" s="95" t="s">
        <v>2923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 x14ac:dyDescent="0.25">
      <c r="A3100" s="3">
        <v>44074</v>
      </c>
      <c r="B3100" s="153" t="s">
        <v>10373</v>
      </c>
      <c r="C3100" s="4"/>
      <c r="D3100" s="4" t="s">
        <v>10372</v>
      </c>
      <c r="E3100" s="153" t="s">
        <v>10374</v>
      </c>
      <c r="F3100" s="109"/>
      <c r="G3100" s="109">
        <v>1400</v>
      </c>
      <c r="H3100" s="43">
        <f t="shared" si="17"/>
        <v>1463865.7199999967</v>
      </c>
      <c r="I3100" s="5" t="s">
        <v>40</v>
      </c>
      <c r="J3100" s="153" t="s">
        <v>3730</v>
      </c>
      <c r="K3100" s="95" t="s">
        <v>2931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 x14ac:dyDescent="0.25">
      <c r="A3101" s="3">
        <v>44064</v>
      </c>
      <c r="B3101" s="153" t="s">
        <v>10713</v>
      </c>
      <c r="C3101" s="4"/>
      <c r="D3101" s="4"/>
      <c r="E3101" s="153" t="s">
        <v>10714</v>
      </c>
      <c r="F3101" s="109"/>
      <c r="G3101" s="109">
        <v>12049.6</v>
      </c>
      <c r="H3101" s="43">
        <f t="shared" si="17"/>
        <v>1451816.1199999966</v>
      </c>
      <c r="I3101" s="5" t="s">
        <v>40</v>
      </c>
      <c r="J3101" s="153" t="s">
        <v>10715</v>
      </c>
      <c r="K3101" s="95" t="s">
        <v>3739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 x14ac:dyDescent="0.25">
      <c r="A3102" s="3">
        <v>44060</v>
      </c>
      <c r="B3102" s="153"/>
      <c r="C3102" s="4"/>
      <c r="D3102" s="4"/>
      <c r="E3102" s="153" t="s">
        <v>11278</v>
      </c>
      <c r="F3102" s="109">
        <v>5000</v>
      </c>
      <c r="G3102" s="109"/>
      <c r="H3102" s="43">
        <f t="shared" si="17"/>
        <v>1456816.1199999966</v>
      </c>
      <c r="I3102" s="5" t="s">
        <v>40</v>
      </c>
      <c r="J3102" s="153"/>
      <c r="K3102" s="95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 x14ac:dyDescent="0.25">
      <c r="A3103" s="3">
        <v>44075</v>
      </c>
      <c r="B3103" s="4"/>
      <c r="C3103" s="4"/>
      <c r="D3103" s="4"/>
      <c r="E3103" s="153" t="s">
        <v>10716</v>
      </c>
      <c r="F3103" s="109">
        <v>3500000</v>
      </c>
      <c r="G3103" s="109"/>
      <c r="H3103" s="43">
        <f t="shared" si="17"/>
        <v>4956816.1199999964</v>
      </c>
      <c r="I3103" s="5" t="s">
        <v>40</v>
      </c>
      <c r="J3103" s="153" t="s">
        <v>10717</v>
      </c>
      <c r="K3103" s="95" t="s">
        <v>10718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 x14ac:dyDescent="0.25">
      <c r="A3104" s="115">
        <v>44082</v>
      </c>
      <c r="B3104" s="153" t="s">
        <v>10720</v>
      </c>
      <c r="C3104" s="4"/>
      <c r="D3104" s="4" t="s">
        <v>10719</v>
      </c>
      <c r="E3104" s="153" t="s">
        <v>10721</v>
      </c>
      <c r="F3104" s="109"/>
      <c r="G3104" s="109">
        <v>1540</v>
      </c>
      <c r="H3104" s="43">
        <f t="shared" si="17"/>
        <v>4955276.1199999964</v>
      </c>
      <c r="I3104" s="5" t="s">
        <v>40</v>
      </c>
      <c r="J3104" s="153" t="s">
        <v>10722</v>
      </c>
      <c r="K3104" s="95" t="s">
        <v>2923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 x14ac:dyDescent="0.25">
      <c r="A3105" s="115">
        <v>44082</v>
      </c>
      <c r="B3105" s="153" t="s">
        <v>10720</v>
      </c>
      <c r="C3105" s="4"/>
      <c r="D3105" s="4" t="s">
        <v>10723</v>
      </c>
      <c r="E3105" s="153" t="s">
        <v>10724</v>
      </c>
      <c r="F3105" s="109"/>
      <c r="G3105" s="109">
        <v>1500</v>
      </c>
      <c r="H3105" s="43">
        <f t="shared" si="17"/>
        <v>4953776.1199999964</v>
      </c>
      <c r="I3105" s="5" t="s">
        <v>40</v>
      </c>
      <c r="J3105" s="153" t="s">
        <v>10722</v>
      </c>
      <c r="K3105" s="95" t="s">
        <v>2923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 x14ac:dyDescent="0.25">
      <c r="A3106" s="115">
        <v>44082</v>
      </c>
      <c r="B3106" s="153" t="s">
        <v>10720</v>
      </c>
      <c r="C3106" s="4"/>
      <c r="D3106" s="4" t="s">
        <v>10725</v>
      </c>
      <c r="E3106" s="153" t="s">
        <v>10726</v>
      </c>
      <c r="F3106" s="109"/>
      <c r="G3106" s="109">
        <v>1850</v>
      </c>
      <c r="H3106" s="43">
        <f t="shared" si="17"/>
        <v>4951926.1199999964</v>
      </c>
      <c r="I3106" s="5" t="s">
        <v>40</v>
      </c>
      <c r="J3106" s="153" t="s">
        <v>10722</v>
      </c>
      <c r="K3106" s="95" t="s">
        <v>2923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 x14ac:dyDescent="0.25">
      <c r="A3107" s="115">
        <v>44082</v>
      </c>
      <c r="B3107" s="153" t="s">
        <v>10720</v>
      </c>
      <c r="C3107" s="4"/>
      <c r="D3107" s="4" t="s">
        <v>10727</v>
      </c>
      <c r="E3107" s="153" t="s">
        <v>10728</v>
      </c>
      <c r="F3107" s="109"/>
      <c r="G3107" s="109">
        <v>1672</v>
      </c>
      <c r="H3107" s="43">
        <f t="shared" si="17"/>
        <v>4950254.1199999964</v>
      </c>
      <c r="I3107" s="5" t="s">
        <v>40</v>
      </c>
      <c r="J3107" s="153" t="s">
        <v>10722</v>
      </c>
      <c r="K3107" s="95" t="s">
        <v>2923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 x14ac:dyDescent="0.25">
      <c r="A3108" s="115">
        <v>44082</v>
      </c>
      <c r="B3108" s="153" t="s">
        <v>10720</v>
      </c>
      <c r="C3108" s="4"/>
      <c r="D3108" s="4" t="s">
        <v>10730</v>
      </c>
      <c r="E3108" s="153" t="s">
        <v>10726</v>
      </c>
      <c r="F3108" s="109"/>
      <c r="G3108" s="109">
        <v>1850</v>
      </c>
      <c r="H3108" s="43">
        <f t="shared" si="17"/>
        <v>4948404.1199999964</v>
      </c>
      <c r="I3108" s="5" t="s">
        <v>40</v>
      </c>
      <c r="J3108" s="153" t="s">
        <v>10722</v>
      </c>
      <c r="K3108" s="95" t="s">
        <v>2923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 x14ac:dyDescent="0.25">
      <c r="A3109" s="115">
        <v>44082</v>
      </c>
      <c r="B3109" s="153" t="s">
        <v>10720</v>
      </c>
      <c r="C3109" s="4"/>
      <c r="D3109" s="4" t="s">
        <v>10731</v>
      </c>
      <c r="E3109" s="153" t="s">
        <v>10732</v>
      </c>
      <c r="F3109" s="109"/>
      <c r="G3109" s="109">
        <v>630</v>
      </c>
      <c r="H3109" s="43">
        <f t="shared" si="17"/>
        <v>4947774.1199999964</v>
      </c>
      <c r="I3109" s="5" t="s">
        <v>40</v>
      </c>
      <c r="J3109" s="153" t="s">
        <v>10722</v>
      </c>
      <c r="K3109" s="95" t="s">
        <v>2923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 x14ac:dyDescent="0.25">
      <c r="A3110" s="3">
        <v>44082</v>
      </c>
      <c r="B3110" s="153" t="s">
        <v>10734</v>
      </c>
      <c r="C3110" s="4"/>
      <c r="D3110" s="4" t="s">
        <v>10733</v>
      </c>
      <c r="E3110" s="153" t="s">
        <v>10735</v>
      </c>
      <c r="F3110" s="109"/>
      <c r="G3110" s="109">
        <v>500</v>
      </c>
      <c r="H3110" s="43">
        <f t="shared" si="17"/>
        <v>4947274.1199999964</v>
      </c>
      <c r="I3110" s="5" t="s">
        <v>40</v>
      </c>
      <c r="J3110" s="153" t="s">
        <v>10739</v>
      </c>
      <c r="K3110" s="95" t="s">
        <v>2923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 x14ac:dyDescent="0.25">
      <c r="A3111" s="115">
        <v>44082</v>
      </c>
      <c r="B3111" s="153" t="s">
        <v>10737</v>
      </c>
      <c r="C3111" s="4"/>
      <c r="D3111" s="4" t="s">
        <v>10736</v>
      </c>
      <c r="E3111" s="153" t="s">
        <v>10738</v>
      </c>
      <c r="F3111" s="109"/>
      <c r="G3111" s="109">
        <v>448</v>
      </c>
      <c r="H3111" s="43">
        <f t="shared" si="17"/>
        <v>4946826.1199999964</v>
      </c>
      <c r="I3111" s="5" t="s">
        <v>40</v>
      </c>
      <c r="J3111" s="153" t="s">
        <v>10740</v>
      </c>
      <c r="K3111" s="95" t="s">
        <v>2923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 x14ac:dyDescent="0.25">
      <c r="A3112" s="115">
        <v>44082</v>
      </c>
      <c r="B3112" s="153" t="s">
        <v>10720</v>
      </c>
      <c r="C3112" s="4"/>
      <c r="D3112" s="4" t="s">
        <v>10741</v>
      </c>
      <c r="E3112" s="153" t="s">
        <v>10742</v>
      </c>
      <c r="F3112" s="109"/>
      <c r="G3112" s="109">
        <v>1620</v>
      </c>
      <c r="H3112" s="43">
        <f t="shared" si="17"/>
        <v>4945206.1199999964</v>
      </c>
      <c r="I3112" s="5" t="s">
        <v>40</v>
      </c>
      <c r="J3112" s="153" t="s">
        <v>10743</v>
      </c>
      <c r="K3112" s="95" t="s">
        <v>2923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 x14ac:dyDescent="0.25">
      <c r="A3113" s="115">
        <v>44082</v>
      </c>
      <c r="B3113" s="153" t="s">
        <v>2876</v>
      </c>
      <c r="C3113" s="4"/>
      <c r="D3113" s="4" t="s">
        <v>10744</v>
      </c>
      <c r="E3113" s="4"/>
      <c r="F3113" s="109"/>
      <c r="G3113" s="109">
        <v>517</v>
      </c>
      <c r="H3113" s="43">
        <f t="shared" si="17"/>
        <v>4944689.1199999964</v>
      </c>
      <c r="I3113" s="5" t="s">
        <v>40</v>
      </c>
      <c r="J3113" s="153" t="s">
        <v>10745</v>
      </c>
      <c r="K3113" s="95" t="s">
        <v>2923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 x14ac:dyDescent="0.25">
      <c r="A3114" s="3">
        <v>44089</v>
      </c>
      <c r="B3114" s="153" t="s">
        <v>2876</v>
      </c>
      <c r="C3114" s="4"/>
      <c r="D3114" s="4" t="s">
        <v>10746</v>
      </c>
      <c r="E3114" s="153" t="s">
        <v>10747</v>
      </c>
      <c r="F3114" s="109"/>
      <c r="G3114" s="109">
        <v>17940</v>
      </c>
      <c r="H3114" s="43">
        <f t="shared" si="17"/>
        <v>4926749.1199999964</v>
      </c>
      <c r="I3114" s="5" t="s">
        <v>40</v>
      </c>
      <c r="J3114" s="153" t="s">
        <v>10748</v>
      </c>
      <c r="K3114" s="95" t="s">
        <v>2923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 x14ac:dyDescent="0.25">
      <c r="A3115" s="115">
        <v>44082</v>
      </c>
      <c r="B3115" s="153" t="s">
        <v>10750</v>
      </c>
      <c r="C3115" s="4"/>
      <c r="D3115" s="4" t="s">
        <v>10749</v>
      </c>
      <c r="E3115" s="153" t="s">
        <v>10751</v>
      </c>
      <c r="F3115" s="109"/>
      <c r="G3115" s="109">
        <v>8910</v>
      </c>
      <c r="H3115" s="43">
        <f t="shared" si="17"/>
        <v>4917839.1199999964</v>
      </c>
      <c r="I3115" s="5" t="s">
        <v>40</v>
      </c>
      <c r="J3115" s="153" t="s">
        <v>10752</v>
      </c>
      <c r="K3115" s="95" t="s">
        <v>2923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 x14ac:dyDescent="0.25">
      <c r="A3116" s="115">
        <v>44083</v>
      </c>
      <c r="B3116" s="153" t="s">
        <v>10754</v>
      </c>
      <c r="C3116" s="4"/>
      <c r="D3116" s="4" t="s">
        <v>10753</v>
      </c>
      <c r="E3116" s="4"/>
      <c r="F3116" s="109"/>
      <c r="G3116" s="109">
        <v>1995</v>
      </c>
      <c r="H3116" s="43">
        <f t="shared" si="17"/>
        <v>4915844.1199999964</v>
      </c>
      <c r="I3116" s="5" t="s">
        <v>40</v>
      </c>
      <c r="J3116" s="153" t="s">
        <v>10748</v>
      </c>
      <c r="K3116" s="95" t="s">
        <v>2923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 x14ac:dyDescent="0.25">
      <c r="A3117" s="115">
        <v>44083</v>
      </c>
      <c r="B3117" s="153" t="s">
        <v>10734</v>
      </c>
      <c r="C3117" s="4"/>
      <c r="D3117" s="4" t="s">
        <v>10755</v>
      </c>
      <c r="E3117" s="153" t="s">
        <v>10756</v>
      </c>
      <c r="F3117" s="109"/>
      <c r="G3117" s="109">
        <v>8635.7999999999993</v>
      </c>
      <c r="H3117" s="43">
        <f t="shared" si="17"/>
        <v>4907208.3199999966</v>
      </c>
      <c r="I3117" s="5" t="s">
        <v>40</v>
      </c>
      <c r="J3117" s="153" t="s">
        <v>10752</v>
      </c>
      <c r="K3117" s="95" t="s">
        <v>2923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 x14ac:dyDescent="0.25">
      <c r="A3118" s="115">
        <v>44082</v>
      </c>
      <c r="B3118" s="153" t="s">
        <v>2876</v>
      </c>
      <c r="C3118" s="4"/>
      <c r="D3118" s="4" t="s">
        <v>10757</v>
      </c>
      <c r="E3118" s="153" t="s">
        <v>10758</v>
      </c>
      <c r="F3118" s="109"/>
      <c r="G3118" s="109">
        <v>3425</v>
      </c>
      <c r="H3118" s="43">
        <f t="shared" si="17"/>
        <v>4903783.3199999966</v>
      </c>
      <c r="I3118" s="5" t="s">
        <v>40</v>
      </c>
      <c r="J3118" s="153" t="s">
        <v>10759</v>
      </c>
      <c r="K3118" s="95" t="s">
        <v>2923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 x14ac:dyDescent="0.25">
      <c r="A3119" s="115">
        <v>44082</v>
      </c>
      <c r="B3119" s="153" t="s">
        <v>2876</v>
      </c>
      <c r="C3119" s="4"/>
      <c r="D3119" s="4" t="s">
        <v>10760</v>
      </c>
      <c r="E3119" s="153" t="s">
        <v>10761</v>
      </c>
      <c r="F3119" s="109"/>
      <c r="G3119" s="109">
        <v>2814</v>
      </c>
      <c r="H3119" s="43">
        <f t="shared" si="17"/>
        <v>4900969.3199999966</v>
      </c>
      <c r="I3119" s="5" t="s">
        <v>40</v>
      </c>
      <c r="J3119" s="153" t="s">
        <v>10748</v>
      </c>
      <c r="K3119" s="95" t="s">
        <v>2923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 x14ac:dyDescent="0.25">
      <c r="A3120" s="115">
        <v>44083</v>
      </c>
      <c r="B3120" s="153" t="s">
        <v>2876</v>
      </c>
      <c r="C3120" s="4"/>
      <c r="D3120" s="4" t="s">
        <v>10762</v>
      </c>
      <c r="E3120" s="153" t="s">
        <v>10758</v>
      </c>
      <c r="F3120" s="109"/>
      <c r="G3120" s="109">
        <v>2508</v>
      </c>
      <c r="H3120" s="43">
        <f t="shared" si="17"/>
        <v>4898461.3199999966</v>
      </c>
      <c r="I3120" s="5" t="s">
        <v>40</v>
      </c>
      <c r="J3120" s="153" t="s">
        <v>10748</v>
      </c>
      <c r="K3120" s="95" t="s">
        <v>2923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 x14ac:dyDescent="0.25">
      <c r="A3121" s="115">
        <v>44082</v>
      </c>
      <c r="B3121" s="153" t="s">
        <v>2876</v>
      </c>
      <c r="C3121" s="4"/>
      <c r="D3121" s="4" t="s">
        <v>10763</v>
      </c>
      <c r="E3121" s="153" t="s">
        <v>10764</v>
      </c>
      <c r="F3121" s="109"/>
      <c r="G3121" s="109">
        <v>3388</v>
      </c>
      <c r="H3121" s="43">
        <f t="shared" si="17"/>
        <v>4895073.3199999966</v>
      </c>
      <c r="I3121" s="5" t="s">
        <v>40</v>
      </c>
      <c r="J3121" s="153" t="s">
        <v>10722</v>
      </c>
      <c r="K3121" s="95" t="s">
        <v>2923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 x14ac:dyDescent="0.25">
      <c r="A3122" s="115">
        <v>44082</v>
      </c>
      <c r="B3122" s="153" t="s">
        <v>2876</v>
      </c>
      <c r="C3122" s="4"/>
      <c r="D3122" s="4" t="s">
        <v>10765</v>
      </c>
      <c r="E3122" s="153" t="s">
        <v>10766</v>
      </c>
      <c r="F3122" s="109"/>
      <c r="G3122" s="109">
        <v>2261</v>
      </c>
      <c r="H3122" s="43">
        <f t="shared" si="17"/>
        <v>4892812.3199999966</v>
      </c>
      <c r="I3122" s="5" t="s">
        <v>40</v>
      </c>
      <c r="J3122" s="153" t="s">
        <v>10722</v>
      </c>
      <c r="K3122" s="95" t="s">
        <v>2923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 x14ac:dyDescent="0.25">
      <c r="A3123" s="115">
        <v>44082</v>
      </c>
      <c r="B3123" s="153" t="s">
        <v>2876</v>
      </c>
      <c r="C3123" s="4"/>
      <c r="D3123" s="153" t="s">
        <v>10767</v>
      </c>
      <c r="E3123" s="153" t="s">
        <v>10768</v>
      </c>
      <c r="F3123" s="109"/>
      <c r="G3123" s="109">
        <v>2100</v>
      </c>
      <c r="H3123" s="43">
        <f t="shared" si="17"/>
        <v>4890712.3199999966</v>
      </c>
      <c r="I3123" s="5" t="s">
        <v>40</v>
      </c>
      <c r="J3123" s="153" t="s">
        <v>10769</v>
      </c>
      <c r="K3123" s="95" t="s">
        <v>10770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 x14ac:dyDescent="0.25">
      <c r="A3124" s="115">
        <v>44083</v>
      </c>
      <c r="B3124" s="153" t="s">
        <v>2876</v>
      </c>
      <c r="C3124" s="4"/>
      <c r="D3124" s="4" t="s">
        <v>10771</v>
      </c>
      <c r="E3124" s="153" t="s">
        <v>10726</v>
      </c>
      <c r="F3124" s="109"/>
      <c r="G3124" s="109">
        <v>640</v>
      </c>
      <c r="H3124" s="43">
        <f t="shared" si="17"/>
        <v>4890072.3199999966</v>
      </c>
      <c r="I3124" s="5" t="s">
        <v>40</v>
      </c>
      <c r="J3124" s="153" t="s">
        <v>10722</v>
      </c>
      <c r="K3124" s="95" t="s">
        <v>2923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 x14ac:dyDescent="0.25">
      <c r="A3125" s="115">
        <v>44082</v>
      </c>
      <c r="B3125" s="153" t="s">
        <v>2876</v>
      </c>
      <c r="C3125" s="4"/>
      <c r="D3125" s="4" t="s">
        <v>10772</v>
      </c>
      <c r="E3125" s="153" t="s">
        <v>10732</v>
      </c>
      <c r="F3125" s="109"/>
      <c r="G3125" s="109">
        <v>800</v>
      </c>
      <c r="H3125" s="43">
        <f t="shared" si="17"/>
        <v>4889272.3199999966</v>
      </c>
      <c r="I3125" s="5" t="s">
        <v>40</v>
      </c>
      <c r="J3125" s="153" t="s">
        <v>10722</v>
      </c>
      <c r="K3125" s="95" t="s">
        <v>10773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 x14ac:dyDescent="0.25">
      <c r="A3126" s="115">
        <v>44078</v>
      </c>
      <c r="B3126" s="153" t="s">
        <v>2876</v>
      </c>
      <c r="C3126" s="4"/>
      <c r="D3126" s="4" t="s">
        <v>10774</v>
      </c>
      <c r="E3126" s="153" t="s">
        <v>10775</v>
      </c>
      <c r="F3126" s="109"/>
      <c r="G3126" s="109">
        <v>1003</v>
      </c>
      <c r="H3126" s="43">
        <f t="shared" si="17"/>
        <v>4888269.3199999966</v>
      </c>
      <c r="I3126" s="5" t="s">
        <v>40</v>
      </c>
      <c r="J3126" s="153" t="s">
        <v>10776</v>
      </c>
      <c r="K3126" s="95" t="s">
        <v>10777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 x14ac:dyDescent="0.25">
      <c r="A3127" s="115">
        <v>44078</v>
      </c>
      <c r="B3127" s="153" t="s">
        <v>10720</v>
      </c>
      <c r="C3127" s="4"/>
      <c r="D3127" s="4" t="s">
        <v>10778</v>
      </c>
      <c r="E3127" s="153" t="s">
        <v>10779</v>
      </c>
      <c r="F3127" s="109"/>
      <c r="G3127" s="109">
        <v>2990</v>
      </c>
      <c r="H3127" s="43">
        <f t="shared" si="17"/>
        <v>4885279.3199999966</v>
      </c>
      <c r="I3127" s="5" t="s">
        <v>40</v>
      </c>
      <c r="J3127" s="153" t="s">
        <v>10780</v>
      </c>
      <c r="K3127" s="95" t="s">
        <v>10781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 x14ac:dyDescent="0.25">
      <c r="A3128" s="115">
        <v>44082</v>
      </c>
      <c r="B3128" s="153" t="s">
        <v>10783</v>
      </c>
      <c r="C3128" s="4"/>
      <c r="D3128" s="4" t="s">
        <v>10782</v>
      </c>
      <c r="E3128" s="153" t="s">
        <v>10784</v>
      </c>
      <c r="F3128" s="109"/>
      <c r="G3128" s="109">
        <v>1150</v>
      </c>
      <c r="H3128" s="43">
        <f t="shared" si="17"/>
        <v>4884129.3199999966</v>
      </c>
      <c r="I3128" s="5" t="s">
        <v>40</v>
      </c>
      <c r="J3128" s="153" t="s">
        <v>10785</v>
      </c>
      <c r="K3128" s="95" t="s">
        <v>10786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 x14ac:dyDescent="0.25">
      <c r="A3129" s="115">
        <v>44078</v>
      </c>
      <c r="B3129" s="153" t="s">
        <v>538</v>
      </c>
      <c r="C3129" s="4"/>
      <c r="D3129" s="4" t="s">
        <v>10787</v>
      </c>
      <c r="E3129" s="153" t="s">
        <v>10788</v>
      </c>
      <c r="F3129" s="109"/>
      <c r="G3129" s="109">
        <v>931.4</v>
      </c>
      <c r="H3129" s="43">
        <f t="shared" si="17"/>
        <v>4883197.9199999962</v>
      </c>
      <c r="I3129" s="5" t="s">
        <v>40</v>
      </c>
      <c r="J3129" s="153" t="s">
        <v>10789</v>
      </c>
      <c r="K3129" s="95" t="s">
        <v>10790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 x14ac:dyDescent="0.25">
      <c r="A3130" s="115">
        <v>44083</v>
      </c>
      <c r="B3130" s="153" t="s">
        <v>10687</v>
      </c>
      <c r="C3130" s="4"/>
      <c r="D3130" s="4" t="s">
        <v>10686</v>
      </c>
      <c r="E3130" s="153" t="s">
        <v>10688</v>
      </c>
      <c r="F3130" s="109"/>
      <c r="G3130" s="109">
        <v>1998</v>
      </c>
      <c r="H3130" s="43">
        <f t="shared" si="17"/>
        <v>4881199.9199999962</v>
      </c>
      <c r="I3130" s="5" t="s">
        <v>40</v>
      </c>
      <c r="J3130" s="153" t="s">
        <v>10689</v>
      </c>
      <c r="K3130" s="95" t="s">
        <v>2893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 x14ac:dyDescent="0.25">
      <c r="A3131" s="115">
        <v>44083</v>
      </c>
      <c r="B3131" s="153" t="s">
        <v>10687</v>
      </c>
      <c r="C3131" s="4"/>
      <c r="D3131" s="153" t="s">
        <v>10690</v>
      </c>
      <c r="E3131" s="153" t="s">
        <v>10693</v>
      </c>
      <c r="F3131" s="109"/>
      <c r="G3131" s="109">
        <v>1003</v>
      </c>
      <c r="H3131" s="43">
        <f t="shared" si="17"/>
        <v>4880196.9199999962</v>
      </c>
      <c r="I3131" s="5" t="s">
        <v>40</v>
      </c>
      <c r="J3131" s="153" t="s">
        <v>10689</v>
      </c>
      <c r="K3131" s="95" t="s">
        <v>2893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 x14ac:dyDescent="0.25">
      <c r="A3132" s="115">
        <v>44083</v>
      </c>
      <c r="B3132" s="153" t="s">
        <v>10687</v>
      </c>
      <c r="C3132" s="4"/>
      <c r="D3132" s="153" t="s">
        <v>10691</v>
      </c>
      <c r="E3132" s="153" t="s">
        <v>10693</v>
      </c>
      <c r="F3132" s="109"/>
      <c r="G3132" s="109">
        <v>1194</v>
      </c>
      <c r="H3132" s="43">
        <f t="shared" si="17"/>
        <v>4879002.9199999962</v>
      </c>
      <c r="I3132" s="5" t="s">
        <v>40</v>
      </c>
      <c r="J3132" s="153" t="s">
        <v>10694</v>
      </c>
      <c r="K3132" s="95" t="s">
        <v>10695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 x14ac:dyDescent="0.25">
      <c r="A3133" s="115">
        <v>44083</v>
      </c>
      <c r="B3133" s="153" t="s">
        <v>10687</v>
      </c>
      <c r="C3133" s="4"/>
      <c r="D3133" s="153" t="s">
        <v>10692</v>
      </c>
      <c r="E3133" s="153" t="s">
        <v>10696</v>
      </c>
      <c r="F3133" s="109"/>
      <c r="G3133" s="109">
        <v>384</v>
      </c>
      <c r="H3133" s="43">
        <f t="shared" si="17"/>
        <v>4878618.9199999962</v>
      </c>
      <c r="I3133" s="5" t="s">
        <v>40</v>
      </c>
      <c r="J3133" s="153" t="s">
        <v>10697</v>
      </c>
      <c r="K3133" s="95" t="s">
        <v>10698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 x14ac:dyDescent="0.25">
      <c r="A3134" s="115">
        <v>44083</v>
      </c>
      <c r="B3134" s="153" t="s">
        <v>10791</v>
      </c>
      <c r="C3134" s="4"/>
      <c r="D3134" s="4"/>
      <c r="E3134" s="153" t="s">
        <v>10813</v>
      </c>
      <c r="F3134" s="109"/>
      <c r="G3134" s="109">
        <v>142.4</v>
      </c>
      <c r="H3134" s="43">
        <f t="shared" si="17"/>
        <v>4878476.5199999958</v>
      </c>
      <c r="I3134" s="5" t="s">
        <v>40</v>
      </c>
      <c r="J3134" s="153" t="s">
        <v>10792</v>
      </c>
      <c r="K3134" s="95" t="s">
        <v>10793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 x14ac:dyDescent="0.25">
      <c r="A3135" s="115">
        <v>44082</v>
      </c>
      <c r="B3135" s="153" t="s">
        <v>10795</v>
      </c>
      <c r="C3135" s="4"/>
      <c r="D3135" s="4" t="s">
        <v>10794</v>
      </c>
      <c r="E3135" s="153" t="s">
        <v>10796</v>
      </c>
      <c r="F3135" s="109"/>
      <c r="G3135" s="109">
        <v>1976</v>
      </c>
      <c r="H3135" s="43">
        <f t="shared" si="17"/>
        <v>4876500.5199999958</v>
      </c>
      <c r="I3135" s="5" t="s">
        <v>40</v>
      </c>
      <c r="J3135" s="153" t="s">
        <v>10797</v>
      </c>
      <c r="K3135" s="95" t="s">
        <v>2923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 x14ac:dyDescent="0.25">
      <c r="A3136" s="115">
        <v>44082</v>
      </c>
      <c r="B3136" s="153" t="s">
        <v>10799</v>
      </c>
      <c r="C3136" s="4"/>
      <c r="D3136" s="4" t="s">
        <v>10798</v>
      </c>
      <c r="E3136" s="153" t="s">
        <v>10800</v>
      </c>
      <c r="F3136" s="109"/>
      <c r="G3136" s="109">
        <v>800</v>
      </c>
      <c r="H3136" s="43">
        <f t="shared" si="17"/>
        <v>4875700.5199999958</v>
      </c>
      <c r="I3136" s="5" t="s">
        <v>40</v>
      </c>
      <c r="J3136" s="153" t="s">
        <v>10801</v>
      </c>
      <c r="K3136" s="95" t="s">
        <v>10802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 x14ac:dyDescent="0.25">
      <c r="A3137" s="115">
        <v>44082</v>
      </c>
      <c r="B3137" s="153" t="s">
        <v>2876</v>
      </c>
      <c r="C3137" s="4"/>
      <c r="D3137" s="4" t="s">
        <v>10803</v>
      </c>
      <c r="E3137" s="153" t="s">
        <v>10721</v>
      </c>
      <c r="F3137" s="109"/>
      <c r="G3137" s="109">
        <v>1378</v>
      </c>
      <c r="H3137" s="43">
        <f t="shared" si="17"/>
        <v>4874322.5199999958</v>
      </c>
      <c r="I3137" s="5" t="s">
        <v>40</v>
      </c>
      <c r="J3137" s="153" t="s">
        <v>10804</v>
      </c>
      <c r="K3137" s="95" t="s">
        <v>10805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 x14ac:dyDescent="0.25">
      <c r="A3138" s="3">
        <v>44091</v>
      </c>
      <c r="B3138" s="153" t="s">
        <v>10807</v>
      </c>
      <c r="C3138" s="4"/>
      <c r="D3138" s="4"/>
      <c r="E3138" s="153" t="s">
        <v>10812</v>
      </c>
      <c r="F3138" s="109"/>
      <c r="G3138" s="109">
        <v>300</v>
      </c>
      <c r="H3138" s="43">
        <f t="shared" si="17"/>
        <v>4874022.5199999958</v>
      </c>
      <c r="I3138" s="5" t="s">
        <v>40</v>
      </c>
      <c r="J3138" s="153" t="s">
        <v>10808</v>
      </c>
      <c r="K3138" s="95" t="s">
        <v>10809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 x14ac:dyDescent="0.25">
      <c r="A3139" s="3">
        <v>44091</v>
      </c>
      <c r="B3139" s="153" t="s">
        <v>10807</v>
      </c>
      <c r="C3139" s="4"/>
      <c r="D3139" s="4" t="s">
        <v>10810</v>
      </c>
      <c r="E3139" s="153" t="s">
        <v>10811</v>
      </c>
      <c r="F3139" s="109"/>
      <c r="G3139" s="109">
        <v>300</v>
      </c>
      <c r="H3139" s="43">
        <f t="shared" si="17"/>
        <v>4873722.5199999958</v>
      </c>
      <c r="I3139" s="5" t="s">
        <v>40</v>
      </c>
      <c r="J3139" s="153" t="s">
        <v>10808</v>
      </c>
      <c r="K3139" s="95" t="s">
        <v>10809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 x14ac:dyDescent="0.25">
      <c r="A3140" s="3">
        <v>44089</v>
      </c>
      <c r="B3140" s="153" t="s">
        <v>10600</v>
      </c>
      <c r="C3140" s="4"/>
      <c r="D3140" s="4" t="s">
        <v>10599</v>
      </c>
      <c r="E3140" s="153" t="s">
        <v>10601</v>
      </c>
      <c r="F3140" s="109"/>
      <c r="G3140" s="109">
        <v>200</v>
      </c>
      <c r="H3140" s="43">
        <f t="shared" si="17"/>
        <v>4873522.5199999958</v>
      </c>
      <c r="I3140" s="5" t="s">
        <v>40</v>
      </c>
      <c r="J3140" s="153" t="s">
        <v>10602</v>
      </c>
      <c r="K3140" s="95" t="s">
        <v>2946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 x14ac:dyDescent="0.25">
      <c r="A3141" s="3">
        <v>44082</v>
      </c>
      <c r="B3141" s="153" t="s">
        <v>10817</v>
      </c>
      <c r="C3141" s="4"/>
      <c r="D3141" s="4" t="s">
        <v>10816</v>
      </c>
      <c r="E3141" s="153" t="s">
        <v>10818</v>
      </c>
      <c r="F3141" s="109"/>
      <c r="G3141" s="109">
        <v>13827.88</v>
      </c>
      <c r="H3141" s="43">
        <f t="shared" si="17"/>
        <v>4859694.6399999959</v>
      </c>
      <c r="I3141" s="5" t="s">
        <v>40</v>
      </c>
      <c r="J3141" s="153" t="s">
        <v>10819</v>
      </c>
      <c r="K3141" s="95" t="s">
        <v>2923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 x14ac:dyDescent="0.25">
      <c r="A3142" s="3">
        <v>44095</v>
      </c>
      <c r="B3142" s="153" t="s">
        <v>10821</v>
      </c>
      <c r="C3142" s="4"/>
      <c r="D3142" s="4" t="s">
        <v>10820</v>
      </c>
      <c r="E3142" s="153" t="s">
        <v>10822</v>
      </c>
      <c r="F3142" s="109"/>
      <c r="G3142" s="109">
        <v>1462592.04</v>
      </c>
      <c r="H3142" s="43">
        <f t="shared" si="17"/>
        <v>3397102.5999999959</v>
      </c>
      <c r="I3142" s="5" t="s">
        <v>40</v>
      </c>
      <c r="J3142" s="153" t="s">
        <v>10823</v>
      </c>
      <c r="K3142" s="95" t="s">
        <v>10824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 x14ac:dyDescent="0.25">
      <c r="A3143" s="3">
        <v>44097</v>
      </c>
      <c r="B3143" s="153" t="s">
        <v>11464</v>
      </c>
      <c r="C3143" s="4"/>
      <c r="D3143" s="4" t="s">
        <v>10825</v>
      </c>
      <c r="E3143" s="153" t="s">
        <v>10826</v>
      </c>
      <c r="F3143" s="109"/>
      <c r="G3143" s="109">
        <v>1650</v>
      </c>
      <c r="H3143" s="43">
        <f t="shared" si="17"/>
        <v>3395452.5999999959</v>
      </c>
      <c r="I3143" s="5" t="s">
        <v>40</v>
      </c>
      <c r="J3143" s="153" t="s">
        <v>10827</v>
      </c>
      <c r="K3143" s="95" t="s">
        <v>10828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 x14ac:dyDescent="0.25">
      <c r="A3144" s="3">
        <v>44078</v>
      </c>
      <c r="B3144" s="153" t="s">
        <v>10829</v>
      </c>
      <c r="C3144" s="4"/>
      <c r="D3144" s="4"/>
      <c r="E3144" s="153" t="s">
        <v>10830</v>
      </c>
      <c r="F3144" s="109"/>
      <c r="G3144" s="109">
        <v>300490.95</v>
      </c>
      <c r="H3144" s="43">
        <f t="shared" si="17"/>
        <v>3094961.6499999957</v>
      </c>
      <c r="I3144" s="5" t="s">
        <v>40</v>
      </c>
      <c r="J3144" s="153" t="s">
        <v>10831</v>
      </c>
      <c r="K3144" s="95" t="s">
        <v>10832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 x14ac:dyDescent="0.25">
      <c r="A3145" s="3">
        <v>44078</v>
      </c>
      <c r="B3145" s="153" t="s">
        <v>10833</v>
      </c>
      <c r="C3145" s="4"/>
      <c r="D3145" s="4"/>
      <c r="E3145" s="153" t="s">
        <v>4902</v>
      </c>
      <c r="F3145" s="109"/>
      <c r="G3145" s="109">
        <v>106866.14</v>
      </c>
      <c r="H3145" s="43">
        <f t="shared" si="17"/>
        <v>2988095.5099999956</v>
      </c>
      <c r="I3145" s="5" t="s">
        <v>40</v>
      </c>
      <c r="J3145" s="153" t="s">
        <v>10834</v>
      </c>
      <c r="K3145" s="95" t="s">
        <v>10835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 x14ac:dyDescent="0.25">
      <c r="A3146" s="3">
        <v>44078</v>
      </c>
      <c r="B3146" s="153" t="s">
        <v>10836</v>
      </c>
      <c r="C3146" s="4"/>
      <c r="D3146" s="4"/>
      <c r="E3146" s="153" t="s">
        <v>4904</v>
      </c>
      <c r="F3146" s="109"/>
      <c r="G3146" s="109">
        <v>2666.42</v>
      </c>
      <c r="H3146" s="43">
        <f t="shared" si="17"/>
        <v>2985429.0899999957</v>
      </c>
      <c r="I3146" s="5" t="s">
        <v>40</v>
      </c>
      <c r="J3146" s="153" t="s">
        <v>10837</v>
      </c>
      <c r="K3146" s="95" t="s">
        <v>2923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 x14ac:dyDescent="0.25">
      <c r="A3147" s="115">
        <v>44082</v>
      </c>
      <c r="B3147" s="153" t="s">
        <v>10839</v>
      </c>
      <c r="C3147" s="4"/>
      <c r="D3147" s="4"/>
      <c r="E3147" s="153" t="s">
        <v>10838</v>
      </c>
      <c r="F3147" s="109"/>
      <c r="G3147" s="109">
        <v>162094</v>
      </c>
      <c r="H3147" s="43">
        <f t="shared" si="17"/>
        <v>2823335.0899999957</v>
      </c>
      <c r="I3147" s="5" t="s">
        <v>40</v>
      </c>
      <c r="J3147" s="153" t="s">
        <v>10840</v>
      </c>
      <c r="K3147" s="95" t="s">
        <v>2923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 x14ac:dyDescent="0.25">
      <c r="A3148" s="115">
        <v>44082</v>
      </c>
      <c r="B3148" s="153" t="s">
        <v>2876</v>
      </c>
      <c r="C3148" s="4"/>
      <c r="D3148" s="4" t="s">
        <v>10841</v>
      </c>
      <c r="E3148" s="4"/>
      <c r="F3148" s="109"/>
      <c r="G3148" s="109">
        <v>2136</v>
      </c>
      <c r="H3148" s="43">
        <f t="shared" si="17"/>
        <v>2821199.0899999957</v>
      </c>
      <c r="I3148" s="5" t="s">
        <v>40</v>
      </c>
      <c r="J3148" s="153" t="s">
        <v>10842</v>
      </c>
      <c r="K3148" s="95" t="s">
        <v>10843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 x14ac:dyDescent="0.25">
      <c r="A3149" s="3">
        <v>44083</v>
      </c>
      <c r="B3149" s="153" t="s">
        <v>10844</v>
      </c>
      <c r="C3149" s="4"/>
      <c r="D3149" s="4"/>
      <c r="E3149" s="153" t="s">
        <v>10845</v>
      </c>
      <c r="F3149" s="109"/>
      <c r="G3149" s="109">
        <v>117304.83</v>
      </c>
      <c r="H3149" s="43">
        <f t="shared" si="17"/>
        <v>2703894.2599999956</v>
      </c>
      <c r="I3149" s="5" t="s">
        <v>40</v>
      </c>
      <c r="J3149" s="153" t="s">
        <v>10846</v>
      </c>
      <c r="K3149" s="95" t="s">
        <v>2893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 x14ac:dyDescent="0.25">
      <c r="A3150" s="3">
        <v>44083</v>
      </c>
      <c r="B3150" s="153" t="s">
        <v>10847</v>
      </c>
      <c r="C3150" s="4"/>
      <c r="D3150" s="4"/>
      <c r="E3150" s="153" t="s">
        <v>10848</v>
      </c>
      <c r="F3150" s="109"/>
      <c r="G3150" s="109">
        <v>223988.64</v>
      </c>
      <c r="H3150" s="43">
        <f t="shared" si="17"/>
        <v>2479905.6199999955</v>
      </c>
      <c r="I3150" s="5" t="s">
        <v>40</v>
      </c>
      <c r="J3150" s="153" t="s">
        <v>10846</v>
      </c>
      <c r="K3150" s="95" t="s">
        <v>10849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 x14ac:dyDescent="0.25">
      <c r="A3151" s="3">
        <v>44083</v>
      </c>
      <c r="B3151" s="153" t="s">
        <v>3037</v>
      </c>
      <c r="C3151" s="4"/>
      <c r="D3151" s="4"/>
      <c r="E3151" s="153" t="s">
        <v>8796</v>
      </c>
      <c r="F3151" s="109"/>
      <c r="G3151" s="109">
        <v>608.05999999999995</v>
      </c>
      <c r="H3151" s="43">
        <f t="shared" si="17"/>
        <v>2479297.5599999954</v>
      </c>
      <c r="I3151" s="5" t="s">
        <v>40</v>
      </c>
      <c r="J3151" s="153" t="s">
        <v>10846</v>
      </c>
      <c r="K3151" s="95" t="s">
        <v>2893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 x14ac:dyDescent="0.25">
      <c r="A3152" s="3">
        <v>44083</v>
      </c>
      <c r="B3152" s="153" t="s">
        <v>3037</v>
      </c>
      <c r="C3152" s="4"/>
      <c r="D3152" s="4"/>
      <c r="E3152" s="153" t="s">
        <v>10850</v>
      </c>
      <c r="F3152" s="109"/>
      <c r="G3152" s="109">
        <v>15721.77</v>
      </c>
      <c r="H3152" s="43">
        <f t="shared" si="17"/>
        <v>2463575.7899999954</v>
      </c>
      <c r="I3152" s="5" t="s">
        <v>40</v>
      </c>
      <c r="J3152" s="153" t="s">
        <v>10851</v>
      </c>
      <c r="K3152" s="95" t="s">
        <v>2893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 x14ac:dyDescent="0.25">
      <c r="A3153" s="3">
        <v>44083</v>
      </c>
      <c r="B3153" s="153" t="s">
        <v>3037</v>
      </c>
      <c r="C3153" s="4"/>
      <c r="D3153" s="4"/>
      <c r="E3153" s="153" t="s">
        <v>10852</v>
      </c>
      <c r="F3153" s="109"/>
      <c r="G3153" s="109">
        <v>11229.83</v>
      </c>
      <c r="H3153" s="43">
        <f t="shared" si="17"/>
        <v>2452345.9599999953</v>
      </c>
      <c r="I3153" s="5" t="s">
        <v>40</v>
      </c>
      <c r="J3153" s="153" t="s">
        <v>10853</v>
      </c>
      <c r="K3153" s="95" t="s">
        <v>10854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 x14ac:dyDescent="0.25">
      <c r="A3154" s="3">
        <v>44083</v>
      </c>
      <c r="B3154" s="153" t="s">
        <v>10855</v>
      </c>
      <c r="C3154" s="4"/>
      <c r="D3154" s="4"/>
      <c r="E3154" s="153" t="s">
        <v>10856</v>
      </c>
      <c r="F3154" s="109"/>
      <c r="G3154" s="109">
        <v>1526.71</v>
      </c>
      <c r="H3154" s="43">
        <f t="shared" si="17"/>
        <v>2450819.2499999953</v>
      </c>
      <c r="I3154" s="5" t="s">
        <v>40</v>
      </c>
      <c r="J3154" s="153" t="s">
        <v>10857</v>
      </c>
      <c r="K3154" s="95" t="s">
        <v>10858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 x14ac:dyDescent="0.25">
      <c r="A3155" s="3">
        <v>44089</v>
      </c>
      <c r="B3155" s="153" t="s">
        <v>2876</v>
      </c>
      <c r="C3155" s="4"/>
      <c r="D3155" s="4" t="s">
        <v>10859</v>
      </c>
      <c r="E3155" s="153" t="s">
        <v>10860</v>
      </c>
      <c r="F3155" s="109"/>
      <c r="G3155" s="109">
        <v>306</v>
      </c>
      <c r="H3155" s="43">
        <f t="shared" si="17"/>
        <v>2450513.2499999953</v>
      </c>
      <c r="I3155" s="5" t="s">
        <v>40</v>
      </c>
      <c r="J3155" s="153" t="s">
        <v>10861</v>
      </c>
      <c r="K3155" s="95" t="s">
        <v>10862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 x14ac:dyDescent="0.25">
      <c r="A3156" s="3">
        <v>44095</v>
      </c>
      <c r="B3156" s="153" t="s">
        <v>2876</v>
      </c>
      <c r="C3156" s="4"/>
      <c r="D3156" s="4" t="s">
        <v>10863</v>
      </c>
      <c r="E3156" s="153" t="s">
        <v>10864</v>
      </c>
      <c r="F3156" s="109"/>
      <c r="G3156" s="109">
        <v>1720</v>
      </c>
      <c r="H3156" s="43">
        <f t="shared" si="17"/>
        <v>2448793.2499999953</v>
      </c>
      <c r="I3156" s="5" t="s">
        <v>40</v>
      </c>
      <c r="J3156" s="153" t="s">
        <v>10865</v>
      </c>
      <c r="K3156" s="95" t="s">
        <v>10866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 x14ac:dyDescent="0.25">
      <c r="A3157" s="3">
        <v>44095</v>
      </c>
      <c r="B3157" s="153" t="s">
        <v>10868</v>
      </c>
      <c r="C3157" s="4"/>
      <c r="D3157" s="4" t="s">
        <v>10867</v>
      </c>
      <c r="E3157" s="153" t="s">
        <v>10869</v>
      </c>
      <c r="F3157" s="109"/>
      <c r="G3157" s="109">
        <v>1878</v>
      </c>
      <c r="H3157" s="43">
        <f t="shared" si="17"/>
        <v>2446915.2499999953</v>
      </c>
      <c r="I3157" s="5" t="s">
        <v>40</v>
      </c>
      <c r="J3157" s="153" t="s">
        <v>10870</v>
      </c>
      <c r="K3157" s="95" t="s">
        <v>2923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 x14ac:dyDescent="0.25">
      <c r="A3158" s="3">
        <v>44095</v>
      </c>
      <c r="B3158" s="153" t="s">
        <v>10872</v>
      </c>
      <c r="C3158" s="4"/>
      <c r="D3158" s="4" t="s">
        <v>10871</v>
      </c>
      <c r="E3158" s="153" t="s">
        <v>10873</v>
      </c>
      <c r="F3158" s="109"/>
      <c r="G3158" s="109">
        <v>130</v>
      </c>
      <c r="H3158" s="43">
        <f t="shared" si="17"/>
        <v>2446785.2499999953</v>
      </c>
      <c r="I3158" s="5" t="s">
        <v>40</v>
      </c>
      <c r="J3158" s="153" t="s">
        <v>10874</v>
      </c>
      <c r="K3158" s="95" t="s">
        <v>10875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 x14ac:dyDescent="0.25">
      <c r="A3159" s="3">
        <v>44095</v>
      </c>
      <c r="B3159" s="153" t="s">
        <v>10872</v>
      </c>
      <c r="C3159" s="4"/>
      <c r="D3159" s="4" t="s">
        <v>10876</v>
      </c>
      <c r="E3159" s="153" t="s">
        <v>10877</v>
      </c>
      <c r="F3159" s="109"/>
      <c r="G3159" s="109">
        <v>106</v>
      </c>
      <c r="H3159" s="43">
        <f t="shared" ref="H3159:H3222" si="18">H3158+F3159-G3159</f>
        <v>2446679.2499999953</v>
      </c>
      <c r="I3159" s="5" t="s">
        <v>40</v>
      </c>
      <c r="J3159" s="153" t="s">
        <v>10874</v>
      </c>
      <c r="K3159" s="95" t="s">
        <v>10878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 x14ac:dyDescent="0.25">
      <c r="A3160" s="3">
        <v>44083</v>
      </c>
      <c r="B3160" s="46"/>
      <c r="C3160" s="4"/>
      <c r="D3160" s="4"/>
      <c r="E3160" s="153" t="s">
        <v>10880</v>
      </c>
      <c r="F3160" s="109">
        <v>15392.81</v>
      </c>
      <c r="G3160" s="109"/>
      <c r="H3160" s="43">
        <f t="shared" si="18"/>
        <v>2462072.0599999954</v>
      </c>
      <c r="I3160" s="5" t="s">
        <v>40</v>
      </c>
      <c r="J3160" s="4"/>
      <c r="K3160" s="95" t="s">
        <v>10879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 x14ac:dyDescent="0.25">
      <c r="A3161" s="3">
        <v>44088</v>
      </c>
      <c r="B3161" s="153" t="s">
        <v>10881</v>
      </c>
      <c r="C3161" s="4"/>
      <c r="D3161" s="4"/>
      <c r="E3161" s="153" t="s">
        <v>10882</v>
      </c>
      <c r="F3161" s="109"/>
      <c r="G3161" s="109">
        <v>1195.55</v>
      </c>
      <c r="H3161" s="43">
        <f t="shared" si="18"/>
        <v>2460876.5099999956</v>
      </c>
      <c r="I3161" s="5" t="s">
        <v>40</v>
      </c>
      <c r="J3161" s="153" t="s">
        <v>10883</v>
      </c>
      <c r="K3161" s="95" t="s">
        <v>10884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 x14ac:dyDescent="0.25">
      <c r="A3162" s="3">
        <v>44088</v>
      </c>
      <c r="B3162" s="153" t="s">
        <v>8440</v>
      </c>
      <c r="C3162" s="4"/>
      <c r="D3162" s="4"/>
      <c r="E3162" s="153" t="s">
        <v>10885</v>
      </c>
      <c r="F3162" s="109"/>
      <c r="G3162" s="109">
        <v>232444.76</v>
      </c>
      <c r="H3162" s="43">
        <f t="shared" si="18"/>
        <v>2228431.7499999953</v>
      </c>
      <c r="I3162" s="5" t="s">
        <v>40</v>
      </c>
      <c r="J3162" s="153" t="s">
        <v>10886</v>
      </c>
      <c r="K3162" s="95" t="s">
        <v>10887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 x14ac:dyDescent="0.25">
      <c r="A3163" s="3">
        <v>44088</v>
      </c>
      <c r="B3163" s="153" t="s">
        <v>8440</v>
      </c>
      <c r="C3163" s="4"/>
      <c r="D3163" s="4"/>
      <c r="E3163" s="153" t="s">
        <v>10888</v>
      </c>
      <c r="F3163" s="109"/>
      <c r="G3163" s="109">
        <v>287175.65000000002</v>
      </c>
      <c r="H3163" s="43">
        <f t="shared" si="18"/>
        <v>1941256.0999999954</v>
      </c>
      <c r="I3163" s="5" t="s">
        <v>40</v>
      </c>
      <c r="J3163" s="153" t="s">
        <v>10883</v>
      </c>
      <c r="K3163" s="95" t="s">
        <v>10889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 x14ac:dyDescent="0.25">
      <c r="A3164" s="3">
        <v>44089</v>
      </c>
      <c r="B3164" s="153" t="s">
        <v>10941</v>
      </c>
      <c r="C3164" s="4"/>
      <c r="D3164" s="4"/>
      <c r="E3164" s="153" t="s">
        <v>10891</v>
      </c>
      <c r="F3164" s="109"/>
      <c r="G3164" s="109">
        <v>710</v>
      </c>
      <c r="H3164" s="43">
        <f t="shared" si="18"/>
        <v>1940546.0999999954</v>
      </c>
      <c r="I3164" s="5" t="s">
        <v>40</v>
      </c>
      <c r="J3164" s="153" t="s">
        <v>10892</v>
      </c>
      <c r="K3164" s="95" t="s">
        <v>6741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 x14ac:dyDescent="0.25">
      <c r="A3165" s="3">
        <v>44089</v>
      </c>
      <c r="B3165" s="153" t="s">
        <v>10893</v>
      </c>
      <c r="C3165" s="4"/>
      <c r="D3165" s="4"/>
      <c r="E3165" s="153" t="s">
        <v>10894</v>
      </c>
      <c r="F3165" s="109">
        <v>2000</v>
      </c>
      <c r="G3165" s="109"/>
      <c r="H3165" s="43">
        <f t="shared" si="18"/>
        <v>1942546.0999999954</v>
      </c>
      <c r="I3165" s="5" t="s">
        <v>40</v>
      </c>
      <c r="J3165" s="153" t="s">
        <v>10895</v>
      </c>
      <c r="K3165" s="95" t="s">
        <v>10896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 x14ac:dyDescent="0.25">
      <c r="A3166" s="115">
        <v>44091</v>
      </c>
      <c r="B3166" s="153" t="s">
        <v>10898</v>
      </c>
      <c r="C3166" s="4"/>
      <c r="D3166" s="4" t="s">
        <v>10897</v>
      </c>
      <c r="E3166" s="153" t="s">
        <v>10899</v>
      </c>
      <c r="F3166" s="109"/>
      <c r="G3166" s="109">
        <v>9100</v>
      </c>
      <c r="H3166" s="43">
        <f t="shared" si="18"/>
        <v>1933446.0999999954</v>
      </c>
      <c r="I3166" s="5" t="s">
        <v>40</v>
      </c>
      <c r="J3166" s="153" t="s">
        <v>10900</v>
      </c>
      <c r="K3166" s="95" t="s">
        <v>2923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 x14ac:dyDescent="0.25">
      <c r="A3167" s="115">
        <v>44091</v>
      </c>
      <c r="B3167" s="153" t="s">
        <v>10901</v>
      </c>
      <c r="C3167" s="4"/>
      <c r="D3167" s="4" t="s">
        <v>10902</v>
      </c>
      <c r="E3167" s="153" t="s">
        <v>10903</v>
      </c>
      <c r="F3167" s="109"/>
      <c r="G3167" s="109">
        <v>802</v>
      </c>
      <c r="H3167" s="43">
        <f t="shared" si="18"/>
        <v>1932644.0999999954</v>
      </c>
      <c r="I3167" s="5" t="s">
        <v>40</v>
      </c>
      <c r="J3167" s="153" t="s">
        <v>10904</v>
      </c>
      <c r="K3167" s="95" t="s">
        <v>10905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 x14ac:dyDescent="0.25">
      <c r="A3168" s="115">
        <v>44091</v>
      </c>
      <c r="B3168" s="153" t="s">
        <v>10906</v>
      </c>
      <c r="C3168" s="4"/>
      <c r="D3168" s="4" t="s">
        <v>10907</v>
      </c>
      <c r="E3168" s="4"/>
      <c r="F3168" s="109"/>
      <c r="G3168" s="109">
        <v>1869</v>
      </c>
      <c r="H3168" s="43">
        <f t="shared" si="18"/>
        <v>1930775.0999999954</v>
      </c>
      <c r="I3168" s="5" t="s">
        <v>40</v>
      </c>
      <c r="J3168" s="153" t="s">
        <v>10900</v>
      </c>
      <c r="K3168" s="95" t="s">
        <v>2923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 x14ac:dyDescent="0.25">
      <c r="A3169" s="115">
        <v>44091</v>
      </c>
      <c r="B3169" s="153" t="s">
        <v>10908</v>
      </c>
      <c r="C3169" s="4"/>
      <c r="D3169" s="4" t="s">
        <v>10806</v>
      </c>
      <c r="E3169" s="153" t="s">
        <v>10909</v>
      </c>
      <c r="F3169" s="109"/>
      <c r="G3169" s="109">
        <v>1093</v>
      </c>
      <c r="H3169" s="43">
        <f t="shared" si="18"/>
        <v>1929682.0999999954</v>
      </c>
      <c r="I3169" s="5" t="s">
        <v>40</v>
      </c>
      <c r="J3169" s="153" t="s">
        <v>10910</v>
      </c>
      <c r="K3169" s="95" t="s">
        <v>10911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 x14ac:dyDescent="0.25">
      <c r="A3170" s="3">
        <v>44095</v>
      </c>
      <c r="B3170" s="153" t="s">
        <v>2876</v>
      </c>
      <c r="C3170" s="4"/>
      <c r="D3170" s="4" t="s">
        <v>10920</v>
      </c>
      <c r="E3170" s="153" t="s">
        <v>10913</v>
      </c>
      <c r="F3170" s="109"/>
      <c r="G3170" s="109">
        <v>2939</v>
      </c>
      <c r="H3170" s="43">
        <f t="shared" si="18"/>
        <v>1926743.0999999954</v>
      </c>
      <c r="I3170" s="5" t="s">
        <v>40</v>
      </c>
      <c r="J3170" s="153" t="s">
        <v>10914</v>
      </c>
      <c r="K3170" s="95" t="s">
        <v>10915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 x14ac:dyDescent="0.25">
      <c r="A3171" s="3">
        <v>44095</v>
      </c>
      <c r="B3171" s="153" t="s">
        <v>2876</v>
      </c>
      <c r="C3171" s="4"/>
      <c r="D3171" s="4" t="s">
        <v>10912</v>
      </c>
      <c r="E3171" s="153" t="s">
        <v>10913</v>
      </c>
      <c r="F3171" s="109"/>
      <c r="G3171" s="109">
        <v>2932</v>
      </c>
      <c r="H3171" s="43">
        <f t="shared" si="18"/>
        <v>1923811.0999999954</v>
      </c>
      <c r="I3171" s="5" t="s">
        <v>40</v>
      </c>
      <c r="J3171" s="153" t="s">
        <v>10916</v>
      </c>
      <c r="K3171" s="95" t="s">
        <v>2923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 x14ac:dyDescent="0.25">
      <c r="A3172" s="3">
        <v>44095</v>
      </c>
      <c r="B3172" s="153" t="s">
        <v>2876</v>
      </c>
      <c r="C3172" s="4"/>
      <c r="D3172" s="4" t="s">
        <v>10917</v>
      </c>
      <c r="E3172" s="153" t="s">
        <v>10918</v>
      </c>
      <c r="F3172" s="109"/>
      <c r="G3172" s="109">
        <v>1800</v>
      </c>
      <c r="H3172" s="43">
        <f t="shared" si="18"/>
        <v>1922011.0999999954</v>
      </c>
      <c r="I3172" s="5" t="s">
        <v>40</v>
      </c>
      <c r="J3172" s="153" t="s">
        <v>10919</v>
      </c>
      <c r="K3172" s="95" t="s">
        <v>2923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 x14ac:dyDescent="0.25">
      <c r="A3173" s="3">
        <v>44095</v>
      </c>
      <c r="B3173" s="153" t="s">
        <v>2876</v>
      </c>
      <c r="C3173" s="4"/>
      <c r="D3173" s="4" t="s">
        <v>10921</v>
      </c>
      <c r="E3173" s="153" t="s">
        <v>10922</v>
      </c>
      <c r="F3173" s="109"/>
      <c r="G3173" s="109">
        <v>880</v>
      </c>
      <c r="H3173" s="43">
        <f t="shared" si="18"/>
        <v>1921131.0999999954</v>
      </c>
      <c r="I3173" s="5" t="s">
        <v>40</v>
      </c>
      <c r="J3173" s="153" t="s">
        <v>10914</v>
      </c>
      <c r="K3173" s="95" t="s">
        <v>2923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 x14ac:dyDescent="0.25">
      <c r="A3174" s="3">
        <v>44095</v>
      </c>
      <c r="B3174" s="153" t="s">
        <v>2876</v>
      </c>
      <c r="C3174" s="4"/>
      <c r="D3174" s="4" t="s">
        <v>10923</v>
      </c>
      <c r="E3174" s="153" t="s">
        <v>10924</v>
      </c>
      <c r="F3174" s="109"/>
      <c r="G3174" s="109">
        <v>9360</v>
      </c>
      <c r="H3174" s="43">
        <f t="shared" si="18"/>
        <v>1911771.0999999954</v>
      </c>
      <c r="I3174" s="5" t="s">
        <v>40</v>
      </c>
      <c r="J3174" s="153" t="s">
        <v>10914</v>
      </c>
      <c r="K3174" s="95" t="s">
        <v>2923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 x14ac:dyDescent="0.25">
      <c r="A3175" s="3">
        <v>44097</v>
      </c>
      <c r="B3175" s="153" t="s">
        <v>2876</v>
      </c>
      <c r="C3175" s="4"/>
      <c r="D3175" s="4" t="s">
        <v>10928</v>
      </c>
      <c r="E3175" s="153" t="s">
        <v>10929</v>
      </c>
      <c r="F3175" s="109"/>
      <c r="G3175" s="109">
        <v>3605</v>
      </c>
      <c r="H3175" s="43">
        <f t="shared" si="18"/>
        <v>1908166.0999999954</v>
      </c>
      <c r="I3175" s="5" t="s">
        <v>40</v>
      </c>
      <c r="J3175" s="153" t="s">
        <v>10930</v>
      </c>
      <c r="K3175" s="95" t="s">
        <v>10931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 x14ac:dyDescent="0.25">
      <c r="A3176" s="3">
        <v>44097</v>
      </c>
      <c r="B3176" s="153" t="s">
        <v>10933</v>
      </c>
      <c r="C3176" s="4"/>
      <c r="D3176" s="4" t="s">
        <v>10932</v>
      </c>
      <c r="E3176" s="153" t="s">
        <v>10934</v>
      </c>
      <c r="F3176" s="109"/>
      <c r="G3176" s="109">
        <v>2757</v>
      </c>
      <c r="H3176" s="43">
        <f t="shared" si="18"/>
        <v>1905409.0999999954</v>
      </c>
      <c r="I3176" s="5" t="s">
        <v>40</v>
      </c>
      <c r="J3176" s="153" t="s">
        <v>10930</v>
      </c>
      <c r="K3176" s="95" t="s">
        <v>10931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 x14ac:dyDescent="0.25">
      <c r="A3177" s="3">
        <v>44097</v>
      </c>
      <c r="B3177" s="153" t="s">
        <v>10933</v>
      </c>
      <c r="C3177" s="4"/>
      <c r="D3177" s="4" t="s">
        <v>10935</v>
      </c>
      <c r="E3177" s="153" t="s">
        <v>10936</v>
      </c>
      <c r="F3177" s="109"/>
      <c r="G3177" s="109">
        <v>549.89</v>
      </c>
      <c r="H3177" s="43">
        <f t="shared" si="18"/>
        <v>1904859.2099999955</v>
      </c>
      <c r="I3177" s="5" t="s">
        <v>40</v>
      </c>
      <c r="J3177" s="153" t="s">
        <v>10930</v>
      </c>
      <c r="K3177" s="95" t="s">
        <v>10931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 x14ac:dyDescent="0.25">
      <c r="A3178" s="3">
        <v>44097</v>
      </c>
      <c r="B3178" s="153" t="s">
        <v>10933</v>
      </c>
      <c r="C3178" s="4"/>
      <c r="D3178" s="4" t="s">
        <v>10937</v>
      </c>
      <c r="E3178" s="153" t="s">
        <v>10936</v>
      </c>
      <c r="F3178" s="109"/>
      <c r="G3178" s="109">
        <v>1460</v>
      </c>
      <c r="H3178" s="43">
        <f t="shared" si="18"/>
        <v>1903399.2099999955</v>
      </c>
      <c r="I3178" s="5" t="s">
        <v>40</v>
      </c>
      <c r="J3178" s="153" t="s">
        <v>10930</v>
      </c>
      <c r="K3178" s="95" t="s">
        <v>10931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 x14ac:dyDescent="0.25">
      <c r="A3179" s="3">
        <v>44097</v>
      </c>
      <c r="B3179" s="153" t="s">
        <v>10933</v>
      </c>
      <c r="C3179" s="4"/>
      <c r="D3179" s="4" t="s">
        <v>10938</v>
      </c>
      <c r="E3179" s="153" t="s">
        <v>10939</v>
      </c>
      <c r="F3179" s="109"/>
      <c r="G3179" s="109">
        <v>1741</v>
      </c>
      <c r="H3179" s="43">
        <f t="shared" si="18"/>
        <v>1901658.2099999955</v>
      </c>
      <c r="I3179" s="5" t="s">
        <v>40</v>
      </c>
      <c r="J3179" s="153" t="s">
        <v>10930</v>
      </c>
      <c r="K3179" s="95" t="s">
        <v>10931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 x14ac:dyDescent="0.25">
      <c r="A3180" s="3">
        <v>44097</v>
      </c>
      <c r="B3180" s="153" t="s">
        <v>10940</v>
      </c>
      <c r="C3180" s="4"/>
      <c r="D3180" s="4" t="s">
        <v>10938</v>
      </c>
      <c r="E3180" s="153" t="s">
        <v>10942</v>
      </c>
      <c r="F3180" s="109"/>
      <c r="G3180" s="109">
        <v>2434</v>
      </c>
      <c r="H3180" s="43">
        <f t="shared" si="18"/>
        <v>1899224.2099999955</v>
      </c>
      <c r="I3180" s="5" t="s">
        <v>40</v>
      </c>
      <c r="J3180" s="153" t="s">
        <v>10936</v>
      </c>
      <c r="K3180" s="95" t="s">
        <v>2923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 x14ac:dyDescent="0.25">
      <c r="A3181" s="3">
        <v>44097</v>
      </c>
      <c r="B3181" s="153" t="s">
        <v>10944</v>
      </c>
      <c r="C3181" s="4"/>
      <c r="D3181" s="4" t="s">
        <v>10943</v>
      </c>
      <c r="E3181" s="153" t="s">
        <v>10945</v>
      </c>
      <c r="F3181" s="109"/>
      <c r="G3181" s="109">
        <v>9240</v>
      </c>
      <c r="H3181" s="43">
        <f t="shared" si="18"/>
        <v>1889984.2099999955</v>
      </c>
      <c r="I3181" s="5" t="s">
        <v>40</v>
      </c>
      <c r="J3181" s="153" t="s">
        <v>10946</v>
      </c>
      <c r="K3181" s="95" t="s">
        <v>10947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 x14ac:dyDescent="0.25">
      <c r="A3182" s="3">
        <v>44097</v>
      </c>
      <c r="B3182" s="153" t="s">
        <v>2876</v>
      </c>
      <c r="C3182" s="4"/>
      <c r="D3182" s="4" t="s">
        <v>10948</v>
      </c>
      <c r="E3182" s="4"/>
      <c r="F3182" s="109"/>
      <c r="G3182" s="109">
        <v>1893</v>
      </c>
      <c r="H3182" s="43">
        <f t="shared" si="18"/>
        <v>1888091.2099999955</v>
      </c>
      <c r="I3182" s="5" t="s">
        <v>40</v>
      </c>
      <c r="J3182" s="153" t="s">
        <v>10949</v>
      </c>
      <c r="K3182" s="95" t="s">
        <v>10950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 x14ac:dyDescent="0.25">
      <c r="A3183" s="3">
        <v>44097</v>
      </c>
      <c r="B3183" s="153" t="s">
        <v>2876</v>
      </c>
      <c r="C3183" s="4"/>
      <c r="D3183" s="4" t="s">
        <v>10951</v>
      </c>
      <c r="E3183" s="4"/>
      <c r="F3183" s="109"/>
      <c r="G3183" s="109">
        <v>3236</v>
      </c>
      <c r="H3183" s="43">
        <f t="shared" si="18"/>
        <v>1884855.2099999955</v>
      </c>
      <c r="I3183" s="5" t="s">
        <v>40</v>
      </c>
      <c r="J3183" s="153" t="s">
        <v>10949</v>
      </c>
      <c r="K3183" s="95" t="s">
        <v>2843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 x14ac:dyDescent="0.25">
      <c r="A3184" s="3">
        <v>44097</v>
      </c>
      <c r="B3184" s="153" t="s">
        <v>2876</v>
      </c>
      <c r="C3184" s="4"/>
      <c r="D3184" s="4" t="s">
        <v>10952</v>
      </c>
      <c r="E3184" s="153" t="s">
        <v>10953</v>
      </c>
      <c r="F3184" s="109"/>
      <c r="G3184" s="109">
        <v>3194</v>
      </c>
      <c r="H3184" s="43">
        <f t="shared" si="18"/>
        <v>1881661.2099999955</v>
      </c>
      <c r="I3184" s="5" t="s">
        <v>40</v>
      </c>
      <c r="J3184" s="153" t="s">
        <v>10954</v>
      </c>
      <c r="K3184" s="95" t="s">
        <v>10955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 x14ac:dyDescent="0.25">
      <c r="A3185" s="3">
        <v>44097</v>
      </c>
      <c r="B3185" s="153" t="s">
        <v>10956</v>
      </c>
      <c r="C3185" s="4"/>
      <c r="D3185" s="4" t="s">
        <v>10457</v>
      </c>
      <c r="E3185" s="153" t="s">
        <v>10957</v>
      </c>
      <c r="F3185" s="109"/>
      <c r="G3185" s="109">
        <v>872</v>
      </c>
      <c r="H3185" s="43">
        <f t="shared" si="18"/>
        <v>1880789.2099999955</v>
      </c>
      <c r="I3185" s="5" t="s">
        <v>40</v>
      </c>
      <c r="J3185" s="153" t="s">
        <v>10958</v>
      </c>
      <c r="K3185" s="95" t="s">
        <v>2843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 x14ac:dyDescent="0.25">
      <c r="A3186" s="3">
        <v>44097</v>
      </c>
      <c r="B3186" s="153" t="s">
        <v>10960</v>
      </c>
      <c r="C3186" s="4"/>
      <c r="D3186" s="4" t="s">
        <v>10959</v>
      </c>
      <c r="E3186" s="153" t="s">
        <v>10961</v>
      </c>
      <c r="F3186" s="109"/>
      <c r="G3186" s="109">
        <v>4564.53</v>
      </c>
      <c r="H3186" s="43">
        <f t="shared" si="18"/>
        <v>1876224.6799999955</v>
      </c>
      <c r="I3186" s="5" t="s">
        <v>40</v>
      </c>
      <c r="J3186" s="153" t="s">
        <v>10949</v>
      </c>
      <c r="K3186" s="95" t="s">
        <v>10962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 x14ac:dyDescent="0.25">
      <c r="A3187" s="3">
        <v>44097</v>
      </c>
      <c r="B3187" s="153" t="s">
        <v>10964</v>
      </c>
      <c r="C3187" s="4"/>
      <c r="D3187" s="4" t="s">
        <v>10963</v>
      </c>
      <c r="E3187" s="153" t="s">
        <v>10965</v>
      </c>
      <c r="F3187" s="109"/>
      <c r="G3187" s="109">
        <v>1500</v>
      </c>
      <c r="H3187" s="43">
        <f t="shared" si="18"/>
        <v>1874724.6799999955</v>
      </c>
      <c r="I3187" s="5" t="s">
        <v>40</v>
      </c>
      <c r="J3187" s="153" t="s">
        <v>10966</v>
      </c>
      <c r="K3187" s="95" t="s">
        <v>10967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 x14ac:dyDescent="0.25">
      <c r="A3188" s="3">
        <v>44097</v>
      </c>
      <c r="B3188" s="153" t="s">
        <v>10969</v>
      </c>
      <c r="C3188" s="4"/>
      <c r="D3188" s="4" t="s">
        <v>10968</v>
      </c>
      <c r="E3188" s="153" t="s">
        <v>10970</v>
      </c>
      <c r="F3188" s="109"/>
      <c r="G3188" s="109">
        <v>1950</v>
      </c>
      <c r="H3188" s="43">
        <f t="shared" si="18"/>
        <v>1872774.6799999955</v>
      </c>
      <c r="I3188" s="5" t="s">
        <v>40</v>
      </c>
      <c r="J3188" s="153" t="s">
        <v>10966</v>
      </c>
      <c r="K3188" s="95" t="s">
        <v>10971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 x14ac:dyDescent="0.25">
      <c r="A3189" s="3">
        <v>44097</v>
      </c>
      <c r="B3189" s="153" t="s">
        <v>10973</v>
      </c>
      <c r="C3189" s="4"/>
      <c r="D3189" s="4" t="s">
        <v>10972</v>
      </c>
      <c r="E3189" s="4"/>
      <c r="F3189" s="109"/>
      <c r="G3189" s="109">
        <v>1775.6</v>
      </c>
      <c r="H3189" s="43">
        <f t="shared" si="18"/>
        <v>1870999.0799999954</v>
      </c>
      <c r="I3189" s="5" t="s">
        <v>40</v>
      </c>
      <c r="J3189" s="153" t="s">
        <v>10974</v>
      </c>
      <c r="K3189" s="95" t="s">
        <v>10971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 x14ac:dyDescent="0.25">
      <c r="A3190" s="3">
        <v>44097</v>
      </c>
      <c r="B3190" s="153" t="s">
        <v>2876</v>
      </c>
      <c r="C3190" s="4"/>
      <c r="D3190" s="4" t="s">
        <v>10975</v>
      </c>
      <c r="E3190" s="4"/>
      <c r="F3190" s="109"/>
      <c r="G3190" s="109">
        <v>2878</v>
      </c>
      <c r="H3190" s="43">
        <f t="shared" si="18"/>
        <v>1868121.0799999954</v>
      </c>
      <c r="I3190" s="5" t="s">
        <v>40</v>
      </c>
      <c r="J3190" s="153" t="s">
        <v>10966</v>
      </c>
      <c r="K3190" s="95" t="s">
        <v>10976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 x14ac:dyDescent="0.25">
      <c r="A3191" s="3">
        <v>44097</v>
      </c>
      <c r="B3191" s="153" t="s">
        <v>10978</v>
      </c>
      <c r="C3191" s="4"/>
      <c r="D3191" s="4" t="s">
        <v>10977</v>
      </c>
      <c r="E3191" s="4"/>
      <c r="F3191" s="109"/>
      <c r="G3191" s="109">
        <v>2786</v>
      </c>
      <c r="H3191" s="43">
        <f t="shared" si="18"/>
        <v>1865335.0799999954</v>
      </c>
      <c r="I3191" s="5" t="s">
        <v>40</v>
      </c>
      <c r="J3191" s="153" t="s">
        <v>10979</v>
      </c>
      <c r="K3191" s="95" t="s">
        <v>10971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 x14ac:dyDescent="0.25">
      <c r="A3192" s="3">
        <v>44097</v>
      </c>
      <c r="B3192" s="153" t="s">
        <v>10981</v>
      </c>
      <c r="C3192" s="4"/>
      <c r="D3192" s="4" t="s">
        <v>10980</v>
      </c>
      <c r="E3192" s="4"/>
      <c r="F3192" s="109"/>
      <c r="G3192" s="109">
        <v>1738</v>
      </c>
      <c r="H3192" s="43">
        <f t="shared" si="18"/>
        <v>1863597.0799999954</v>
      </c>
      <c r="I3192" s="5" t="s">
        <v>40</v>
      </c>
      <c r="J3192" s="153" t="s">
        <v>10966</v>
      </c>
      <c r="K3192" s="95" t="s">
        <v>10982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 x14ac:dyDescent="0.25">
      <c r="A3193" s="3">
        <v>44097</v>
      </c>
      <c r="B3193" s="153" t="s">
        <v>2876</v>
      </c>
      <c r="C3193" s="4"/>
      <c r="D3193" s="4" t="s">
        <v>10983</v>
      </c>
      <c r="E3193" s="4"/>
      <c r="F3193" s="109"/>
      <c r="G3193" s="109">
        <v>2459</v>
      </c>
      <c r="H3193" s="43">
        <f t="shared" si="18"/>
        <v>1861138.0799999954</v>
      </c>
      <c r="I3193" s="5" t="s">
        <v>40</v>
      </c>
      <c r="J3193" s="153" t="s">
        <v>10984</v>
      </c>
      <c r="K3193" s="95" t="s">
        <v>10985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 x14ac:dyDescent="0.25">
      <c r="A3194" s="3">
        <v>44097</v>
      </c>
      <c r="B3194" s="153" t="s">
        <v>10981</v>
      </c>
      <c r="C3194" s="4"/>
      <c r="D3194" s="4" t="s">
        <v>10986</v>
      </c>
      <c r="E3194" s="4"/>
      <c r="F3194" s="109"/>
      <c r="G3194" s="109">
        <v>1985</v>
      </c>
      <c r="H3194" s="43">
        <f t="shared" si="18"/>
        <v>1859153.0799999954</v>
      </c>
      <c r="I3194" s="5" t="s">
        <v>40</v>
      </c>
      <c r="J3194" s="153" t="s">
        <v>10987</v>
      </c>
      <c r="K3194" s="95" t="s">
        <v>10971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 x14ac:dyDescent="0.25">
      <c r="A3195" s="3">
        <v>44097</v>
      </c>
      <c r="B3195" s="153" t="s">
        <v>10960</v>
      </c>
      <c r="C3195" s="4"/>
      <c r="D3195" s="4" t="s">
        <v>10988</v>
      </c>
      <c r="E3195" s="153" t="s">
        <v>10991</v>
      </c>
      <c r="F3195" s="109"/>
      <c r="G3195" s="109">
        <v>839.37</v>
      </c>
      <c r="H3195" s="43">
        <f t="shared" si="18"/>
        <v>1858313.7099999953</v>
      </c>
      <c r="I3195" s="5" t="s">
        <v>40</v>
      </c>
      <c r="J3195" s="153" t="s">
        <v>10966</v>
      </c>
      <c r="K3195" s="95" t="s">
        <v>10989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 x14ac:dyDescent="0.25">
      <c r="A3196" s="3">
        <v>44097</v>
      </c>
      <c r="B3196" s="153" t="s">
        <v>10956</v>
      </c>
      <c r="C3196" s="4"/>
      <c r="D3196" s="4" t="s">
        <v>10990</v>
      </c>
      <c r="E3196" s="153" t="s">
        <v>10992</v>
      </c>
      <c r="F3196" s="109"/>
      <c r="G3196" s="109">
        <v>264.25</v>
      </c>
      <c r="H3196" s="43">
        <f t="shared" si="18"/>
        <v>1858049.4599999953</v>
      </c>
      <c r="I3196" s="5" t="s">
        <v>40</v>
      </c>
      <c r="J3196" s="153" t="s">
        <v>10993</v>
      </c>
      <c r="K3196" s="95" t="s">
        <v>2946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 x14ac:dyDescent="0.25">
      <c r="A3197" s="3">
        <v>44097</v>
      </c>
      <c r="B3197" s="153" t="s">
        <v>10995</v>
      </c>
      <c r="C3197" s="4"/>
      <c r="D3197" s="4" t="s">
        <v>10994</v>
      </c>
      <c r="E3197" s="153" t="s">
        <v>10996</v>
      </c>
      <c r="F3197" s="109"/>
      <c r="G3197" s="109">
        <v>1150.9000000000001</v>
      </c>
      <c r="H3197" s="43">
        <f t="shared" si="18"/>
        <v>1856898.5599999954</v>
      </c>
      <c r="I3197" s="5" t="s">
        <v>40</v>
      </c>
      <c r="J3197" s="153" t="s">
        <v>10997</v>
      </c>
      <c r="K3197" s="95" t="s">
        <v>2946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 x14ac:dyDescent="0.25">
      <c r="A3198" s="3">
        <v>44097</v>
      </c>
      <c r="B3198" s="153" t="s">
        <v>10999</v>
      </c>
      <c r="C3198" s="4"/>
      <c r="D3198" s="4" t="s">
        <v>10998</v>
      </c>
      <c r="E3198" s="153" t="s">
        <v>11000</v>
      </c>
      <c r="F3198" s="109"/>
      <c r="G3198" s="109">
        <v>2779.51</v>
      </c>
      <c r="H3198" s="43">
        <f t="shared" si="18"/>
        <v>1854119.0499999954</v>
      </c>
      <c r="I3198" s="5" t="s">
        <v>40</v>
      </c>
      <c r="J3198" s="153" t="s">
        <v>11001</v>
      </c>
      <c r="K3198" s="95" t="s">
        <v>11002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 x14ac:dyDescent="0.25">
      <c r="A3199" s="3">
        <v>44097</v>
      </c>
      <c r="B3199" s="153" t="s">
        <v>11004</v>
      </c>
      <c r="C3199" s="4"/>
      <c r="D3199" s="4" t="s">
        <v>11003</v>
      </c>
      <c r="E3199" s="153" t="s">
        <v>11005</v>
      </c>
      <c r="F3199" s="109"/>
      <c r="G3199" s="109">
        <v>3073</v>
      </c>
      <c r="H3199" s="43">
        <f t="shared" si="18"/>
        <v>1851046.0499999954</v>
      </c>
      <c r="I3199" s="5" t="s">
        <v>40</v>
      </c>
      <c r="J3199" s="153" t="s">
        <v>11006</v>
      </c>
      <c r="K3199" s="95" t="s">
        <v>2923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 x14ac:dyDescent="0.25">
      <c r="A3200" s="3">
        <v>44097</v>
      </c>
      <c r="B3200" s="153" t="s">
        <v>2894</v>
      </c>
      <c r="C3200" s="4"/>
      <c r="D3200" s="4" t="s">
        <v>11007</v>
      </c>
      <c r="E3200" s="153" t="s">
        <v>11008</v>
      </c>
      <c r="F3200" s="109"/>
      <c r="G3200" s="109">
        <v>1470</v>
      </c>
      <c r="H3200" s="43">
        <f t="shared" si="18"/>
        <v>1849576.0499999954</v>
      </c>
      <c r="I3200" s="5" t="s">
        <v>40</v>
      </c>
      <c r="J3200" s="153" t="s">
        <v>11006</v>
      </c>
      <c r="K3200" s="95" t="s">
        <v>2923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 x14ac:dyDescent="0.25">
      <c r="A3201" s="3">
        <v>44098</v>
      </c>
      <c r="B3201" s="153" t="s">
        <v>11016</v>
      </c>
      <c r="C3201" s="4"/>
      <c r="D3201" s="4" t="s">
        <v>11015</v>
      </c>
      <c r="E3201" s="4"/>
      <c r="F3201" s="109"/>
      <c r="G3201" s="109">
        <v>523.5</v>
      </c>
      <c r="H3201" s="43">
        <f t="shared" si="18"/>
        <v>1849052.5499999954</v>
      </c>
      <c r="I3201" s="5" t="s">
        <v>40</v>
      </c>
      <c r="J3201" s="153" t="s">
        <v>11017</v>
      </c>
      <c r="K3201" s="95" t="s">
        <v>11018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 x14ac:dyDescent="0.25">
      <c r="A3202" s="3">
        <v>44098</v>
      </c>
      <c r="B3202" s="153" t="s">
        <v>11016</v>
      </c>
      <c r="C3202" s="4"/>
      <c r="D3202" s="4" t="s">
        <v>11019</v>
      </c>
      <c r="E3202" s="4"/>
      <c r="F3202" s="109"/>
      <c r="G3202" s="109">
        <v>1638</v>
      </c>
      <c r="H3202" s="43">
        <f t="shared" si="18"/>
        <v>1847414.5499999954</v>
      </c>
      <c r="I3202" s="5" t="s">
        <v>40</v>
      </c>
      <c r="J3202" s="153" t="s">
        <v>11020</v>
      </c>
      <c r="K3202" s="95" t="s">
        <v>11021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 x14ac:dyDescent="0.25">
      <c r="A3203" s="3">
        <v>44098</v>
      </c>
      <c r="B3203" s="153" t="s">
        <v>11026</v>
      </c>
      <c r="C3203" s="4"/>
      <c r="D3203" s="4" t="s">
        <v>11022</v>
      </c>
      <c r="E3203" s="153" t="s">
        <v>11023</v>
      </c>
      <c r="F3203" s="109"/>
      <c r="G3203" s="109">
        <v>300</v>
      </c>
      <c r="H3203" s="43">
        <f t="shared" si="18"/>
        <v>1847114.5499999954</v>
      </c>
      <c r="I3203" s="5" t="s">
        <v>40</v>
      </c>
      <c r="J3203" s="153" t="s">
        <v>11024</v>
      </c>
      <c r="K3203" s="95" t="s">
        <v>11025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 x14ac:dyDescent="0.25">
      <c r="A3204" s="3">
        <v>44098</v>
      </c>
      <c r="B3204" s="153" t="s">
        <v>11028</v>
      </c>
      <c r="C3204" s="4"/>
      <c r="D3204" s="4" t="s">
        <v>11027</v>
      </c>
      <c r="E3204" s="153" t="s">
        <v>11029</v>
      </c>
      <c r="F3204" s="109"/>
      <c r="G3204" s="109">
        <v>1140</v>
      </c>
      <c r="H3204" s="43">
        <f t="shared" si="18"/>
        <v>1845974.5499999954</v>
      </c>
      <c r="I3204" s="5" t="s">
        <v>40</v>
      </c>
      <c r="J3204" s="153" t="s">
        <v>11030</v>
      </c>
      <c r="K3204" s="95" t="s">
        <v>11031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 x14ac:dyDescent="0.25">
      <c r="A3205" s="3">
        <v>44098</v>
      </c>
      <c r="B3205" s="153" t="s">
        <v>11033</v>
      </c>
      <c r="C3205" s="4"/>
      <c r="D3205" s="4" t="s">
        <v>11032</v>
      </c>
      <c r="E3205" s="153" t="s">
        <v>11034</v>
      </c>
      <c r="F3205" s="109"/>
      <c r="G3205" s="109">
        <v>1278</v>
      </c>
      <c r="H3205" s="43">
        <f t="shared" si="18"/>
        <v>1844696.5499999954</v>
      </c>
      <c r="I3205" s="5" t="s">
        <v>40</v>
      </c>
      <c r="J3205" s="153" t="s">
        <v>11030</v>
      </c>
      <c r="K3205" s="95" t="s">
        <v>11035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 x14ac:dyDescent="0.25">
      <c r="A3206" s="3">
        <v>44098</v>
      </c>
      <c r="B3206" s="153" t="s">
        <v>11037</v>
      </c>
      <c r="C3206" s="4"/>
      <c r="D3206" s="4" t="s">
        <v>11036</v>
      </c>
      <c r="E3206" s="153" t="s">
        <v>11038</v>
      </c>
      <c r="F3206" s="109"/>
      <c r="G3206" s="109">
        <v>998.01</v>
      </c>
      <c r="H3206" s="43">
        <f t="shared" si="18"/>
        <v>1843698.5399999954</v>
      </c>
      <c r="I3206" s="5" t="s">
        <v>40</v>
      </c>
      <c r="J3206" s="153" t="s">
        <v>11039</v>
      </c>
      <c r="K3206" s="95" t="s">
        <v>11040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 x14ac:dyDescent="0.25">
      <c r="A3207" s="3">
        <v>44098</v>
      </c>
      <c r="B3207" s="153" t="s">
        <v>11042</v>
      </c>
      <c r="C3207" s="4"/>
      <c r="D3207" s="4" t="s">
        <v>11041</v>
      </c>
      <c r="E3207" s="153" t="s">
        <v>11043</v>
      </c>
      <c r="F3207" s="109"/>
      <c r="G3207" s="109">
        <v>400</v>
      </c>
      <c r="H3207" s="43">
        <f t="shared" si="18"/>
        <v>1843298.5399999954</v>
      </c>
      <c r="I3207" s="5" t="s">
        <v>40</v>
      </c>
      <c r="J3207" s="153" t="s">
        <v>11017</v>
      </c>
      <c r="K3207" s="95" t="s">
        <v>11044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 x14ac:dyDescent="0.25">
      <c r="A3208" s="3">
        <v>44098</v>
      </c>
      <c r="B3208" s="153" t="s">
        <v>11046</v>
      </c>
      <c r="C3208" s="4"/>
      <c r="D3208" s="4" t="s">
        <v>11045</v>
      </c>
      <c r="E3208" s="153" t="s">
        <v>11047</v>
      </c>
      <c r="F3208" s="109"/>
      <c r="G3208" s="109">
        <v>578.88</v>
      </c>
      <c r="H3208" s="43">
        <f t="shared" si="18"/>
        <v>1842719.6599999955</v>
      </c>
      <c r="I3208" s="5" t="s">
        <v>40</v>
      </c>
      <c r="J3208" s="153" t="s">
        <v>11017</v>
      </c>
      <c r="K3208" s="95" t="s">
        <v>11048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 x14ac:dyDescent="0.25">
      <c r="A3209" s="3">
        <v>44098</v>
      </c>
      <c r="B3209" s="153" t="s">
        <v>11050</v>
      </c>
      <c r="C3209" s="4"/>
      <c r="D3209" s="4" t="s">
        <v>11049</v>
      </c>
      <c r="E3209" s="153" t="s">
        <v>11051</v>
      </c>
      <c r="F3209" s="109"/>
      <c r="G3209" s="109">
        <v>348.12</v>
      </c>
      <c r="H3209" s="43">
        <f t="shared" si="18"/>
        <v>1842371.5399999954</v>
      </c>
      <c r="I3209" s="5" t="s">
        <v>40</v>
      </c>
      <c r="J3209" s="153" t="s">
        <v>11052</v>
      </c>
      <c r="K3209" s="95" t="s">
        <v>11053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 x14ac:dyDescent="0.25">
      <c r="A3210" s="3">
        <v>44098</v>
      </c>
      <c r="B3210" s="153" t="s">
        <v>11046</v>
      </c>
      <c r="C3210" s="4"/>
      <c r="D3210" s="4" t="s">
        <v>11054</v>
      </c>
      <c r="E3210" s="153" t="s">
        <v>11055</v>
      </c>
      <c r="F3210" s="109"/>
      <c r="G3210" s="109">
        <v>300</v>
      </c>
      <c r="H3210" s="43">
        <f t="shared" si="18"/>
        <v>1842071.5399999954</v>
      </c>
      <c r="I3210" s="5" t="s">
        <v>40</v>
      </c>
      <c r="J3210" s="153" t="s">
        <v>11017</v>
      </c>
      <c r="K3210" s="95" t="s">
        <v>11040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 x14ac:dyDescent="0.25">
      <c r="A3211" s="3">
        <v>44098</v>
      </c>
      <c r="B3211" s="153" t="s">
        <v>11057</v>
      </c>
      <c r="C3211" s="4"/>
      <c r="D3211" s="4" t="s">
        <v>11056</v>
      </c>
      <c r="E3211" s="153" t="s">
        <v>11058</v>
      </c>
      <c r="F3211" s="109"/>
      <c r="G3211" s="109">
        <v>500</v>
      </c>
      <c r="H3211" s="43">
        <f t="shared" si="18"/>
        <v>1841571.5399999954</v>
      </c>
      <c r="I3211" s="5" t="s">
        <v>40</v>
      </c>
      <c r="J3211" s="153" t="s">
        <v>11060</v>
      </c>
      <c r="K3211" s="95" t="s">
        <v>11059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 x14ac:dyDescent="0.25">
      <c r="A3212" s="3">
        <v>44101</v>
      </c>
      <c r="B3212" s="153" t="s">
        <v>2876</v>
      </c>
      <c r="C3212" s="4"/>
      <c r="D3212" s="4" t="s">
        <v>11061</v>
      </c>
      <c r="E3212" s="153" t="s">
        <v>11062</v>
      </c>
      <c r="F3212" s="109"/>
      <c r="G3212" s="109">
        <v>1680</v>
      </c>
      <c r="H3212" s="43">
        <f t="shared" si="18"/>
        <v>1839891.5399999954</v>
      </c>
      <c r="I3212" s="5" t="s">
        <v>40</v>
      </c>
      <c r="J3212" s="153" t="s">
        <v>11063</v>
      </c>
      <c r="K3212" s="95" t="s">
        <v>2893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 x14ac:dyDescent="0.25">
      <c r="A3213" s="3">
        <v>44101</v>
      </c>
      <c r="B3213" s="153" t="s">
        <v>2876</v>
      </c>
      <c r="C3213" s="4"/>
      <c r="D3213" s="4" t="s">
        <v>11064</v>
      </c>
      <c r="E3213" s="153" t="s">
        <v>11065</v>
      </c>
      <c r="F3213" s="109"/>
      <c r="G3213" s="109">
        <v>2015</v>
      </c>
      <c r="H3213" s="43">
        <f t="shared" si="18"/>
        <v>1837876.5399999954</v>
      </c>
      <c r="I3213" s="5" t="s">
        <v>40</v>
      </c>
      <c r="J3213" s="153" t="s">
        <v>11066</v>
      </c>
      <c r="K3213" s="95" t="s">
        <v>2893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 x14ac:dyDescent="0.25">
      <c r="A3214" s="3">
        <v>44101</v>
      </c>
      <c r="B3214" s="153" t="s">
        <v>2876</v>
      </c>
      <c r="C3214" s="4"/>
      <c r="D3214" s="4" t="s">
        <v>11067</v>
      </c>
      <c r="E3214" s="153" t="s">
        <v>11065</v>
      </c>
      <c r="F3214" s="109"/>
      <c r="G3214" s="109">
        <v>2492</v>
      </c>
      <c r="H3214" s="43">
        <f t="shared" si="18"/>
        <v>1835384.5399999954</v>
      </c>
      <c r="I3214" s="5" t="s">
        <v>40</v>
      </c>
      <c r="J3214" s="153" t="s">
        <v>11068</v>
      </c>
      <c r="K3214" s="95" t="s">
        <v>2893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 x14ac:dyDescent="0.25">
      <c r="A3215" s="3">
        <v>44101</v>
      </c>
      <c r="B3215" s="153" t="s">
        <v>11069</v>
      </c>
      <c r="C3215" s="4"/>
      <c r="D3215" s="4" t="s">
        <v>11070</v>
      </c>
      <c r="E3215" s="153" t="s">
        <v>10890</v>
      </c>
      <c r="F3215" s="109"/>
      <c r="G3215" s="109">
        <v>849023.76</v>
      </c>
      <c r="H3215" s="43">
        <f t="shared" si="18"/>
        <v>986360.77999999537</v>
      </c>
      <c r="I3215" s="5" t="s">
        <v>40</v>
      </c>
      <c r="J3215" s="153" t="s">
        <v>11074</v>
      </c>
      <c r="K3215" s="95" t="s">
        <v>11075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 x14ac:dyDescent="0.25">
      <c r="A3216" s="3">
        <v>44101</v>
      </c>
      <c r="B3216" s="153" t="s">
        <v>11072</v>
      </c>
      <c r="C3216" s="4"/>
      <c r="D3216" s="4" t="s">
        <v>11071</v>
      </c>
      <c r="E3216" s="153" t="s">
        <v>11073</v>
      </c>
      <c r="F3216" s="109"/>
      <c r="G3216" s="109">
        <v>23000</v>
      </c>
      <c r="H3216" s="43">
        <f t="shared" si="18"/>
        <v>963360.77999999537</v>
      </c>
      <c r="I3216" s="5" t="s">
        <v>40</v>
      </c>
      <c r="J3216" s="153" t="s">
        <v>11076</v>
      </c>
      <c r="K3216" s="95" t="s">
        <v>11077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 x14ac:dyDescent="0.25">
      <c r="A3217" s="3">
        <v>44101</v>
      </c>
      <c r="B3217" s="153" t="s">
        <v>11079</v>
      </c>
      <c r="C3217" s="4"/>
      <c r="D3217" s="4" t="s">
        <v>11078</v>
      </c>
      <c r="E3217" s="153" t="s">
        <v>11080</v>
      </c>
      <c r="F3217" s="109"/>
      <c r="G3217" s="109">
        <v>1455</v>
      </c>
      <c r="H3217" s="43">
        <f t="shared" si="18"/>
        <v>961905.77999999537</v>
      </c>
      <c r="I3217" s="5" t="s">
        <v>40</v>
      </c>
      <c r="J3217" s="153" t="s">
        <v>11081</v>
      </c>
      <c r="K3217" s="95" t="s">
        <v>11082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 x14ac:dyDescent="0.25">
      <c r="A3218" s="3">
        <v>44101</v>
      </c>
      <c r="B3218" s="153" t="s">
        <v>11084</v>
      </c>
      <c r="C3218" s="4"/>
      <c r="D3218" s="4" t="s">
        <v>11083</v>
      </c>
      <c r="E3218" s="153" t="s">
        <v>11085</v>
      </c>
      <c r="F3218" s="109"/>
      <c r="G3218" s="109">
        <v>1470</v>
      </c>
      <c r="H3218" s="43">
        <f t="shared" si="18"/>
        <v>960435.77999999537</v>
      </c>
      <c r="I3218" s="5" t="s">
        <v>40</v>
      </c>
      <c r="J3218" s="153" t="s">
        <v>11086</v>
      </c>
      <c r="K3218" s="95" t="s">
        <v>11087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 x14ac:dyDescent="0.25">
      <c r="A3219" s="3">
        <v>44101</v>
      </c>
      <c r="B3219" s="153" t="s">
        <v>11088</v>
      </c>
      <c r="C3219" s="4"/>
      <c r="D3219" s="4" t="s">
        <v>11089</v>
      </c>
      <c r="E3219" s="153" t="s">
        <v>11090</v>
      </c>
      <c r="F3219" s="109"/>
      <c r="G3219" s="109">
        <v>280</v>
      </c>
      <c r="H3219" s="43">
        <f t="shared" si="18"/>
        <v>960155.77999999537</v>
      </c>
      <c r="I3219" s="5" t="s">
        <v>40</v>
      </c>
      <c r="J3219" s="153" t="s">
        <v>11068</v>
      </c>
      <c r="K3219" s="95" t="s">
        <v>2893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 x14ac:dyDescent="0.25">
      <c r="A3220" s="3">
        <v>44102</v>
      </c>
      <c r="B3220" s="153" t="s">
        <v>11092</v>
      </c>
      <c r="C3220" s="4"/>
      <c r="D3220" s="4" t="s">
        <v>11091</v>
      </c>
      <c r="E3220" s="153" t="s">
        <v>11093</v>
      </c>
      <c r="F3220" s="109"/>
      <c r="G3220" s="109">
        <v>780</v>
      </c>
      <c r="H3220" s="43">
        <f t="shared" si="18"/>
        <v>959375.77999999537</v>
      </c>
      <c r="I3220" s="5" t="s">
        <v>40</v>
      </c>
      <c r="J3220" s="153" t="s">
        <v>11094</v>
      </c>
      <c r="K3220" s="95" t="s">
        <v>11095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 x14ac:dyDescent="0.25">
      <c r="A3221" s="3">
        <v>44102</v>
      </c>
      <c r="B3221" s="153" t="s">
        <v>2876</v>
      </c>
      <c r="C3221" s="4"/>
      <c r="D3221" s="4" t="s">
        <v>11096</v>
      </c>
      <c r="E3221" s="153" t="s">
        <v>11097</v>
      </c>
      <c r="F3221" s="109"/>
      <c r="G3221" s="109">
        <v>650</v>
      </c>
      <c r="H3221" s="43">
        <f t="shared" si="18"/>
        <v>958725.77999999537</v>
      </c>
      <c r="I3221" s="5" t="s">
        <v>40</v>
      </c>
      <c r="J3221" s="153" t="s">
        <v>11094</v>
      </c>
      <c r="K3221" s="95" t="s">
        <v>11095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 x14ac:dyDescent="0.25">
      <c r="A3222" s="3">
        <v>44102</v>
      </c>
      <c r="B3222" s="153" t="s">
        <v>2876</v>
      </c>
      <c r="C3222" s="4"/>
      <c r="D3222" s="4" t="s">
        <v>11098</v>
      </c>
      <c r="E3222" s="153" t="s">
        <v>11099</v>
      </c>
      <c r="F3222" s="109"/>
      <c r="G3222" s="109">
        <v>927</v>
      </c>
      <c r="H3222" s="43">
        <f t="shared" si="18"/>
        <v>957798.77999999537</v>
      </c>
      <c r="I3222" s="5" t="s">
        <v>40</v>
      </c>
      <c r="J3222" s="153" t="s">
        <v>11094</v>
      </c>
      <c r="K3222" s="95" t="s">
        <v>11095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 x14ac:dyDescent="0.25">
      <c r="A3223" s="3">
        <v>44102</v>
      </c>
      <c r="B3223" s="153" t="s">
        <v>2876</v>
      </c>
      <c r="C3223" s="4"/>
      <c r="D3223" s="4" t="s">
        <v>11100</v>
      </c>
      <c r="E3223" s="153" t="s">
        <v>11101</v>
      </c>
      <c r="F3223" s="109"/>
      <c r="G3223" s="109">
        <v>1371</v>
      </c>
      <c r="H3223" s="43">
        <f t="shared" ref="H3223:H3286" si="19">H3222+F3223-G3223</f>
        <v>956427.77999999537</v>
      </c>
      <c r="I3223" s="5" t="s">
        <v>40</v>
      </c>
      <c r="J3223" s="153" t="s">
        <v>11094</v>
      </c>
      <c r="K3223" s="95" t="s">
        <v>11095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 x14ac:dyDescent="0.25">
      <c r="A3224" s="3">
        <v>44102</v>
      </c>
      <c r="B3224" s="153" t="s">
        <v>2876</v>
      </c>
      <c r="C3224" s="4"/>
      <c r="D3224" s="4" t="s">
        <v>11102</v>
      </c>
      <c r="E3224" s="153" t="s">
        <v>11103</v>
      </c>
      <c r="F3224" s="109"/>
      <c r="G3224" s="109">
        <v>1560</v>
      </c>
      <c r="H3224" s="43">
        <f t="shared" si="19"/>
        <v>954867.77999999537</v>
      </c>
      <c r="I3224" s="5" t="s">
        <v>40</v>
      </c>
      <c r="J3224" s="153" t="s">
        <v>11094</v>
      </c>
      <c r="K3224" s="95" t="s">
        <v>11095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 x14ac:dyDescent="0.25">
      <c r="A3225" s="3">
        <v>44102</v>
      </c>
      <c r="B3225" s="153" t="s">
        <v>11105</v>
      </c>
      <c r="C3225" s="4"/>
      <c r="D3225" s="4" t="s">
        <v>11104</v>
      </c>
      <c r="E3225" s="153" t="s">
        <v>11106</v>
      </c>
      <c r="F3225" s="109"/>
      <c r="G3225" s="109">
        <v>1901</v>
      </c>
      <c r="H3225" s="43">
        <f t="shared" si="19"/>
        <v>952966.77999999537</v>
      </c>
      <c r="I3225" s="5" t="s">
        <v>40</v>
      </c>
      <c r="J3225" s="153" t="s">
        <v>11094</v>
      </c>
      <c r="K3225" s="95" t="s">
        <v>11095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 x14ac:dyDescent="0.25">
      <c r="A3226" s="3">
        <v>44102</v>
      </c>
      <c r="B3226" s="153" t="s">
        <v>2876</v>
      </c>
      <c r="C3226" s="4"/>
      <c r="D3226" s="4" t="s">
        <v>11107</v>
      </c>
      <c r="E3226" s="153" t="s">
        <v>11108</v>
      </c>
      <c r="F3226" s="109"/>
      <c r="G3226" s="109">
        <v>835</v>
      </c>
      <c r="H3226" s="43">
        <f t="shared" si="19"/>
        <v>952131.77999999537</v>
      </c>
      <c r="I3226" s="5" t="s">
        <v>40</v>
      </c>
      <c r="J3226" s="153" t="s">
        <v>11094</v>
      </c>
      <c r="K3226" s="95" t="s">
        <v>11095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 x14ac:dyDescent="0.25">
      <c r="A3227" s="3">
        <v>44102</v>
      </c>
      <c r="B3227" s="153" t="s">
        <v>11110</v>
      </c>
      <c r="C3227" s="4"/>
      <c r="D3227" s="4" t="s">
        <v>11109</v>
      </c>
      <c r="E3227" s="153" t="s">
        <v>11111</v>
      </c>
      <c r="F3227" s="109"/>
      <c r="G3227" s="109">
        <v>979</v>
      </c>
      <c r="H3227" s="43">
        <f t="shared" si="19"/>
        <v>951152.77999999537</v>
      </c>
      <c r="I3227" s="5" t="s">
        <v>40</v>
      </c>
      <c r="J3227" s="153" t="s">
        <v>11094</v>
      </c>
      <c r="K3227" s="95" t="s">
        <v>11095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 x14ac:dyDescent="0.25">
      <c r="A3228" s="3">
        <v>44102</v>
      </c>
      <c r="B3228" s="153" t="s">
        <v>11113</v>
      </c>
      <c r="C3228" s="4"/>
      <c r="D3228" s="4" t="s">
        <v>11112</v>
      </c>
      <c r="E3228" s="153" t="s">
        <v>11114</v>
      </c>
      <c r="F3228" s="109"/>
      <c r="G3228" s="109">
        <v>1850</v>
      </c>
      <c r="H3228" s="43">
        <f t="shared" si="19"/>
        <v>949302.77999999537</v>
      </c>
      <c r="I3228" s="5" t="s">
        <v>40</v>
      </c>
      <c r="J3228" s="153" t="s">
        <v>11094</v>
      </c>
      <c r="K3228" s="95" t="s">
        <v>11095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 x14ac:dyDescent="0.25">
      <c r="A3229" s="3">
        <v>44102</v>
      </c>
      <c r="B3229" s="153" t="s">
        <v>11115</v>
      </c>
      <c r="C3229" s="4"/>
      <c r="D3229" s="4"/>
      <c r="E3229" s="153" t="s">
        <v>11116</v>
      </c>
      <c r="F3229" s="109"/>
      <c r="G3229" s="109">
        <v>12008.92</v>
      </c>
      <c r="H3229" s="43">
        <f t="shared" si="19"/>
        <v>937293.85999999533</v>
      </c>
      <c r="I3229" s="5" t="s">
        <v>40</v>
      </c>
      <c r="J3229" s="153" t="s">
        <v>11117</v>
      </c>
      <c r="K3229" s="95" t="s">
        <v>2923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 x14ac:dyDescent="0.25">
      <c r="A3230" s="3">
        <v>44102</v>
      </c>
      <c r="B3230" s="153" t="s">
        <v>11118</v>
      </c>
      <c r="C3230" s="4"/>
      <c r="D3230" s="4" t="s">
        <v>11119</v>
      </c>
      <c r="E3230" s="153" t="s">
        <v>11120</v>
      </c>
      <c r="F3230" s="109"/>
      <c r="G3230" s="109">
        <v>100</v>
      </c>
      <c r="H3230" s="43">
        <f t="shared" si="19"/>
        <v>937193.85999999533</v>
      </c>
      <c r="I3230" s="5" t="s">
        <v>40</v>
      </c>
      <c r="J3230" s="153" t="s">
        <v>11121</v>
      </c>
      <c r="K3230" s="95" t="s">
        <v>2946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 x14ac:dyDescent="0.25">
      <c r="A3231" s="3">
        <v>44102</v>
      </c>
      <c r="B3231" s="153" t="s">
        <v>538</v>
      </c>
      <c r="C3231" s="4"/>
      <c r="D3231" s="4" t="s">
        <v>11122</v>
      </c>
      <c r="E3231" s="153" t="s">
        <v>11123</v>
      </c>
      <c r="F3231" s="109"/>
      <c r="G3231" s="109">
        <v>92</v>
      </c>
      <c r="H3231" s="43">
        <f t="shared" si="19"/>
        <v>937101.85999999533</v>
      </c>
      <c r="I3231" s="5" t="s">
        <v>40</v>
      </c>
      <c r="J3231" s="153" t="s">
        <v>11124</v>
      </c>
      <c r="K3231" s="95" t="s">
        <v>2946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 x14ac:dyDescent="0.25">
      <c r="A3232" s="3">
        <v>44102</v>
      </c>
      <c r="B3232" s="153" t="s">
        <v>11126</v>
      </c>
      <c r="C3232" s="4"/>
      <c r="D3232" s="4" t="s">
        <v>11125</v>
      </c>
      <c r="E3232" s="153" t="s">
        <v>11127</v>
      </c>
      <c r="F3232" s="109"/>
      <c r="G3232" s="109">
        <v>9750</v>
      </c>
      <c r="H3232" s="43">
        <f t="shared" si="19"/>
        <v>927351.85999999533</v>
      </c>
      <c r="I3232" s="5" t="s">
        <v>40</v>
      </c>
      <c r="J3232" s="153" t="s">
        <v>11128</v>
      </c>
      <c r="K3232" s="95" t="s">
        <v>2923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 x14ac:dyDescent="0.25">
      <c r="A3233" s="3">
        <v>44102</v>
      </c>
      <c r="B3233" s="153" t="s">
        <v>2876</v>
      </c>
      <c r="C3233" s="4"/>
      <c r="D3233" s="4" t="s">
        <v>11129</v>
      </c>
      <c r="E3233" s="153" t="s">
        <v>11130</v>
      </c>
      <c r="F3233" s="109"/>
      <c r="G3233" s="109">
        <v>1970</v>
      </c>
      <c r="H3233" s="43">
        <f t="shared" si="19"/>
        <v>925381.85999999533</v>
      </c>
      <c r="I3233" s="5" t="s">
        <v>40</v>
      </c>
      <c r="J3233" s="153" t="s">
        <v>11131</v>
      </c>
      <c r="K3233" s="95" t="s">
        <v>11132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 x14ac:dyDescent="0.25">
      <c r="A3234" s="3">
        <v>44102</v>
      </c>
      <c r="B3234" s="153" t="s">
        <v>11110</v>
      </c>
      <c r="C3234" s="4"/>
      <c r="D3234" s="4" t="s">
        <v>11133</v>
      </c>
      <c r="E3234" s="4">
        <v>3</v>
      </c>
      <c r="F3234" s="109"/>
      <c r="G3234" s="109">
        <v>3194</v>
      </c>
      <c r="H3234" s="43">
        <f t="shared" si="19"/>
        <v>922187.85999999533</v>
      </c>
      <c r="I3234" s="5" t="s">
        <v>40</v>
      </c>
      <c r="J3234" s="153" t="s">
        <v>11117</v>
      </c>
      <c r="K3234" s="95" t="s">
        <v>2923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 x14ac:dyDescent="0.25">
      <c r="A3235" s="3">
        <v>44102</v>
      </c>
      <c r="B3235" s="153" t="s">
        <v>2876</v>
      </c>
      <c r="C3235" s="4"/>
      <c r="D3235" s="4" t="s">
        <v>10729</v>
      </c>
      <c r="E3235" s="4">
        <v>2</v>
      </c>
      <c r="F3235" s="109"/>
      <c r="G3235" s="109">
        <v>3130</v>
      </c>
      <c r="H3235" s="43">
        <f t="shared" si="19"/>
        <v>919057.85999999533</v>
      </c>
      <c r="I3235" s="5" t="s">
        <v>40</v>
      </c>
      <c r="J3235" s="153" t="s">
        <v>11117</v>
      </c>
      <c r="K3235" s="95" t="s">
        <v>11134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 x14ac:dyDescent="0.25">
      <c r="A3236" s="3">
        <v>44102</v>
      </c>
      <c r="B3236" s="153" t="s">
        <v>11136</v>
      </c>
      <c r="C3236" s="4"/>
      <c r="D3236" s="4" t="s">
        <v>11135</v>
      </c>
      <c r="E3236" s="153" t="s">
        <v>11137</v>
      </c>
      <c r="F3236" s="109"/>
      <c r="G3236" s="109">
        <v>126</v>
      </c>
      <c r="H3236" s="43">
        <f t="shared" si="19"/>
        <v>918931.85999999533</v>
      </c>
      <c r="I3236" s="5" t="s">
        <v>40</v>
      </c>
      <c r="J3236" s="153" t="s">
        <v>11138</v>
      </c>
      <c r="K3236" s="95" t="s">
        <v>11139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 x14ac:dyDescent="0.25">
      <c r="A3237" s="3">
        <v>44102</v>
      </c>
      <c r="B3237" s="153" t="s">
        <v>11141</v>
      </c>
      <c r="C3237" s="4"/>
      <c r="D3237" s="4" t="s">
        <v>11140</v>
      </c>
      <c r="E3237" s="4">
        <v>1</v>
      </c>
      <c r="F3237" s="109"/>
      <c r="G3237" s="109">
        <v>9630</v>
      </c>
      <c r="H3237" s="43">
        <f t="shared" si="19"/>
        <v>909301.85999999533</v>
      </c>
      <c r="I3237" s="5" t="s">
        <v>40</v>
      </c>
      <c r="J3237" s="153" t="s">
        <v>11117</v>
      </c>
      <c r="K3237" s="95" t="s">
        <v>11142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 x14ac:dyDescent="0.25">
      <c r="A3238" s="3">
        <v>44102</v>
      </c>
      <c r="B3238" s="153" t="s">
        <v>11144</v>
      </c>
      <c r="C3238" s="4"/>
      <c r="D3238" s="4" t="s">
        <v>11143</v>
      </c>
      <c r="E3238" s="4">
        <v>2</v>
      </c>
      <c r="F3238" s="109"/>
      <c r="G3238" s="109">
        <v>2072</v>
      </c>
      <c r="H3238" s="43">
        <f t="shared" si="19"/>
        <v>907229.85999999533</v>
      </c>
      <c r="I3238" s="5" t="s">
        <v>40</v>
      </c>
      <c r="J3238" s="153" t="s">
        <v>11145</v>
      </c>
      <c r="K3238" s="95" t="s">
        <v>11146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 x14ac:dyDescent="0.25">
      <c r="A3239" s="3">
        <v>44102</v>
      </c>
      <c r="B3239" s="153" t="s">
        <v>11148</v>
      </c>
      <c r="C3239" s="4"/>
      <c r="D3239" s="4" t="s">
        <v>11147</v>
      </c>
      <c r="E3239" s="153" t="s">
        <v>11149</v>
      </c>
      <c r="F3239" s="109"/>
      <c r="G3239" s="109">
        <v>1000</v>
      </c>
      <c r="H3239" s="43">
        <f t="shared" si="19"/>
        <v>906229.85999999533</v>
      </c>
      <c r="I3239" s="5" t="s">
        <v>40</v>
      </c>
      <c r="J3239" s="153" t="s">
        <v>11150</v>
      </c>
      <c r="K3239" s="95" t="s">
        <v>2923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 x14ac:dyDescent="0.25">
      <c r="A3240" s="3">
        <v>44102</v>
      </c>
      <c r="B3240" s="153" t="s">
        <v>11152</v>
      </c>
      <c r="C3240" s="4"/>
      <c r="D3240" s="4" t="s">
        <v>11151</v>
      </c>
      <c r="E3240" s="153" t="s">
        <v>11153</v>
      </c>
      <c r="F3240" s="109"/>
      <c r="G3240" s="109">
        <v>6699</v>
      </c>
      <c r="H3240" s="43">
        <f t="shared" si="19"/>
        <v>899530.85999999533</v>
      </c>
      <c r="I3240" s="5" t="s">
        <v>40</v>
      </c>
      <c r="J3240" s="153" t="s">
        <v>11154</v>
      </c>
      <c r="K3240" s="95" t="s">
        <v>11155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 x14ac:dyDescent="0.25">
      <c r="A3241" s="3">
        <v>44102</v>
      </c>
      <c r="B3241" s="153" t="s">
        <v>11157</v>
      </c>
      <c r="C3241" s="4"/>
      <c r="D3241" s="4" t="s">
        <v>11156</v>
      </c>
      <c r="E3241" s="153" t="s">
        <v>11158</v>
      </c>
      <c r="F3241" s="109"/>
      <c r="G3241" s="109">
        <v>6993</v>
      </c>
      <c r="H3241" s="43">
        <f t="shared" si="19"/>
        <v>892537.85999999533</v>
      </c>
      <c r="I3241" s="5" t="s">
        <v>40</v>
      </c>
      <c r="J3241" s="153" t="s">
        <v>11117</v>
      </c>
      <c r="K3241" s="95" t="s">
        <v>2923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 x14ac:dyDescent="0.25">
      <c r="A3242" s="3">
        <v>44102</v>
      </c>
      <c r="B3242" s="153" t="s">
        <v>2876</v>
      </c>
      <c r="C3242" s="4"/>
      <c r="D3242" s="4" t="s">
        <v>11159</v>
      </c>
      <c r="E3242" s="153" t="s">
        <v>11160</v>
      </c>
      <c r="F3242" s="109"/>
      <c r="G3242" s="109">
        <v>2074</v>
      </c>
      <c r="H3242" s="43">
        <f t="shared" si="19"/>
        <v>890463.85999999533</v>
      </c>
      <c r="I3242" s="5" t="s">
        <v>40</v>
      </c>
      <c r="J3242" s="153" t="s">
        <v>11161</v>
      </c>
      <c r="K3242" s="95" t="s">
        <v>2843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 x14ac:dyDescent="0.25">
      <c r="A3243" s="3">
        <v>44102</v>
      </c>
      <c r="B3243" s="153" t="s">
        <v>2876</v>
      </c>
      <c r="C3243" s="4"/>
      <c r="D3243" s="4" t="s">
        <v>11162</v>
      </c>
      <c r="E3243" s="153">
        <v>3</v>
      </c>
      <c r="F3243" s="109"/>
      <c r="G3243" s="109">
        <v>2467</v>
      </c>
      <c r="H3243" s="43">
        <f t="shared" si="19"/>
        <v>887996.85999999533</v>
      </c>
      <c r="I3243" s="5" t="s">
        <v>40</v>
      </c>
      <c r="J3243" s="153" t="s">
        <v>11163</v>
      </c>
      <c r="K3243" s="95" t="s">
        <v>11164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 x14ac:dyDescent="0.25">
      <c r="A3244" s="3">
        <v>44102</v>
      </c>
      <c r="B3244" s="153" t="s">
        <v>11110</v>
      </c>
      <c r="C3244" s="4"/>
      <c r="D3244" s="4" t="s">
        <v>10478</v>
      </c>
      <c r="E3244" s="153">
        <v>2</v>
      </c>
      <c r="F3244" s="109"/>
      <c r="G3244" s="109">
        <v>2988</v>
      </c>
      <c r="H3244" s="43">
        <f t="shared" si="19"/>
        <v>885008.85999999533</v>
      </c>
      <c r="I3244" s="5" t="s">
        <v>40</v>
      </c>
      <c r="J3244" s="153" t="s">
        <v>11165</v>
      </c>
      <c r="K3244" s="95" t="s">
        <v>11166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 x14ac:dyDescent="0.25">
      <c r="A3245" s="3">
        <v>44102</v>
      </c>
      <c r="B3245" s="153" t="s">
        <v>11168</v>
      </c>
      <c r="C3245" s="4"/>
      <c r="D3245" s="4" t="s">
        <v>11167</v>
      </c>
      <c r="E3245" s="4">
        <v>2</v>
      </c>
      <c r="F3245" s="109"/>
      <c r="G3245" s="109">
        <v>3108</v>
      </c>
      <c r="H3245" s="43">
        <f t="shared" si="19"/>
        <v>881900.85999999533</v>
      </c>
      <c r="I3245" s="5" t="s">
        <v>40</v>
      </c>
      <c r="J3245" s="153" t="s">
        <v>11165</v>
      </c>
      <c r="K3245" s="95" t="s">
        <v>2843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 x14ac:dyDescent="0.25">
      <c r="A3246" s="3">
        <v>44102</v>
      </c>
      <c r="B3246" s="153" t="s">
        <v>11170</v>
      </c>
      <c r="C3246" s="4"/>
      <c r="D3246" s="4" t="s">
        <v>11169</v>
      </c>
      <c r="E3246" s="153" t="s">
        <v>11171</v>
      </c>
      <c r="F3246" s="109"/>
      <c r="G3246" s="109">
        <v>1000</v>
      </c>
      <c r="H3246" s="43">
        <f t="shared" si="19"/>
        <v>880900.85999999533</v>
      </c>
      <c r="I3246" s="5" t="s">
        <v>40</v>
      </c>
      <c r="J3246" s="153" t="s">
        <v>11172</v>
      </c>
      <c r="K3246" s="95" t="s">
        <v>11173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 x14ac:dyDescent="0.25">
      <c r="A3247" s="3">
        <v>44102</v>
      </c>
      <c r="B3247" s="153" t="s">
        <v>11175</v>
      </c>
      <c r="C3247" s="4"/>
      <c r="D3247" s="4" t="s">
        <v>11174</v>
      </c>
      <c r="E3247" s="153" t="s">
        <v>11176</v>
      </c>
      <c r="F3247" s="109"/>
      <c r="G3247" s="109">
        <v>1200</v>
      </c>
      <c r="H3247" s="43">
        <f t="shared" si="19"/>
        <v>879700.85999999533</v>
      </c>
      <c r="I3247" s="5" t="s">
        <v>40</v>
      </c>
      <c r="J3247" s="153" t="s">
        <v>11117</v>
      </c>
      <c r="K3247" s="95" t="s">
        <v>2923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 x14ac:dyDescent="0.25">
      <c r="A3248" s="115">
        <v>44078</v>
      </c>
      <c r="B3248" s="153" t="s">
        <v>10600</v>
      </c>
      <c r="C3248" s="4"/>
      <c r="D3248" s="4" t="s">
        <v>10637</v>
      </c>
      <c r="E3248" s="153" t="s">
        <v>10638</v>
      </c>
      <c r="F3248" s="109"/>
      <c r="G3248" s="109">
        <v>300</v>
      </c>
      <c r="H3248" s="43">
        <f t="shared" si="19"/>
        <v>879400.85999999533</v>
      </c>
      <c r="I3248" s="5" t="s">
        <v>40</v>
      </c>
      <c r="J3248" s="4"/>
      <c r="K3248" s="95" t="s">
        <v>11177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 x14ac:dyDescent="0.25">
      <c r="A3249" s="115">
        <v>44082</v>
      </c>
      <c r="B3249" s="153" t="s">
        <v>10396</v>
      </c>
      <c r="C3249" s="4"/>
      <c r="D3249" s="4" t="s">
        <v>10395</v>
      </c>
      <c r="E3249" s="153" t="s">
        <v>10397</v>
      </c>
      <c r="F3249" s="109"/>
      <c r="G3249" s="109">
        <v>8580</v>
      </c>
      <c r="H3249" s="43">
        <f t="shared" si="19"/>
        <v>870820.85999999533</v>
      </c>
      <c r="I3249" s="5" t="s">
        <v>40</v>
      </c>
      <c r="J3249" s="153" t="s">
        <v>10398</v>
      </c>
      <c r="K3249" s="95" t="s">
        <v>2923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 x14ac:dyDescent="0.25">
      <c r="A3250" s="3">
        <v>44102</v>
      </c>
      <c r="B3250" s="153" t="s">
        <v>10458</v>
      </c>
      <c r="C3250" s="4"/>
      <c r="D3250" s="4" t="s">
        <v>10457</v>
      </c>
      <c r="E3250" s="153" t="s">
        <v>10459</v>
      </c>
      <c r="F3250" s="109"/>
      <c r="G3250" s="109">
        <v>872</v>
      </c>
      <c r="H3250" s="43">
        <f t="shared" si="19"/>
        <v>869948.85999999533</v>
      </c>
      <c r="I3250" s="5" t="s">
        <v>40</v>
      </c>
      <c r="J3250" s="153" t="s">
        <v>10460</v>
      </c>
      <c r="K3250" s="95" t="s">
        <v>10461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 x14ac:dyDescent="0.25">
      <c r="A3251" s="115">
        <v>44083</v>
      </c>
      <c r="B3251" s="153" t="s">
        <v>10463</v>
      </c>
      <c r="C3251" s="4"/>
      <c r="D3251" s="4" t="s">
        <v>10462</v>
      </c>
      <c r="E3251" s="153" t="s">
        <v>10464</v>
      </c>
      <c r="F3251" s="109"/>
      <c r="G3251" s="109">
        <v>1160</v>
      </c>
      <c r="H3251" s="43">
        <f t="shared" si="19"/>
        <v>868788.85999999533</v>
      </c>
      <c r="I3251" s="5" t="s">
        <v>40</v>
      </c>
      <c r="J3251" s="153" t="s">
        <v>10460</v>
      </c>
      <c r="K3251" s="95" t="s">
        <v>2843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 x14ac:dyDescent="0.25">
      <c r="A3252" s="115">
        <v>44083</v>
      </c>
      <c r="B3252" s="153" t="s">
        <v>10466</v>
      </c>
      <c r="C3252" s="4"/>
      <c r="D3252" s="4" t="s">
        <v>10465</v>
      </c>
      <c r="E3252" s="153" t="s">
        <v>10467</v>
      </c>
      <c r="F3252" s="109"/>
      <c r="G3252" s="109">
        <v>1332</v>
      </c>
      <c r="H3252" s="43">
        <f t="shared" si="19"/>
        <v>867456.85999999533</v>
      </c>
      <c r="I3252" s="5" t="s">
        <v>40</v>
      </c>
      <c r="J3252" s="153" t="s">
        <v>10460</v>
      </c>
      <c r="K3252" s="95" t="s">
        <v>10468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 x14ac:dyDescent="0.25">
      <c r="A3253" s="115">
        <v>44083</v>
      </c>
      <c r="B3253" s="153" t="s">
        <v>10470</v>
      </c>
      <c r="C3253" s="4"/>
      <c r="D3253" s="4" t="s">
        <v>10469</v>
      </c>
      <c r="E3253" s="153" t="s">
        <v>10471</v>
      </c>
      <c r="F3253" s="109"/>
      <c r="G3253" s="109">
        <v>1152</v>
      </c>
      <c r="H3253" s="43">
        <f t="shared" si="19"/>
        <v>866304.85999999533</v>
      </c>
      <c r="I3253" s="5" t="s">
        <v>40</v>
      </c>
      <c r="J3253" s="153" t="s">
        <v>10460</v>
      </c>
      <c r="K3253" s="95" t="s">
        <v>10472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 x14ac:dyDescent="0.25">
      <c r="A3254" s="115">
        <v>44083</v>
      </c>
      <c r="B3254" s="153" t="s">
        <v>10474</v>
      </c>
      <c r="C3254" s="4"/>
      <c r="D3254" s="4" t="s">
        <v>10473</v>
      </c>
      <c r="E3254" s="153" t="s">
        <v>10475</v>
      </c>
      <c r="F3254" s="109"/>
      <c r="G3254" s="109">
        <v>1290</v>
      </c>
      <c r="H3254" s="43">
        <f t="shared" si="19"/>
        <v>865014.85999999533</v>
      </c>
      <c r="I3254" s="5" t="s">
        <v>40</v>
      </c>
      <c r="J3254" s="153" t="s">
        <v>10476</v>
      </c>
      <c r="K3254" s="95" t="s">
        <v>10477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 x14ac:dyDescent="0.25">
      <c r="A3255" s="115">
        <v>44083</v>
      </c>
      <c r="B3255" s="153" t="s">
        <v>10480</v>
      </c>
      <c r="C3255" s="4"/>
      <c r="D3255" s="4" t="s">
        <v>10479</v>
      </c>
      <c r="E3255" s="153" t="s">
        <v>10481</v>
      </c>
      <c r="F3255" s="109"/>
      <c r="G3255" s="109">
        <v>3582</v>
      </c>
      <c r="H3255" s="43">
        <f t="shared" si="19"/>
        <v>861432.85999999533</v>
      </c>
      <c r="I3255" s="5" t="s">
        <v>40</v>
      </c>
      <c r="J3255" s="153" t="s">
        <v>10460</v>
      </c>
      <c r="K3255" s="95" t="s">
        <v>2843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 x14ac:dyDescent="0.25">
      <c r="A3256" s="115">
        <v>44083</v>
      </c>
      <c r="B3256" s="153" t="s">
        <v>10483</v>
      </c>
      <c r="C3256" s="4"/>
      <c r="D3256" s="4" t="s">
        <v>10482</v>
      </c>
      <c r="E3256" s="153" t="s">
        <v>10484</v>
      </c>
      <c r="F3256" s="109"/>
      <c r="G3256" s="109">
        <v>1973</v>
      </c>
      <c r="H3256" s="43">
        <f t="shared" si="19"/>
        <v>859459.85999999533</v>
      </c>
      <c r="I3256" s="5" t="s">
        <v>40</v>
      </c>
      <c r="J3256" s="153" t="s">
        <v>10485</v>
      </c>
      <c r="K3256" s="95" t="s">
        <v>2843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 x14ac:dyDescent="0.25">
      <c r="A3257" s="115">
        <v>44083</v>
      </c>
      <c r="B3257" s="153" t="s">
        <v>10487</v>
      </c>
      <c r="C3257" s="4"/>
      <c r="D3257" s="4" t="s">
        <v>10486</v>
      </c>
      <c r="E3257" s="153" t="s">
        <v>10484</v>
      </c>
      <c r="F3257" s="109"/>
      <c r="G3257" s="109">
        <v>1550</v>
      </c>
      <c r="H3257" s="43">
        <f t="shared" si="19"/>
        <v>857909.85999999533</v>
      </c>
      <c r="I3257" s="5" t="s">
        <v>40</v>
      </c>
      <c r="J3257" s="153" t="s">
        <v>10488</v>
      </c>
      <c r="K3257" s="95" t="s">
        <v>2843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 x14ac:dyDescent="0.25">
      <c r="A3258" s="115">
        <v>44083</v>
      </c>
      <c r="B3258" s="153" t="s">
        <v>10490</v>
      </c>
      <c r="C3258" s="4"/>
      <c r="D3258" s="4" t="s">
        <v>10489</v>
      </c>
      <c r="E3258" s="153" t="s">
        <v>10491</v>
      </c>
      <c r="F3258" s="109"/>
      <c r="G3258" s="109">
        <v>1881</v>
      </c>
      <c r="H3258" s="43">
        <f t="shared" si="19"/>
        <v>856028.85999999533</v>
      </c>
      <c r="I3258" s="5" t="s">
        <v>40</v>
      </c>
      <c r="J3258" s="153" t="s">
        <v>10492</v>
      </c>
      <c r="K3258" s="95" t="s">
        <v>10493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 x14ac:dyDescent="0.25">
      <c r="A3259" s="115">
        <v>44083</v>
      </c>
      <c r="B3259" s="153" t="s">
        <v>10495</v>
      </c>
      <c r="C3259" s="4"/>
      <c r="D3259" s="4" t="s">
        <v>10494</v>
      </c>
      <c r="E3259" s="153" t="s">
        <v>10484</v>
      </c>
      <c r="F3259" s="109"/>
      <c r="G3259" s="109">
        <v>2865</v>
      </c>
      <c r="H3259" s="43">
        <f t="shared" si="19"/>
        <v>853163.85999999533</v>
      </c>
      <c r="I3259" s="5" t="s">
        <v>40</v>
      </c>
      <c r="J3259" s="153" t="s">
        <v>10496</v>
      </c>
      <c r="K3259" s="95" t="s">
        <v>2843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 x14ac:dyDescent="0.25">
      <c r="A3260" s="3">
        <v>44102</v>
      </c>
      <c r="B3260" s="153" t="s">
        <v>10498</v>
      </c>
      <c r="C3260" s="4"/>
      <c r="D3260" s="4" t="s">
        <v>10497</v>
      </c>
      <c r="E3260" s="153" t="s">
        <v>10499</v>
      </c>
      <c r="F3260" s="109"/>
      <c r="G3260" s="109">
        <v>2781</v>
      </c>
      <c r="H3260" s="43">
        <f t="shared" si="19"/>
        <v>850382.85999999533</v>
      </c>
      <c r="I3260" s="5" t="s">
        <v>40</v>
      </c>
      <c r="J3260" s="153" t="s">
        <v>10500</v>
      </c>
      <c r="K3260" s="95" t="s">
        <v>2843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 x14ac:dyDescent="0.25">
      <c r="A3261" s="115">
        <v>44078</v>
      </c>
      <c r="B3261" s="153" t="s">
        <v>10527</v>
      </c>
      <c r="C3261" s="4"/>
      <c r="D3261" s="4" t="s">
        <v>10526</v>
      </c>
      <c r="E3261" s="153" t="s">
        <v>10528</v>
      </c>
      <c r="F3261" s="109"/>
      <c r="G3261" s="109">
        <v>1240</v>
      </c>
      <c r="H3261" s="43">
        <f t="shared" si="19"/>
        <v>849142.85999999533</v>
      </c>
      <c r="I3261" s="5" t="s">
        <v>40</v>
      </c>
      <c r="J3261" s="153" t="s">
        <v>10529</v>
      </c>
      <c r="K3261" s="95" t="s">
        <v>10530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 x14ac:dyDescent="0.25">
      <c r="A3262" s="115">
        <v>44078</v>
      </c>
      <c r="B3262" s="153" t="s">
        <v>2876</v>
      </c>
      <c r="C3262" s="4"/>
      <c r="D3262" s="4" t="s">
        <v>10531</v>
      </c>
      <c r="E3262" s="153" t="s">
        <v>10532</v>
      </c>
      <c r="F3262" s="109"/>
      <c r="G3262" s="109">
        <v>2045</v>
      </c>
      <c r="H3262" s="43">
        <f t="shared" si="19"/>
        <v>847097.85999999533</v>
      </c>
      <c r="I3262" s="5" t="s">
        <v>40</v>
      </c>
      <c r="J3262" s="153" t="s">
        <v>10533</v>
      </c>
      <c r="K3262" s="95" t="s">
        <v>10534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 x14ac:dyDescent="0.25">
      <c r="A3263" s="115">
        <v>44078</v>
      </c>
      <c r="B3263" s="153" t="s">
        <v>10539</v>
      </c>
      <c r="C3263" s="4"/>
      <c r="D3263" s="4" t="s">
        <v>10538</v>
      </c>
      <c r="E3263" s="153" t="s">
        <v>10540</v>
      </c>
      <c r="F3263" s="109"/>
      <c r="G3263" s="109">
        <v>1054</v>
      </c>
      <c r="H3263" s="43">
        <f t="shared" si="19"/>
        <v>846043.85999999533</v>
      </c>
      <c r="I3263" s="5" t="s">
        <v>40</v>
      </c>
      <c r="J3263" s="153" t="s">
        <v>10541</v>
      </c>
      <c r="K3263" s="95" t="s">
        <v>10514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 x14ac:dyDescent="0.25">
      <c r="A3264" s="115">
        <v>44078</v>
      </c>
      <c r="B3264" s="153" t="s">
        <v>2876</v>
      </c>
      <c r="C3264" s="4"/>
      <c r="D3264" s="4" t="s">
        <v>10547</v>
      </c>
      <c r="E3264" s="153" t="s">
        <v>10548</v>
      </c>
      <c r="F3264" s="109"/>
      <c r="G3264" s="109">
        <v>1469.4</v>
      </c>
      <c r="H3264" s="43">
        <f t="shared" si="19"/>
        <v>844574.45999999531</v>
      </c>
      <c r="I3264" s="5" t="s">
        <v>40</v>
      </c>
      <c r="J3264" s="153" t="s">
        <v>10549</v>
      </c>
      <c r="K3264" s="95" t="s">
        <v>10550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 x14ac:dyDescent="0.25">
      <c r="A3265" s="115">
        <v>44078</v>
      </c>
      <c r="B3265" s="153" t="s">
        <v>10554</v>
      </c>
      <c r="C3265" s="4"/>
      <c r="D3265" s="4" t="s">
        <v>10553</v>
      </c>
      <c r="E3265" s="153" t="s">
        <v>10512</v>
      </c>
      <c r="F3265" s="109"/>
      <c r="G3265" s="109">
        <v>2971.2</v>
      </c>
      <c r="H3265" s="43">
        <f t="shared" si="19"/>
        <v>841603.25999999535</v>
      </c>
      <c r="I3265" s="5" t="s">
        <v>40</v>
      </c>
      <c r="J3265" s="153" t="s">
        <v>10533</v>
      </c>
      <c r="K3265" s="95" t="s">
        <v>10530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 x14ac:dyDescent="0.25">
      <c r="A3266" s="115">
        <v>44078</v>
      </c>
      <c r="B3266" s="153" t="s">
        <v>10604</v>
      </c>
      <c r="C3266" s="4"/>
      <c r="D3266" s="4" t="s">
        <v>10603</v>
      </c>
      <c r="E3266" s="153" t="s">
        <v>10605</v>
      </c>
      <c r="F3266" s="109"/>
      <c r="G3266" s="109">
        <v>872</v>
      </c>
      <c r="H3266" s="43">
        <f t="shared" si="19"/>
        <v>840731.25999999535</v>
      </c>
      <c r="I3266" s="5" t="s">
        <v>40</v>
      </c>
      <c r="J3266" s="153" t="s">
        <v>10606</v>
      </c>
      <c r="K3266" s="95" t="s">
        <v>2946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 x14ac:dyDescent="0.25">
      <c r="A3267" s="115">
        <v>44078</v>
      </c>
      <c r="B3267" s="153" t="s">
        <v>10600</v>
      </c>
      <c r="C3267" s="4"/>
      <c r="D3267" s="4" t="s">
        <v>10607</v>
      </c>
      <c r="E3267" s="153" t="s">
        <v>10608</v>
      </c>
      <c r="F3267" s="109"/>
      <c r="G3267" s="109">
        <v>357.02</v>
      </c>
      <c r="H3267" s="43">
        <f t="shared" si="19"/>
        <v>840374.23999999533</v>
      </c>
      <c r="I3267" s="5" t="s">
        <v>40</v>
      </c>
      <c r="J3267" s="153" t="s">
        <v>10609</v>
      </c>
      <c r="K3267" s="95" t="s">
        <v>2946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 x14ac:dyDescent="0.25">
      <c r="A3268" s="115">
        <v>44078</v>
      </c>
      <c r="B3268" s="153" t="s">
        <v>10600</v>
      </c>
      <c r="C3268" s="4"/>
      <c r="D3268" s="4" t="s">
        <v>10610</v>
      </c>
      <c r="E3268" s="153" t="s">
        <v>10611</v>
      </c>
      <c r="F3268" s="109"/>
      <c r="G3268" s="109">
        <v>544.04</v>
      </c>
      <c r="H3268" s="43">
        <f t="shared" si="19"/>
        <v>839830.1999999953</v>
      </c>
      <c r="I3268" s="5" t="s">
        <v>40</v>
      </c>
      <c r="J3268" s="153" t="s">
        <v>10609</v>
      </c>
      <c r="K3268" s="95" t="s">
        <v>2946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 x14ac:dyDescent="0.25">
      <c r="A3269" s="115">
        <v>44078</v>
      </c>
      <c r="B3269" s="153" t="s">
        <v>10612</v>
      </c>
      <c r="C3269" s="4"/>
      <c r="D3269" s="4" t="s">
        <v>10613</v>
      </c>
      <c r="E3269" s="153" t="s">
        <v>10616</v>
      </c>
      <c r="F3269" s="109"/>
      <c r="G3269" s="109">
        <v>2085</v>
      </c>
      <c r="H3269" s="43">
        <f t="shared" si="19"/>
        <v>837745.1999999953</v>
      </c>
      <c r="I3269" s="5" t="s">
        <v>40</v>
      </c>
      <c r="J3269" s="153" t="s">
        <v>10614</v>
      </c>
      <c r="K3269" s="95" t="s">
        <v>2849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 x14ac:dyDescent="0.25">
      <c r="A3270" s="115">
        <v>44078</v>
      </c>
      <c r="B3270" s="153" t="s">
        <v>10612</v>
      </c>
      <c r="C3270" s="4"/>
      <c r="D3270" s="4" t="s">
        <v>10619</v>
      </c>
      <c r="E3270" s="153" t="s">
        <v>10615</v>
      </c>
      <c r="F3270" s="109"/>
      <c r="G3270" s="109">
        <v>2997</v>
      </c>
      <c r="H3270" s="43">
        <f t="shared" si="19"/>
        <v>834748.1999999953</v>
      </c>
      <c r="I3270" s="5" t="s">
        <v>40</v>
      </c>
      <c r="J3270" s="153" t="s">
        <v>10617</v>
      </c>
      <c r="K3270" s="95" t="s">
        <v>10618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 x14ac:dyDescent="0.25">
      <c r="A3271" s="115">
        <v>44078</v>
      </c>
      <c r="B3271" s="153" t="s">
        <v>2876</v>
      </c>
      <c r="C3271" s="4"/>
      <c r="D3271" s="4" t="s">
        <v>10620</v>
      </c>
      <c r="E3271" s="153" t="s">
        <v>10621</v>
      </c>
      <c r="F3271" s="109"/>
      <c r="G3271" s="109">
        <v>2400</v>
      </c>
      <c r="H3271" s="43">
        <f t="shared" si="19"/>
        <v>832348.1999999953</v>
      </c>
      <c r="I3271" s="5" t="s">
        <v>40</v>
      </c>
      <c r="J3271" s="153" t="s">
        <v>10622</v>
      </c>
      <c r="K3271" s="95" t="s">
        <v>10623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 x14ac:dyDescent="0.25">
      <c r="A3272" s="115">
        <v>44078</v>
      </c>
      <c r="B3272" s="153" t="s">
        <v>10625</v>
      </c>
      <c r="C3272" s="4"/>
      <c r="D3272" s="4" t="s">
        <v>10624</v>
      </c>
      <c r="E3272" s="153" t="s">
        <v>10615</v>
      </c>
      <c r="F3272" s="109"/>
      <c r="G3272" s="109">
        <v>2879</v>
      </c>
      <c r="H3272" s="43">
        <f t="shared" si="19"/>
        <v>829469.1999999953</v>
      </c>
      <c r="I3272" s="5" t="s">
        <v>40</v>
      </c>
      <c r="J3272" s="153" t="s">
        <v>10626</v>
      </c>
      <c r="K3272" s="95" t="s">
        <v>10623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 x14ac:dyDescent="0.25">
      <c r="A3273" s="115">
        <v>44078</v>
      </c>
      <c r="B3273" s="153" t="s">
        <v>10628</v>
      </c>
      <c r="C3273" s="4"/>
      <c r="D3273" s="4" t="s">
        <v>10627</v>
      </c>
      <c r="E3273" s="153" t="s">
        <v>10629</v>
      </c>
      <c r="F3273" s="109"/>
      <c r="G3273" s="109">
        <v>731.06</v>
      </c>
      <c r="H3273" s="43">
        <f t="shared" si="19"/>
        <v>828738.13999999524</v>
      </c>
      <c r="I3273" s="5" t="s">
        <v>40</v>
      </c>
      <c r="J3273" s="153" t="s">
        <v>10630</v>
      </c>
      <c r="K3273" s="95" t="s">
        <v>10631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 x14ac:dyDescent="0.25">
      <c r="A3274" s="115">
        <v>44078</v>
      </c>
      <c r="B3274" s="153" t="s">
        <v>10633</v>
      </c>
      <c r="C3274" s="4"/>
      <c r="D3274" s="4" t="s">
        <v>10632</v>
      </c>
      <c r="E3274" s="153" t="s">
        <v>10634</v>
      </c>
      <c r="F3274" s="109"/>
      <c r="G3274" s="109">
        <v>300</v>
      </c>
      <c r="H3274" s="43">
        <f t="shared" si="19"/>
        <v>828438.13999999524</v>
      </c>
      <c r="I3274" s="5" t="s">
        <v>40</v>
      </c>
      <c r="J3274" s="153" t="s">
        <v>10635</v>
      </c>
      <c r="K3274" s="95" t="s">
        <v>10636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 x14ac:dyDescent="0.25">
      <c r="A3275" s="115">
        <v>44078</v>
      </c>
      <c r="B3275" s="153" t="s">
        <v>10641</v>
      </c>
      <c r="C3275" s="4"/>
      <c r="D3275" s="4" t="s">
        <v>10640</v>
      </c>
      <c r="E3275" s="153" t="s">
        <v>10642</v>
      </c>
      <c r="F3275" s="109"/>
      <c r="G3275" s="109">
        <v>400</v>
      </c>
      <c r="H3275" s="43">
        <f t="shared" si="19"/>
        <v>828038.13999999524</v>
      </c>
      <c r="I3275" s="5" t="s">
        <v>40</v>
      </c>
      <c r="J3275" s="153" t="s">
        <v>10639</v>
      </c>
      <c r="K3275" s="95" t="s">
        <v>10631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 x14ac:dyDescent="0.25">
      <c r="A3276" s="115">
        <v>44078</v>
      </c>
      <c r="B3276" s="153" t="s">
        <v>2854</v>
      </c>
      <c r="C3276" s="4"/>
      <c r="D3276" s="46" t="s">
        <v>10643</v>
      </c>
      <c r="E3276" s="153" t="s">
        <v>10644</v>
      </c>
      <c r="F3276" s="109"/>
      <c r="G3276" s="109">
        <v>313.83</v>
      </c>
      <c r="H3276" s="43">
        <f t="shared" si="19"/>
        <v>827724.30999999528</v>
      </c>
      <c r="I3276" s="5" t="s">
        <v>40</v>
      </c>
      <c r="J3276" s="153" t="s">
        <v>10645</v>
      </c>
      <c r="K3276" s="95" t="s">
        <v>10646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 x14ac:dyDescent="0.25">
      <c r="A3277" s="115">
        <v>44078</v>
      </c>
      <c r="B3277" s="153" t="s">
        <v>10648</v>
      </c>
      <c r="C3277" s="4"/>
      <c r="D3277" s="4" t="s">
        <v>10647</v>
      </c>
      <c r="E3277" s="153" t="s">
        <v>10649</v>
      </c>
      <c r="F3277" s="109"/>
      <c r="G3277" s="109">
        <v>164</v>
      </c>
      <c r="H3277" s="43">
        <f t="shared" si="19"/>
        <v>827560.30999999528</v>
      </c>
      <c r="I3277" s="5" t="s">
        <v>40</v>
      </c>
      <c r="J3277" s="153" t="s">
        <v>10650</v>
      </c>
      <c r="K3277" s="95" t="s">
        <v>10623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 x14ac:dyDescent="0.25">
      <c r="A3278" s="3">
        <v>44078</v>
      </c>
      <c r="B3278" s="153" t="s">
        <v>10652</v>
      </c>
      <c r="C3278" s="4"/>
      <c r="D3278" s="4" t="s">
        <v>10651</v>
      </c>
      <c r="E3278" s="153" t="s">
        <v>10653</v>
      </c>
      <c r="F3278" s="109"/>
      <c r="G3278" s="109">
        <v>351.76</v>
      </c>
      <c r="H3278" s="43">
        <f t="shared" si="19"/>
        <v>827208.54999999527</v>
      </c>
      <c r="I3278" s="5" t="s">
        <v>40</v>
      </c>
      <c r="J3278" s="153" t="s">
        <v>10626</v>
      </c>
      <c r="K3278" s="95" t="s">
        <v>10654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 x14ac:dyDescent="0.25">
      <c r="A3279" s="115">
        <v>44078</v>
      </c>
      <c r="B3279" s="153" t="s">
        <v>10600</v>
      </c>
      <c r="C3279" s="4"/>
      <c r="D3279" s="4" t="s">
        <v>10655</v>
      </c>
      <c r="E3279" s="153" t="s">
        <v>10656</v>
      </c>
      <c r="F3279" s="109"/>
      <c r="G3279" s="109">
        <v>636.4</v>
      </c>
      <c r="H3279" s="43">
        <f t="shared" si="19"/>
        <v>826572.14999999525</v>
      </c>
      <c r="I3279" s="5" t="s">
        <v>40</v>
      </c>
      <c r="J3279" s="153" t="s">
        <v>10657</v>
      </c>
      <c r="K3279" s="95" t="s">
        <v>10658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 x14ac:dyDescent="0.25">
      <c r="A3280" s="115">
        <v>44078</v>
      </c>
      <c r="B3280" s="153" t="s">
        <v>10660</v>
      </c>
      <c r="C3280" s="4"/>
      <c r="D3280" s="4" t="s">
        <v>10659</v>
      </c>
      <c r="E3280" s="153" t="s">
        <v>10661</v>
      </c>
      <c r="F3280" s="109"/>
      <c r="G3280" s="109">
        <v>335</v>
      </c>
      <c r="H3280" s="43">
        <f t="shared" si="19"/>
        <v>826237.14999999525</v>
      </c>
      <c r="I3280" s="5" t="s">
        <v>40</v>
      </c>
      <c r="J3280" s="153" t="s">
        <v>10662</v>
      </c>
      <c r="K3280" s="95" t="s">
        <v>10623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 x14ac:dyDescent="0.25">
      <c r="A3281" s="3">
        <v>44078</v>
      </c>
      <c r="B3281" s="153" t="s">
        <v>10664</v>
      </c>
      <c r="C3281" s="4"/>
      <c r="D3281" s="4" t="s">
        <v>10663</v>
      </c>
      <c r="E3281" s="153" t="s">
        <v>10665</v>
      </c>
      <c r="F3281" s="109"/>
      <c r="G3281" s="109">
        <v>46.33</v>
      </c>
      <c r="H3281" s="43">
        <f t="shared" si="19"/>
        <v>826190.81999999529</v>
      </c>
      <c r="I3281" s="5" t="s">
        <v>40</v>
      </c>
      <c r="J3281" s="153" t="s">
        <v>10666</v>
      </c>
      <c r="K3281" s="95" t="s">
        <v>10667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 x14ac:dyDescent="0.25">
      <c r="A3282" s="115">
        <v>44078</v>
      </c>
      <c r="B3282" s="153" t="s">
        <v>10669</v>
      </c>
      <c r="C3282" s="4"/>
      <c r="D3282" s="4" t="s">
        <v>10668</v>
      </c>
      <c r="E3282" s="153" t="s">
        <v>3840</v>
      </c>
      <c r="F3282" s="109"/>
      <c r="G3282" s="109">
        <v>309.7</v>
      </c>
      <c r="H3282" s="43">
        <f t="shared" si="19"/>
        <v>825881.11999999534</v>
      </c>
      <c r="I3282" s="5" t="s">
        <v>40</v>
      </c>
      <c r="J3282" s="153" t="s">
        <v>10670</v>
      </c>
      <c r="K3282" s="95" t="s">
        <v>10671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 x14ac:dyDescent="0.25">
      <c r="A3283" s="115">
        <v>44078</v>
      </c>
      <c r="B3283" s="153" t="s">
        <v>10673</v>
      </c>
      <c r="C3283" s="4"/>
      <c r="D3283" s="4" t="s">
        <v>10672</v>
      </c>
      <c r="E3283" s="153" t="s">
        <v>10674</v>
      </c>
      <c r="F3283" s="109"/>
      <c r="G3283" s="109">
        <v>263.54000000000002</v>
      </c>
      <c r="H3283" s="43">
        <f t="shared" si="19"/>
        <v>825617.5799999953</v>
      </c>
      <c r="I3283" s="5" t="s">
        <v>40</v>
      </c>
      <c r="J3283" s="153" t="s">
        <v>10675</v>
      </c>
      <c r="K3283" s="95" t="s">
        <v>10676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 x14ac:dyDescent="0.25">
      <c r="A3284" s="115">
        <v>44078</v>
      </c>
      <c r="B3284" s="153" t="s">
        <v>10678</v>
      </c>
      <c r="C3284" s="4"/>
      <c r="D3284" s="4" t="s">
        <v>10677</v>
      </c>
      <c r="E3284" s="153" t="s">
        <v>10679</v>
      </c>
      <c r="F3284" s="109"/>
      <c r="G3284" s="109">
        <v>386.64</v>
      </c>
      <c r="H3284" s="43">
        <f t="shared" si="19"/>
        <v>825230.93999999529</v>
      </c>
      <c r="I3284" s="5" t="s">
        <v>40</v>
      </c>
      <c r="J3284" s="153" t="s">
        <v>10680</v>
      </c>
      <c r="K3284" s="95" t="s">
        <v>10676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 x14ac:dyDescent="0.25">
      <c r="A3285" s="115">
        <v>44078</v>
      </c>
      <c r="B3285" s="153" t="s">
        <v>10682</v>
      </c>
      <c r="C3285" s="4"/>
      <c r="D3285" s="4" t="s">
        <v>10681</v>
      </c>
      <c r="E3285" s="153" t="s">
        <v>10683</v>
      </c>
      <c r="F3285" s="109"/>
      <c r="G3285" s="109">
        <v>2752</v>
      </c>
      <c r="H3285" s="43">
        <f t="shared" si="19"/>
        <v>822478.93999999529</v>
      </c>
      <c r="I3285" s="5" t="s">
        <v>40</v>
      </c>
      <c r="J3285" s="153" t="s">
        <v>10684</v>
      </c>
      <c r="K3285" s="95" t="s">
        <v>10685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 x14ac:dyDescent="0.25">
      <c r="A3286" s="3">
        <v>44102</v>
      </c>
      <c r="B3286" s="153" t="s">
        <v>11179</v>
      </c>
      <c r="C3286" s="4"/>
      <c r="D3286" s="4" t="s">
        <v>11178</v>
      </c>
      <c r="E3286" s="153" t="s">
        <v>11180</v>
      </c>
      <c r="F3286" s="109"/>
      <c r="G3286" s="109">
        <v>850</v>
      </c>
      <c r="H3286" s="43">
        <f t="shared" si="19"/>
        <v>821628.93999999529</v>
      </c>
      <c r="I3286" s="5" t="s">
        <v>40</v>
      </c>
      <c r="J3286" s="153" t="s">
        <v>11181</v>
      </c>
      <c r="K3286" s="95" t="s">
        <v>11182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 x14ac:dyDescent="0.25">
      <c r="A3287" s="3">
        <v>44102</v>
      </c>
      <c r="B3287" s="153" t="s">
        <v>11184</v>
      </c>
      <c r="C3287" s="4"/>
      <c r="D3287" s="4" t="s">
        <v>11183</v>
      </c>
      <c r="E3287" s="153" t="s">
        <v>11185</v>
      </c>
      <c r="F3287" s="109"/>
      <c r="G3287" s="109">
        <v>1230</v>
      </c>
      <c r="H3287" s="43">
        <f t="shared" ref="H3287:H3350" si="20">H3286+F3287-G3287</f>
        <v>820398.93999999529</v>
      </c>
      <c r="I3287" s="5" t="s">
        <v>40</v>
      </c>
      <c r="J3287" s="153" t="s">
        <v>11181</v>
      </c>
      <c r="K3287" s="95" t="s">
        <v>11186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 x14ac:dyDescent="0.25">
      <c r="A3288" s="3">
        <v>44102</v>
      </c>
      <c r="B3288" s="153" t="s">
        <v>2876</v>
      </c>
      <c r="C3288" s="4"/>
      <c r="D3288" s="4" t="s">
        <v>11187</v>
      </c>
      <c r="E3288" s="4">
        <v>1</v>
      </c>
      <c r="F3288" s="109"/>
      <c r="G3288" s="109">
        <v>2165</v>
      </c>
      <c r="H3288" s="43">
        <f t="shared" si="20"/>
        <v>818233.93999999529</v>
      </c>
      <c r="I3288" s="5" t="s">
        <v>40</v>
      </c>
      <c r="J3288" s="153" t="s">
        <v>11189</v>
      </c>
      <c r="K3288" s="95" t="s">
        <v>11188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 x14ac:dyDescent="0.25">
      <c r="A3289" s="3">
        <v>44102</v>
      </c>
      <c r="B3289" s="153" t="s">
        <v>11191</v>
      </c>
      <c r="C3289" s="4"/>
      <c r="D3289" s="4" t="s">
        <v>11190</v>
      </c>
      <c r="E3289" s="4">
        <v>1</v>
      </c>
      <c r="F3289" s="109"/>
      <c r="G3289" s="109">
        <v>2030</v>
      </c>
      <c r="H3289" s="43">
        <f t="shared" si="20"/>
        <v>816203.93999999529</v>
      </c>
      <c r="I3289" s="5" t="s">
        <v>40</v>
      </c>
      <c r="J3289" s="153" t="s">
        <v>11192</v>
      </c>
      <c r="K3289" s="95" t="s">
        <v>11193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 x14ac:dyDescent="0.25">
      <c r="A3290" s="3">
        <v>44102</v>
      </c>
      <c r="B3290" s="153" t="s">
        <v>11195</v>
      </c>
      <c r="C3290" s="4"/>
      <c r="D3290" s="4" t="s">
        <v>11194</v>
      </c>
      <c r="E3290" s="153" t="s">
        <v>11196</v>
      </c>
      <c r="F3290" s="109"/>
      <c r="G3290" s="109">
        <v>609.09</v>
      </c>
      <c r="H3290" s="43">
        <f t="shared" si="20"/>
        <v>815594.84999999532</v>
      </c>
      <c r="I3290" s="5" t="s">
        <v>40</v>
      </c>
      <c r="J3290" s="153" t="s">
        <v>11197</v>
      </c>
      <c r="K3290" s="95" t="s">
        <v>11198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 x14ac:dyDescent="0.25">
      <c r="A3291" s="3">
        <v>44102</v>
      </c>
      <c r="B3291" s="153" t="s">
        <v>11200</v>
      </c>
      <c r="C3291" s="4"/>
      <c r="D3291" s="4" t="s">
        <v>11199</v>
      </c>
      <c r="E3291" s="153" t="s">
        <v>11201</v>
      </c>
      <c r="F3291" s="109"/>
      <c r="G3291" s="109">
        <v>631.22</v>
      </c>
      <c r="H3291" s="43">
        <f t="shared" si="20"/>
        <v>814963.62999999535</v>
      </c>
      <c r="I3291" s="5" t="s">
        <v>40</v>
      </c>
      <c r="J3291" s="153" t="s">
        <v>11202</v>
      </c>
      <c r="K3291" s="95" t="s">
        <v>11188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 x14ac:dyDescent="0.25">
      <c r="A3292" s="3">
        <v>44102</v>
      </c>
      <c r="B3292" s="153" t="s">
        <v>11204</v>
      </c>
      <c r="C3292" s="4"/>
      <c r="D3292" s="4" t="s">
        <v>11203</v>
      </c>
      <c r="E3292" s="153" t="s">
        <v>11205</v>
      </c>
      <c r="F3292" s="109"/>
      <c r="G3292" s="109">
        <v>100</v>
      </c>
      <c r="H3292" s="43">
        <f t="shared" si="20"/>
        <v>814863.62999999535</v>
      </c>
      <c r="I3292" s="5" t="s">
        <v>40</v>
      </c>
      <c r="J3292" s="153" t="s">
        <v>11206</v>
      </c>
      <c r="K3292" s="95" t="s">
        <v>11188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 x14ac:dyDescent="0.25">
      <c r="A3293" s="3">
        <v>44102</v>
      </c>
      <c r="B3293" s="153" t="s">
        <v>11208</v>
      </c>
      <c r="C3293" s="4"/>
      <c r="D3293" s="4" t="s">
        <v>11207</v>
      </c>
      <c r="E3293" s="153" t="s">
        <v>11209</v>
      </c>
      <c r="F3293" s="109"/>
      <c r="G3293" s="109">
        <v>331.9</v>
      </c>
      <c r="H3293" s="43">
        <f t="shared" si="20"/>
        <v>814531.72999999532</v>
      </c>
      <c r="I3293" s="5" t="s">
        <v>40</v>
      </c>
      <c r="J3293" s="153" t="s">
        <v>11210</v>
      </c>
      <c r="K3293" s="95" t="s">
        <v>11211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 x14ac:dyDescent="0.25">
      <c r="A3294" s="3">
        <v>44102</v>
      </c>
      <c r="B3294" s="153" t="s">
        <v>11213</v>
      </c>
      <c r="C3294" s="4"/>
      <c r="D3294" s="4" t="s">
        <v>11212</v>
      </c>
      <c r="E3294" s="153" t="s">
        <v>11214</v>
      </c>
      <c r="F3294" s="109"/>
      <c r="G3294" s="109">
        <v>100</v>
      </c>
      <c r="H3294" s="43">
        <f t="shared" si="20"/>
        <v>814431.72999999532</v>
      </c>
      <c r="I3294" s="5" t="s">
        <v>40</v>
      </c>
      <c r="J3294" s="153" t="s">
        <v>11215</v>
      </c>
      <c r="K3294" s="95" t="s">
        <v>11188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 x14ac:dyDescent="0.25">
      <c r="A3295" s="3">
        <v>44102</v>
      </c>
      <c r="B3295" s="153" t="s">
        <v>2876</v>
      </c>
      <c r="C3295" s="4"/>
      <c r="D3295" s="4" t="s">
        <v>11216</v>
      </c>
      <c r="E3295" s="153" t="s">
        <v>11217</v>
      </c>
      <c r="F3295" s="109"/>
      <c r="G3295" s="109">
        <v>652</v>
      </c>
      <c r="H3295" s="43">
        <f t="shared" si="20"/>
        <v>813779.72999999532</v>
      </c>
      <c r="I3295" s="5" t="s">
        <v>40</v>
      </c>
      <c r="J3295" s="153" t="s">
        <v>11181</v>
      </c>
      <c r="K3295" s="95" t="s">
        <v>11193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 x14ac:dyDescent="0.25">
      <c r="A3296" s="3">
        <v>44102</v>
      </c>
      <c r="B3296" s="153" t="s">
        <v>2876</v>
      </c>
      <c r="C3296" s="4"/>
      <c r="D3296" s="4" t="s">
        <v>11218</v>
      </c>
      <c r="E3296" s="4">
        <v>6</v>
      </c>
      <c r="F3296" s="109"/>
      <c r="G3296" s="109">
        <v>2935</v>
      </c>
      <c r="H3296" s="43">
        <f t="shared" si="20"/>
        <v>810844.72999999532</v>
      </c>
      <c r="I3296" s="5" t="s">
        <v>40</v>
      </c>
      <c r="J3296" s="153" t="s">
        <v>11219</v>
      </c>
      <c r="K3296" s="95" t="s">
        <v>11193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 x14ac:dyDescent="0.25">
      <c r="A3297" s="3">
        <v>44102</v>
      </c>
      <c r="B3297" s="153" t="s">
        <v>2876</v>
      </c>
      <c r="C3297" s="4"/>
      <c r="D3297" s="4" t="s">
        <v>11220</v>
      </c>
      <c r="E3297" s="4">
        <v>3</v>
      </c>
      <c r="F3297" s="109"/>
      <c r="G3297" s="109">
        <v>2433</v>
      </c>
      <c r="H3297" s="43">
        <f t="shared" si="20"/>
        <v>808411.72999999532</v>
      </c>
      <c r="I3297" s="5" t="s">
        <v>40</v>
      </c>
      <c r="J3297" s="153" t="s">
        <v>11181</v>
      </c>
      <c r="K3297" s="95" t="s">
        <v>11193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 x14ac:dyDescent="0.25">
      <c r="A3298" s="3">
        <v>44102</v>
      </c>
      <c r="B3298" s="153" t="s">
        <v>2876</v>
      </c>
      <c r="C3298" s="4"/>
      <c r="D3298" s="4" t="s">
        <v>11221</v>
      </c>
      <c r="E3298" s="4">
        <v>4</v>
      </c>
      <c r="F3298" s="109"/>
      <c r="G3298" s="109">
        <v>2603</v>
      </c>
      <c r="H3298" s="43">
        <f t="shared" si="20"/>
        <v>805808.72999999532</v>
      </c>
      <c r="I3298" s="5" t="s">
        <v>40</v>
      </c>
      <c r="J3298" s="153" t="s">
        <v>11222</v>
      </c>
      <c r="K3298" s="95" t="s">
        <v>11193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 x14ac:dyDescent="0.25">
      <c r="A3299" s="3">
        <v>44102</v>
      </c>
      <c r="B3299" s="153" t="s">
        <v>2876</v>
      </c>
      <c r="C3299" s="4"/>
      <c r="D3299" s="4" t="s">
        <v>11223</v>
      </c>
      <c r="E3299" s="4">
        <v>3</v>
      </c>
      <c r="F3299" s="109"/>
      <c r="G3299" s="109">
        <v>2167</v>
      </c>
      <c r="H3299" s="43">
        <f t="shared" si="20"/>
        <v>803641.72999999532</v>
      </c>
      <c r="I3299" s="5" t="s">
        <v>40</v>
      </c>
      <c r="J3299" s="153" t="s">
        <v>11215</v>
      </c>
      <c r="K3299" s="95" t="s">
        <v>11224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 x14ac:dyDescent="0.25">
      <c r="A3300" s="3">
        <v>44102</v>
      </c>
      <c r="B3300" s="4" t="s">
        <v>325</v>
      </c>
      <c r="C3300" s="4"/>
      <c r="D3300" s="4" t="s">
        <v>11225</v>
      </c>
      <c r="E3300" s="153" t="s">
        <v>11226</v>
      </c>
      <c r="F3300" s="109"/>
      <c r="G3300" s="109">
        <v>19279</v>
      </c>
      <c r="H3300" s="43">
        <f t="shared" si="20"/>
        <v>784362.72999999532</v>
      </c>
      <c r="I3300" s="5" t="s">
        <v>40</v>
      </c>
      <c r="J3300" s="153" t="s">
        <v>11227</v>
      </c>
      <c r="K3300" s="95" t="s">
        <v>2923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 x14ac:dyDescent="0.25">
      <c r="A3301" s="3">
        <v>44103</v>
      </c>
      <c r="B3301" s="153" t="s">
        <v>11229</v>
      </c>
      <c r="C3301" s="4"/>
      <c r="D3301" s="4" t="s">
        <v>11228</v>
      </c>
      <c r="E3301" s="4">
        <v>2</v>
      </c>
      <c r="F3301" s="109"/>
      <c r="G3301" s="108">
        <v>1020</v>
      </c>
      <c r="H3301" s="43">
        <f t="shared" si="20"/>
        <v>783342.72999999532</v>
      </c>
      <c r="I3301" s="5" t="s">
        <v>40</v>
      </c>
      <c r="J3301" s="153" t="s">
        <v>11230</v>
      </c>
      <c r="K3301" s="95" t="s">
        <v>11231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 x14ac:dyDescent="0.25">
      <c r="A3302" s="3">
        <v>44103</v>
      </c>
      <c r="B3302" s="153" t="s">
        <v>11233</v>
      </c>
      <c r="C3302" s="4"/>
      <c r="D3302" s="4" t="s">
        <v>11232</v>
      </c>
      <c r="E3302" s="153" t="s">
        <v>11234</v>
      </c>
      <c r="F3302" s="109"/>
      <c r="G3302" s="108">
        <v>1840</v>
      </c>
      <c r="H3302" s="43">
        <f t="shared" si="20"/>
        <v>781502.72999999532</v>
      </c>
      <c r="I3302" s="5" t="s">
        <v>40</v>
      </c>
      <c r="J3302" s="153" t="s">
        <v>11235</v>
      </c>
      <c r="K3302" s="95" t="s">
        <v>11236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 x14ac:dyDescent="0.25">
      <c r="A3303" s="3">
        <v>44103</v>
      </c>
      <c r="B3303" s="153" t="s">
        <v>11238</v>
      </c>
      <c r="C3303" s="4"/>
      <c r="D3303" s="4" t="s">
        <v>11237</v>
      </c>
      <c r="E3303" s="4">
        <v>3</v>
      </c>
      <c r="F3303" s="109"/>
      <c r="G3303" s="108">
        <v>2627.4</v>
      </c>
      <c r="H3303" s="43">
        <f t="shared" si="20"/>
        <v>778875.3299999953</v>
      </c>
      <c r="I3303" s="5" t="s">
        <v>40</v>
      </c>
      <c r="J3303" s="153" t="s">
        <v>11239</v>
      </c>
      <c r="K3303" s="95" t="s">
        <v>11240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 x14ac:dyDescent="0.25">
      <c r="A3304" s="3">
        <v>44103</v>
      </c>
      <c r="B3304" s="153" t="s">
        <v>2876</v>
      </c>
      <c r="C3304" s="4"/>
      <c r="D3304" s="4" t="s">
        <v>11241</v>
      </c>
      <c r="E3304" s="4">
        <v>2</v>
      </c>
      <c r="F3304" s="109"/>
      <c r="G3304" s="108">
        <v>2044</v>
      </c>
      <c r="H3304" s="43">
        <f t="shared" si="20"/>
        <v>776831.3299999953</v>
      </c>
      <c r="I3304" s="5" t="s">
        <v>40</v>
      </c>
      <c r="J3304" s="153" t="s">
        <v>11239</v>
      </c>
      <c r="K3304" s="95" t="s">
        <v>11240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 x14ac:dyDescent="0.25">
      <c r="A3305" s="3">
        <v>44103</v>
      </c>
      <c r="B3305" s="153" t="s">
        <v>2876</v>
      </c>
      <c r="C3305" s="4"/>
      <c r="D3305" s="4" t="s">
        <v>11242</v>
      </c>
      <c r="E3305" s="4">
        <v>1</v>
      </c>
      <c r="F3305" s="109"/>
      <c r="G3305" s="108">
        <v>1890</v>
      </c>
      <c r="H3305" s="43">
        <f t="shared" si="20"/>
        <v>774941.3299999953</v>
      </c>
      <c r="I3305" s="5" t="s">
        <v>40</v>
      </c>
      <c r="J3305" s="153" t="s">
        <v>11239</v>
      </c>
      <c r="K3305" s="95" t="s">
        <v>11240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 x14ac:dyDescent="0.25">
      <c r="A3306" s="3">
        <v>44103</v>
      </c>
      <c r="B3306" s="153" t="s">
        <v>11244</v>
      </c>
      <c r="C3306" s="4"/>
      <c r="D3306" s="4" t="s">
        <v>11243</v>
      </c>
      <c r="E3306" s="4">
        <v>1</v>
      </c>
      <c r="F3306" s="109"/>
      <c r="G3306" s="108">
        <v>1760</v>
      </c>
      <c r="H3306" s="43">
        <f t="shared" si="20"/>
        <v>773181.3299999953</v>
      </c>
      <c r="I3306" s="5" t="s">
        <v>40</v>
      </c>
      <c r="J3306" s="153" t="s">
        <v>11245</v>
      </c>
      <c r="K3306" s="95" t="s">
        <v>11246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 x14ac:dyDescent="0.25">
      <c r="A3307" s="3">
        <v>44103</v>
      </c>
      <c r="B3307" s="153" t="s">
        <v>11244</v>
      </c>
      <c r="C3307" s="4"/>
      <c r="D3307" s="4"/>
      <c r="E3307" s="4"/>
      <c r="F3307" s="109"/>
      <c r="G3307" s="108">
        <v>2481</v>
      </c>
      <c r="H3307" s="43">
        <f t="shared" si="20"/>
        <v>770700.3299999953</v>
      </c>
      <c r="I3307" s="5" t="s">
        <v>40</v>
      </c>
      <c r="J3307" s="153" t="s">
        <v>11245</v>
      </c>
      <c r="K3307" s="95" t="s">
        <v>11246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 x14ac:dyDescent="0.25">
      <c r="A3308" s="3">
        <v>44103</v>
      </c>
      <c r="B3308" s="153" t="s">
        <v>11244</v>
      </c>
      <c r="C3308" s="4"/>
      <c r="D3308" s="4"/>
      <c r="E3308" s="4"/>
      <c r="F3308" s="109"/>
      <c r="G3308" s="108">
        <v>1820</v>
      </c>
      <c r="H3308" s="43">
        <f t="shared" si="20"/>
        <v>768880.3299999953</v>
      </c>
      <c r="I3308" s="5" t="s">
        <v>40</v>
      </c>
      <c r="J3308" s="153" t="s">
        <v>11245</v>
      </c>
      <c r="K3308" s="95" t="s">
        <v>11246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 x14ac:dyDescent="0.25">
      <c r="A3309" s="3">
        <v>44103</v>
      </c>
      <c r="B3309" s="153" t="s">
        <v>11261</v>
      </c>
      <c r="C3309" s="4"/>
      <c r="D3309" s="4" t="s">
        <v>11260</v>
      </c>
      <c r="E3309" s="4"/>
      <c r="F3309" s="109"/>
      <c r="G3309" s="108">
        <v>297.20999999999998</v>
      </c>
      <c r="H3309" s="43">
        <f t="shared" si="20"/>
        <v>768583.11999999534</v>
      </c>
      <c r="I3309" s="5" t="s">
        <v>40</v>
      </c>
      <c r="J3309" s="153" t="s">
        <v>11239</v>
      </c>
      <c r="K3309" s="95" t="s">
        <v>11236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 x14ac:dyDescent="0.25">
      <c r="A3310" s="3">
        <v>44103</v>
      </c>
      <c r="B3310" s="153" t="s">
        <v>11244</v>
      </c>
      <c r="C3310" s="4"/>
      <c r="D3310" s="46" t="s">
        <v>11243</v>
      </c>
      <c r="E3310" s="4">
        <v>2</v>
      </c>
      <c r="F3310" s="109"/>
      <c r="G3310" s="108">
        <v>2164</v>
      </c>
      <c r="H3310" s="43">
        <f t="shared" si="20"/>
        <v>766419.11999999534</v>
      </c>
      <c r="I3310" s="5" t="s">
        <v>40</v>
      </c>
      <c r="J3310" s="153" t="s">
        <v>11247</v>
      </c>
      <c r="K3310" s="95" t="s">
        <v>11236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 x14ac:dyDescent="0.25">
      <c r="A3311" s="3">
        <v>44103</v>
      </c>
      <c r="B3311" s="153" t="s">
        <v>2876</v>
      </c>
      <c r="C3311" s="4"/>
      <c r="D3311" s="4" t="s">
        <v>11248</v>
      </c>
      <c r="E3311" s="4">
        <v>2</v>
      </c>
      <c r="F3311" s="109"/>
      <c r="G3311" s="108">
        <v>1204</v>
      </c>
      <c r="H3311" s="43">
        <f t="shared" si="20"/>
        <v>765215.11999999534</v>
      </c>
      <c r="I3311" s="5" t="s">
        <v>40</v>
      </c>
      <c r="J3311" s="153" t="s">
        <v>11249</v>
      </c>
      <c r="K3311" s="95" t="s">
        <v>11250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 x14ac:dyDescent="0.25">
      <c r="A3312" s="3">
        <v>44103</v>
      </c>
      <c r="B3312" s="153" t="s">
        <v>2876</v>
      </c>
      <c r="C3312" s="4"/>
      <c r="D3312" s="4" t="s">
        <v>11251</v>
      </c>
      <c r="E3312" s="4">
        <v>2</v>
      </c>
      <c r="F3312" s="109"/>
      <c r="G3312" s="108">
        <v>2323</v>
      </c>
      <c r="H3312" s="43">
        <f t="shared" si="20"/>
        <v>762892.11999999534</v>
      </c>
      <c r="I3312" s="5" t="s">
        <v>40</v>
      </c>
      <c r="J3312" s="153" t="s">
        <v>11239</v>
      </c>
      <c r="K3312" s="95" t="s">
        <v>11236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 x14ac:dyDescent="0.25">
      <c r="A3313" s="3">
        <v>44103</v>
      </c>
      <c r="B3313" s="153" t="s">
        <v>11253</v>
      </c>
      <c r="C3313" s="4"/>
      <c r="D3313" s="4" t="s">
        <v>11252</v>
      </c>
      <c r="E3313" s="4">
        <v>2</v>
      </c>
      <c r="F3313" s="109"/>
      <c r="G3313" s="108">
        <v>2156</v>
      </c>
      <c r="H3313" s="43">
        <f t="shared" si="20"/>
        <v>760736.11999999534</v>
      </c>
      <c r="I3313" s="5" t="s">
        <v>40</v>
      </c>
      <c r="J3313" s="153" t="s">
        <v>11249</v>
      </c>
      <c r="K3313" s="95" t="s">
        <v>11254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 x14ac:dyDescent="0.25">
      <c r="A3314" s="3">
        <v>44103</v>
      </c>
      <c r="B3314" s="153" t="s">
        <v>11244</v>
      </c>
      <c r="C3314" s="4"/>
      <c r="D3314" s="4" t="s">
        <v>11255</v>
      </c>
      <c r="E3314" s="4">
        <v>3</v>
      </c>
      <c r="F3314" s="109"/>
      <c r="G3314" s="108">
        <v>2405</v>
      </c>
      <c r="H3314" s="43">
        <f t="shared" si="20"/>
        <v>758331.11999999534</v>
      </c>
      <c r="I3314" s="5" t="s">
        <v>40</v>
      </c>
      <c r="J3314" s="153" t="s">
        <v>11249</v>
      </c>
      <c r="K3314" s="95" t="s">
        <v>11254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 x14ac:dyDescent="0.25">
      <c r="A3315" s="3">
        <v>44103</v>
      </c>
      <c r="B3315" s="153" t="s">
        <v>11244</v>
      </c>
      <c r="C3315" s="4"/>
      <c r="D3315" s="4" t="s">
        <v>11256</v>
      </c>
      <c r="E3315" s="4">
        <v>2</v>
      </c>
      <c r="F3315" s="109"/>
      <c r="G3315" s="108">
        <v>2077</v>
      </c>
      <c r="H3315" s="43">
        <f t="shared" si="20"/>
        <v>756254.11999999534</v>
      </c>
      <c r="I3315" s="5" t="s">
        <v>40</v>
      </c>
      <c r="J3315" s="153" t="s">
        <v>11249</v>
      </c>
      <c r="K3315" s="95" t="s">
        <v>11254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 x14ac:dyDescent="0.25">
      <c r="A3316" s="3">
        <v>44103</v>
      </c>
      <c r="B3316" s="153" t="s">
        <v>11257</v>
      </c>
      <c r="C3316" s="4"/>
      <c r="D3316" s="4" t="s">
        <v>11259</v>
      </c>
      <c r="E3316" s="4">
        <v>1</v>
      </c>
      <c r="F3316" s="109"/>
      <c r="G3316" s="108">
        <v>986</v>
      </c>
      <c r="H3316" s="43">
        <f t="shared" si="20"/>
        <v>755268.11999999534</v>
      </c>
      <c r="I3316" s="5" t="s">
        <v>40</v>
      </c>
      <c r="J3316" s="153" t="s">
        <v>11258</v>
      </c>
      <c r="K3316" s="95" t="s">
        <v>11254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 x14ac:dyDescent="0.25">
      <c r="A3317" s="3">
        <v>44103</v>
      </c>
      <c r="B3317" s="153" t="s">
        <v>11263</v>
      </c>
      <c r="C3317" s="4"/>
      <c r="D3317" s="4" t="s">
        <v>11262</v>
      </c>
      <c r="E3317" s="153" t="s">
        <v>11264</v>
      </c>
      <c r="F3317" s="109"/>
      <c r="G3317" s="108">
        <v>680</v>
      </c>
      <c r="H3317" s="43">
        <f t="shared" si="20"/>
        <v>754588.11999999534</v>
      </c>
      <c r="I3317" s="5" t="s">
        <v>40</v>
      </c>
      <c r="J3317" s="153" t="s">
        <v>11265</v>
      </c>
      <c r="K3317" s="95" t="s">
        <v>11266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 x14ac:dyDescent="0.25">
      <c r="A3318" s="3">
        <v>44103</v>
      </c>
      <c r="B3318" s="153" t="s">
        <v>11229</v>
      </c>
      <c r="C3318" s="4"/>
      <c r="D3318" s="4" t="s">
        <v>11243</v>
      </c>
      <c r="E3318" s="4">
        <v>1</v>
      </c>
      <c r="F3318" s="109"/>
      <c r="G3318" s="108">
        <v>1640</v>
      </c>
      <c r="H3318" s="43">
        <f t="shared" si="20"/>
        <v>752948.11999999534</v>
      </c>
      <c r="I3318" s="5" t="s">
        <v>40</v>
      </c>
      <c r="J3318" s="153" t="s">
        <v>11239</v>
      </c>
      <c r="K3318" s="95" t="s">
        <v>11267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 x14ac:dyDescent="0.25">
      <c r="A3319" s="3">
        <v>44095</v>
      </c>
      <c r="B3319" s="153" t="s">
        <v>11268</v>
      </c>
      <c r="C3319" s="4"/>
      <c r="D3319" s="4"/>
      <c r="E3319" s="153" t="s">
        <v>11269</v>
      </c>
      <c r="F3319" s="109">
        <v>2866.24</v>
      </c>
      <c r="G3319" s="109"/>
      <c r="H3319" s="43">
        <f t="shared" si="20"/>
        <v>755814.35999999533</v>
      </c>
      <c r="I3319" s="5" t="s">
        <v>40</v>
      </c>
      <c r="J3319" s="4"/>
      <c r="K3319" s="95" t="s">
        <v>11270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 x14ac:dyDescent="0.25">
      <c r="A3320" s="3">
        <v>44096</v>
      </c>
      <c r="B3320" s="153"/>
      <c r="C3320" s="4"/>
      <c r="D3320" s="4"/>
      <c r="E3320" s="153" t="s">
        <v>11277</v>
      </c>
      <c r="F3320" s="109">
        <v>2000</v>
      </c>
      <c r="G3320" s="109"/>
      <c r="H3320" s="43">
        <f t="shared" si="20"/>
        <v>757814.35999999533</v>
      </c>
      <c r="I3320" s="5" t="s">
        <v>40</v>
      </c>
      <c r="J3320" s="4"/>
      <c r="K3320" s="95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 x14ac:dyDescent="0.25">
      <c r="A3321" s="3">
        <v>44083</v>
      </c>
      <c r="B3321" s="4"/>
      <c r="C3321" s="4"/>
      <c r="D3321" s="4"/>
      <c r="E3321" s="4"/>
      <c r="F3321" s="109">
        <v>10000</v>
      </c>
      <c r="G3321" s="109"/>
      <c r="H3321" s="43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 x14ac:dyDescent="0.25">
      <c r="A3322" s="3">
        <v>44083</v>
      </c>
      <c r="B3322" s="4"/>
      <c r="C3322" s="4"/>
      <c r="D3322" s="4"/>
      <c r="E3322" s="4"/>
      <c r="F3322" s="109"/>
      <c r="G3322" s="109">
        <v>10000</v>
      </c>
      <c r="H3322" s="43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 x14ac:dyDescent="0.25">
      <c r="A3323" s="115">
        <v>44103</v>
      </c>
      <c r="B3323" s="153" t="s">
        <v>2876</v>
      </c>
      <c r="C3323" s="4"/>
      <c r="D3323" s="4" t="s">
        <v>11271</v>
      </c>
      <c r="E3323" s="4">
        <v>4</v>
      </c>
      <c r="F3323" s="109"/>
      <c r="G3323" s="109">
        <v>2607</v>
      </c>
      <c r="H3323" s="43">
        <f t="shared" si="20"/>
        <v>755207.35999999533</v>
      </c>
      <c r="I3323" s="5" t="s">
        <v>40</v>
      </c>
      <c r="J3323" s="153" t="s">
        <v>11272</v>
      </c>
      <c r="K3323" s="95" t="s">
        <v>2843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 x14ac:dyDescent="0.25">
      <c r="A3324" s="115">
        <v>44103</v>
      </c>
      <c r="B3324" s="153" t="s">
        <v>2876</v>
      </c>
      <c r="C3324" s="4"/>
      <c r="D3324" s="4" t="s">
        <v>11273</v>
      </c>
      <c r="E3324" s="4">
        <v>4</v>
      </c>
      <c r="F3324" s="109"/>
      <c r="G3324" s="109">
        <v>2797</v>
      </c>
      <c r="H3324" s="43">
        <f t="shared" si="20"/>
        <v>752410.35999999533</v>
      </c>
      <c r="I3324" s="5" t="s">
        <v>40</v>
      </c>
      <c r="J3324" s="153" t="s">
        <v>11272</v>
      </c>
      <c r="K3324" s="95" t="s">
        <v>11274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 x14ac:dyDescent="0.25">
      <c r="A3325" s="3">
        <v>44104</v>
      </c>
      <c r="B3325" s="153" t="s">
        <v>11280</v>
      </c>
      <c r="C3325" s="4"/>
      <c r="D3325" s="4" t="s">
        <v>11279</v>
      </c>
      <c r="E3325" s="153" t="s">
        <v>11281</v>
      </c>
      <c r="F3325" s="109"/>
      <c r="G3325" s="109">
        <v>1600</v>
      </c>
      <c r="H3325" s="43">
        <f t="shared" si="20"/>
        <v>750810.35999999533</v>
      </c>
      <c r="I3325" s="5" t="s">
        <v>40</v>
      </c>
      <c r="J3325" s="153" t="s">
        <v>11282</v>
      </c>
      <c r="K3325" s="95" t="s">
        <v>11283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 x14ac:dyDescent="0.25">
      <c r="A3326" s="3">
        <v>44104</v>
      </c>
      <c r="B3326" s="153" t="s">
        <v>11285</v>
      </c>
      <c r="C3326" s="4"/>
      <c r="D3326" s="4" t="s">
        <v>11284</v>
      </c>
      <c r="E3326" s="153" t="s">
        <v>11286</v>
      </c>
      <c r="F3326" s="109"/>
      <c r="G3326" s="109">
        <v>203.53</v>
      </c>
      <c r="H3326" s="43">
        <f t="shared" si="20"/>
        <v>750606.8299999953</v>
      </c>
      <c r="I3326" s="5" t="s">
        <v>40</v>
      </c>
      <c r="J3326" s="153" t="s">
        <v>11282</v>
      </c>
      <c r="K3326" s="95" t="s">
        <v>11287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 x14ac:dyDescent="0.25">
      <c r="A3327" s="3">
        <v>44104</v>
      </c>
      <c r="B3327" s="153" t="s">
        <v>2876</v>
      </c>
      <c r="C3327" s="4"/>
      <c r="D3327" s="4" t="s">
        <v>11288</v>
      </c>
      <c r="E3327" s="4">
        <v>1</v>
      </c>
      <c r="F3327" s="109"/>
      <c r="G3327" s="109">
        <v>1042</v>
      </c>
      <c r="H3327" s="43">
        <f t="shared" si="20"/>
        <v>749564.8299999953</v>
      </c>
      <c r="I3327" s="5" t="s">
        <v>40</v>
      </c>
      <c r="J3327" s="153" t="s">
        <v>11289</v>
      </c>
      <c r="K3327" s="95" t="s">
        <v>11290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 x14ac:dyDescent="0.25">
      <c r="A3328" s="3">
        <v>44104</v>
      </c>
      <c r="B3328" s="153" t="s">
        <v>11292</v>
      </c>
      <c r="C3328" s="4"/>
      <c r="D3328" s="4" t="s">
        <v>11291</v>
      </c>
      <c r="E3328" s="153" t="s">
        <v>11293</v>
      </c>
      <c r="F3328" s="109"/>
      <c r="G3328" s="109">
        <v>742.96</v>
      </c>
      <c r="H3328" s="43">
        <f t="shared" si="20"/>
        <v>748821.86999999534</v>
      </c>
      <c r="I3328" s="5" t="s">
        <v>40</v>
      </c>
      <c r="J3328" s="153" t="s">
        <v>11294</v>
      </c>
      <c r="K3328" s="95" t="s">
        <v>11290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 x14ac:dyDescent="0.25">
      <c r="A3329" s="3">
        <v>44104</v>
      </c>
      <c r="B3329" s="153" t="s">
        <v>2876</v>
      </c>
      <c r="C3329" s="4"/>
      <c r="D3329" s="4" t="s">
        <v>11295</v>
      </c>
      <c r="E3329" s="4">
        <v>2</v>
      </c>
      <c r="F3329" s="109"/>
      <c r="G3329" s="109">
        <v>2227</v>
      </c>
      <c r="H3329" s="43">
        <f t="shared" si="20"/>
        <v>746594.86999999534</v>
      </c>
      <c r="I3329" s="5" t="s">
        <v>40</v>
      </c>
      <c r="J3329" s="153" t="s">
        <v>11296</v>
      </c>
      <c r="K3329" s="95" t="s">
        <v>11297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 x14ac:dyDescent="0.25">
      <c r="A3330" s="3">
        <v>44104</v>
      </c>
      <c r="B3330" s="153" t="s">
        <v>11299</v>
      </c>
      <c r="C3330" s="4"/>
      <c r="D3330" s="4" t="s">
        <v>11298</v>
      </c>
      <c r="E3330" s="4">
        <v>2</v>
      </c>
      <c r="F3330" s="109"/>
      <c r="G3330" s="109">
        <v>1042</v>
      </c>
      <c r="H3330" s="43">
        <f t="shared" si="20"/>
        <v>745552.86999999534</v>
      </c>
      <c r="I3330" s="5" t="s">
        <v>40</v>
      </c>
      <c r="J3330" s="153" t="s">
        <v>11301</v>
      </c>
      <c r="K3330" s="95" t="s">
        <v>11300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 x14ac:dyDescent="0.25">
      <c r="A3331" s="3">
        <v>44104</v>
      </c>
      <c r="B3331" s="153" t="s">
        <v>11303</v>
      </c>
      <c r="C3331" s="4"/>
      <c r="D3331" s="4" t="s">
        <v>11302</v>
      </c>
      <c r="E3331" s="4">
        <v>1</v>
      </c>
      <c r="F3331" s="109"/>
      <c r="G3331" s="109">
        <v>1800</v>
      </c>
      <c r="H3331" s="43">
        <f t="shared" si="20"/>
        <v>743752.86999999534</v>
      </c>
      <c r="I3331" s="5" t="s">
        <v>40</v>
      </c>
      <c r="J3331" s="153" t="s">
        <v>11304</v>
      </c>
      <c r="K3331" s="95" t="s">
        <v>11305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 x14ac:dyDescent="0.25">
      <c r="A3332" s="3">
        <v>44104</v>
      </c>
      <c r="B3332" s="153" t="s">
        <v>2876</v>
      </c>
      <c r="C3332" s="4"/>
      <c r="D3332" s="4" t="s">
        <v>11306</v>
      </c>
      <c r="E3332" s="4">
        <v>1</v>
      </c>
      <c r="F3332" s="109"/>
      <c r="G3332" s="109">
        <v>2341</v>
      </c>
      <c r="H3332" s="43">
        <f t="shared" si="20"/>
        <v>741411.86999999534</v>
      </c>
      <c r="I3332" s="5" t="s">
        <v>40</v>
      </c>
      <c r="J3332" s="153" t="s">
        <v>11307</v>
      </c>
      <c r="K3332" s="95" t="s">
        <v>11308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 x14ac:dyDescent="0.25">
      <c r="A3333" s="3">
        <v>44104</v>
      </c>
      <c r="B3333" s="153" t="s">
        <v>11310</v>
      </c>
      <c r="C3333" s="4"/>
      <c r="D3333" s="4" t="s">
        <v>11309</v>
      </c>
      <c r="E3333" s="4">
        <v>2</v>
      </c>
      <c r="F3333" s="109"/>
      <c r="G3333" s="109">
        <v>2687</v>
      </c>
      <c r="H3333" s="43">
        <f t="shared" si="20"/>
        <v>738724.86999999534</v>
      </c>
      <c r="I3333" s="5" t="s">
        <v>40</v>
      </c>
      <c r="J3333" s="153" t="s">
        <v>11311</v>
      </c>
      <c r="K3333" s="95" t="s">
        <v>11312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 x14ac:dyDescent="0.25">
      <c r="A3334" s="3">
        <v>44104</v>
      </c>
      <c r="B3334" s="153" t="s">
        <v>11303</v>
      </c>
      <c r="C3334" s="4"/>
      <c r="D3334" s="4" t="s">
        <v>11313</v>
      </c>
      <c r="E3334" s="4">
        <v>2</v>
      </c>
      <c r="F3334" s="109"/>
      <c r="G3334" s="109">
        <v>2795</v>
      </c>
      <c r="H3334" s="43">
        <f t="shared" si="20"/>
        <v>735929.86999999534</v>
      </c>
      <c r="I3334" s="5" t="s">
        <v>40</v>
      </c>
      <c r="J3334" s="153" t="s">
        <v>11307</v>
      </c>
      <c r="K3334" s="95" t="s">
        <v>11297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 x14ac:dyDescent="0.25">
      <c r="A3335" s="3">
        <v>44104</v>
      </c>
      <c r="B3335" s="153" t="s">
        <v>11315</v>
      </c>
      <c r="C3335" s="4"/>
      <c r="D3335" s="4" t="s">
        <v>11314</v>
      </c>
      <c r="E3335" s="4">
        <v>4</v>
      </c>
      <c r="F3335" s="109"/>
      <c r="G3335" s="109">
        <v>2440</v>
      </c>
      <c r="H3335" s="43">
        <f t="shared" si="20"/>
        <v>733489.86999999534</v>
      </c>
      <c r="I3335" s="5" t="s">
        <v>40</v>
      </c>
      <c r="J3335" s="153" t="s">
        <v>11316</v>
      </c>
      <c r="K3335" s="95" t="s">
        <v>11305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 x14ac:dyDescent="0.25">
      <c r="A3336" s="3">
        <v>44104</v>
      </c>
      <c r="B3336" s="153" t="s">
        <v>11318</v>
      </c>
      <c r="C3336" s="4"/>
      <c r="D3336" s="4" t="s">
        <v>11317</v>
      </c>
      <c r="E3336" s="153" t="s">
        <v>11319</v>
      </c>
      <c r="F3336" s="109"/>
      <c r="G3336" s="109">
        <v>1667.52</v>
      </c>
      <c r="H3336" s="43">
        <f t="shared" si="20"/>
        <v>731822.34999999532</v>
      </c>
      <c r="I3336" s="5" t="s">
        <v>40</v>
      </c>
      <c r="J3336" s="153" t="s">
        <v>11320</v>
      </c>
      <c r="K3336" s="95" t="s">
        <v>11305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 x14ac:dyDescent="0.25">
      <c r="A3337" s="3">
        <v>44104</v>
      </c>
      <c r="B3337" s="153" t="s">
        <v>11322</v>
      </c>
      <c r="C3337" s="4"/>
      <c r="D3337" s="4" t="s">
        <v>11321</v>
      </c>
      <c r="E3337" s="153" t="s">
        <v>11323</v>
      </c>
      <c r="F3337" s="109"/>
      <c r="G3337" s="109">
        <v>1824</v>
      </c>
      <c r="H3337" s="43">
        <f t="shared" si="20"/>
        <v>729998.34999999532</v>
      </c>
      <c r="I3337" s="5" t="s">
        <v>40</v>
      </c>
      <c r="J3337" s="153" t="s">
        <v>11324</v>
      </c>
      <c r="K3337" s="95" t="s">
        <v>11325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 x14ac:dyDescent="0.25">
      <c r="A3338" s="3">
        <v>44104</v>
      </c>
      <c r="B3338" s="153" t="s">
        <v>11327</v>
      </c>
      <c r="C3338" s="4"/>
      <c r="D3338" s="4" t="s">
        <v>11326</v>
      </c>
      <c r="E3338" s="153" t="s">
        <v>11328</v>
      </c>
      <c r="F3338" s="109"/>
      <c r="G3338" s="109">
        <v>800</v>
      </c>
      <c r="H3338" s="43">
        <f t="shared" si="20"/>
        <v>729198.34999999532</v>
      </c>
      <c r="I3338" s="5" t="s">
        <v>40</v>
      </c>
      <c r="J3338" s="153" t="s">
        <v>11329</v>
      </c>
      <c r="K3338" s="95" t="s">
        <v>2923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 x14ac:dyDescent="0.25">
      <c r="A3339" s="3">
        <v>44104</v>
      </c>
      <c r="B3339" s="153" t="s">
        <v>11322</v>
      </c>
      <c r="C3339" s="4"/>
      <c r="D3339" s="4" t="s">
        <v>11330</v>
      </c>
      <c r="E3339" s="153" t="s">
        <v>11331</v>
      </c>
      <c r="F3339" s="109"/>
      <c r="G3339" s="109">
        <v>1980</v>
      </c>
      <c r="H3339" s="43">
        <f t="shared" si="20"/>
        <v>727218.34999999532</v>
      </c>
      <c r="I3339" s="5" t="s">
        <v>40</v>
      </c>
      <c r="J3339" s="153" t="s">
        <v>11332</v>
      </c>
      <c r="K3339" s="95" t="s">
        <v>2847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 x14ac:dyDescent="0.25">
      <c r="A3340" s="3">
        <v>44104</v>
      </c>
      <c r="B3340" s="153" t="s">
        <v>2876</v>
      </c>
      <c r="C3340" s="4"/>
      <c r="D3340" s="4" t="s">
        <v>11333</v>
      </c>
      <c r="E3340" s="4">
        <v>1</v>
      </c>
      <c r="F3340" s="109"/>
      <c r="G3340" s="109">
        <v>1044</v>
      </c>
      <c r="H3340" s="43">
        <f t="shared" si="20"/>
        <v>726174.34999999532</v>
      </c>
      <c r="I3340" s="5" t="s">
        <v>40</v>
      </c>
      <c r="J3340" s="153" t="s">
        <v>11334</v>
      </c>
      <c r="K3340" s="95" t="s">
        <v>11335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 x14ac:dyDescent="0.25">
      <c r="A3341" s="3">
        <v>44104</v>
      </c>
      <c r="B3341" s="153" t="s">
        <v>2876</v>
      </c>
      <c r="C3341" s="4"/>
      <c r="D3341" s="4" t="s">
        <v>11336</v>
      </c>
      <c r="E3341" s="4">
        <v>6</v>
      </c>
      <c r="F3341" s="109"/>
      <c r="G3341" s="109">
        <v>2832</v>
      </c>
      <c r="H3341" s="43">
        <f t="shared" si="20"/>
        <v>723342.34999999532</v>
      </c>
      <c r="I3341" s="5" t="s">
        <v>40</v>
      </c>
      <c r="J3341" s="153" t="s">
        <v>11337</v>
      </c>
      <c r="K3341" s="95" t="s">
        <v>11338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 x14ac:dyDescent="0.25">
      <c r="A3342" s="3">
        <v>44104</v>
      </c>
      <c r="B3342" s="153" t="s">
        <v>11340</v>
      </c>
      <c r="C3342" s="4"/>
      <c r="D3342" s="4" t="s">
        <v>11339</v>
      </c>
      <c r="E3342" s="153" t="s">
        <v>11341</v>
      </c>
      <c r="F3342" s="109"/>
      <c r="G3342" s="109">
        <v>602</v>
      </c>
      <c r="H3342" s="43">
        <f t="shared" si="20"/>
        <v>722740.34999999532</v>
      </c>
      <c r="I3342" s="5" t="s">
        <v>40</v>
      </c>
      <c r="J3342" s="153" t="s">
        <v>11342</v>
      </c>
      <c r="K3342" s="95" t="s">
        <v>11335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 x14ac:dyDescent="0.25">
      <c r="A3343" s="3">
        <v>44104</v>
      </c>
      <c r="B3343" s="153" t="s">
        <v>2876</v>
      </c>
      <c r="C3343" s="4"/>
      <c r="D3343" s="4" t="s">
        <v>11343</v>
      </c>
      <c r="E3343" s="4">
        <v>3</v>
      </c>
      <c r="F3343" s="109"/>
      <c r="G3343" s="109">
        <v>1604</v>
      </c>
      <c r="H3343" s="43">
        <f t="shared" si="20"/>
        <v>721136.34999999532</v>
      </c>
      <c r="I3343" s="5" t="s">
        <v>40</v>
      </c>
      <c r="J3343" s="153" t="s">
        <v>11337</v>
      </c>
      <c r="K3343" s="95" t="s">
        <v>11335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 x14ac:dyDescent="0.25">
      <c r="A3344" s="3">
        <v>44104</v>
      </c>
      <c r="B3344" s="153" t="s">
        <v>11303</v>
      </c>
      <c r="C3344" s="4"/>
      <c r="D3344" s="4" t="s">
        <v>11344</v>
      </c>
      <c r="E3344" s="4">
        <v>2</v>
      </c>
      <c r="F3344" s="109"/>
      <c r="G3344" s="109">
        <v>1335</v>
      </c>
      <c r="H3344" s="43">
        <f t="shared" si="20"/>
        <v>719801.34999999532</v>
      </c>
      <c r="I3344" s="5" t="s">
        <v>40</v>
      </c>
      <c r="J3344" s="153" t="s">
        <v>11337</v>
      </c>
      <c r="K3344" s="95" t="s">
        <v>11335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 x14ac:dyDescent="0.25">
      <c r="A3345" s="3">
        <v>44104</v>
      </c>
      <c r="B3345" s="153" t="s">
        <v>2876</v>
      </c>
      <c r="C3345" s="4"/>
      <c r="D3345" s="4" t="s">
        <v>11345</v>
      </c>
      <c r="E3345" s="4">
        <v>2</v>
      </c>
      <c r="F3345" s="109"/>
      <c r="G3345" s="109">
        <v>2281</v>
      </c>
      <c r="H3345" s="43">
        <f t="shared" si="20"/>
        <v>717520.34999999532</v>
      </c>
      <c r="I3345" s="5" t="s">
        <v>40</v>
      </c>
      <c r="J3345" s="153" t="s">
        <v>11346</v>
      </c>
      <c r="K3345" s="95" t="s">
        <v>11347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 x14ac:dyDescent="0.25">
      <c r="A3346" s="3">
        <v>44104</v>
      </c>
      <c r="B3346" s="153" t="s">
        <v>11310</v>
      </c>
      <c r="C3346" s="4"/>
      <c r="D3346" s="4" t="s">
        <v>11348</v>
      </c>
      <c r="E3346" s="4">
        <v>2</v>
      </c>
      <c r="F3346" s="109"/>
      <c r="G3346" s="109">
        <v>1528</v>
      </c>
      <c r="H3346" s="43">
        <f t="shared" si="20"/>
        <v>715992.34999999532</v>
      </c>
      <c r="I3346" s="5" t="s">
        <v>40</v>
      </c>
      <c r="J3346" s="153" t="s">
        <v>11349</v>
      </c>
      <c r="K3346" s="95" t="s">
        <v>11335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 x14ac:dyDescent="0.25">
      <c r="A3347" s="3">
        <v>44104</v>
      </c>
      <c r="B3347" s="153" t="s">
        <v>11351</v>
      </c>
      <c r="C3347" s="4"/>
      <c r="D3347" s="4" t="s">
        <v>11350</v>
      </c>
      <c r="E3347" s="153" t="s">
        <v>11352</v>
      </c>
      <c r="F3347" s="109"/>
      <c r="G3347" s="109">
        <v>54.01</v>
      </c>
      <c r="H3347" s="43">
        <f t="shared" si="20"/>
        <v>715938.33999999531</v>
      </c>
      <c r="I3347" s="5" t="s">
        <v>40</v>
      </c>
      <c r="J3347" s="153" t="s">
        <v>11346</v>
      </c>
      <c r="K3347" s="95" t="s">
        <v>11353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 x14ac:dyDescent="0.25">
      <c r="A3348" s="3">
        <v>44104</v>
      </c>
      <c r="B3348" s="153" t="s">
        <v>11318</v>
      </c>
      <c r="C3348" s="4"/>
      <c r="D3348" s="4" t="s">
        <v>11354</v>
      </c>
      <c r="E3348" s="153" t="s">
        <v>11355</v>
      </c>
      <c r="F3348" s="109"/>
      <c r="G3348" s="109">
        <v>354.09</v>
      </c>
      <c r="H3348" s="43">
        <f t="shared" si="20"/>
        <v>715584.24999999534</v>
      </c>
      <c r="I3348" s="5" t="s">
        <v>40</v>
      </c>
      <c r="J3348" s="153" t="s">
        <v>11332</v>
      </c>
      <c r="K3348" s="95" t="s">
        <v>11353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 x14ac:dyDescent="0.25">
      <c r="A3349" s="3">
        <v>44104</v>
      </c>
      <c r="B3349" s="153" t="s">
        <v>11318</v>
      </c>
      <c r="C3349" s="4"/>
      <c r="D3349" s="4" t="s">
        <v>11356</v>
      </c>
      <c r="E3349" s="153" t="s">
        <v>11357</v>
      </c>
      <c r="F3349" s="109"/>
      <c r="G3349" s="109">
        <v>188.17</v>
      </c>
      <c r="H3349" s="43">
        <f t="shared" si="20"/>
        <v>715396.0799999953</v>
      </c>
      <c r="I3349" s="5" t="s">
        <v>40</v>
      </c>
      <c r="J3349" s="153" t="s">
        <v>11358</v>
      </c>
      <c r="K3349" s="95" t="s">
        <v>11335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 x14ac:dyDescent="0.25">
      <c r="A3350" s="3">
        <v>44104</v>
      </c>
      <c r="B3350" s="153" t="s">
        <v>11318</v>
      </c>
      <c r="C3350" s="4"/>
      <c r="D3350" s="4" t="s">
        <v>11359</v>
      </c>
      <c r="E3350" s="142" t="s">
        <v>11360</v>
      </c>
      <c r="F3350" s="109"/>
      <c r="G3350" s="109">
        <v>203.76</v>
      </c>
      <c r="H3350" s="43">
        <f t="shared" si="20"/>
        <v>715192.31999999529</v>
      </c>
      <c r="I3350" s="5" t="s">
        <v>40</v>
      </c>
      <c r="J3350" s="153" t="s">
        <v>11361</v>
      </c>
      <c r="K3350" s="95" t="s">
        <v>11362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 x14ac:dyDescent="0.25">
      <c r="A3351" s="3">
        <v>44104</v>
      </c>
      <c r="B3351" s="153" t="s">
        <v>11318</v>
      </c>
      <c r="C3351" s="4"/>
      <c r="D3351" s="4" t="s">
        <v>11363</v>
      </c>
      <c r="E3351" s="153" t="s">
        <v>11364</v>
      </c>
      <c r="F3351" s="109"/>
      <c r="G3351" s="109">
        <v>300</v>
      </c>
      <c r="H3351" s="43">
        <f t="shared" ref="H3351:H3414" si="21">H3350+F3351-G3351</f>
        <v>714892.31999999529</v>
      </c>
      <c r="I3351" s="5" t="s">
        <v>40</v>
      </c>
      <c r="J3351" s="153" t="s">
        <v>11365</v>
      </c>
      <c r="K3351" s="95" t="s">
        <v>11362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 x14ac:dyDescent="0.25">
      <c r="A3352" s="3">
        <v>44104</v>
      </c>
      <c r="B3352" s="153" t="s">
        <v>11367</v>
      </c>
      <c r="C3352" s="4"/>
      <c r="D3352" s="4" t="s">
        <v>11366</v>
      </c>
      <c r="E3352" s="153" t="s">
        <v>11368</v>
      </c>
      <c r="F3352" s="109"/>
      <c r="G3352" s="109">
        <v>384.56</v>
      </c>
      <c r="H3352" s="43">
        <f t="shared" si="21"/>
        <v>714507.75999999524</v>
      </c>
      <c r="I3352" s="5" t="s">
        <v>40</v>
      </c>
      <c r="J3352" s="153" t="s">
        <v>11369</v>
      </c>
      <c r="K3352" s="95" t="s">
        <v>11335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 x14ac:dyDescent="0.25">
      <c r="A3353" s="3">
        <v>44104</v>
      </c>
      <c r="B3353" s="153" t="s">
        <v>11318</v>
      </c>
      <c r="C3353" s="4"/>
      <c r="D3353" s="4" t="s">
        <v>11370</v>
      </c>
      <c r="E3353" s="153" t="s">
        <v>11371</v>
      </c>
      <c r="F3353" s="109"/>
      <c r="G3353" s="109">
        <v>385.82</v>
      </c>
      <c r="H3353" s="43">
        <f t="shared" si="21"/>
        <v>714121.93999999529</v>
      </c>
      <c r="I3353" s="5" t="s">
        <v>40</v>
      </c>
      <c r="J3353" s="153" t="s">
        <v>11372</v>
      </c>
      <c r="K3353" s="95" t="s">
        <v>11373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 x14ac:dyDescent="0.25">
      <c r="A3354" s="3">
        <v>44104</v>
      </c>
      <c r="B3354" s="153" t="s">
        <v>11280</v>
      </c>
      <c r="C3354" s="4"/>
      <c r="D3354" s="4" t="s">
        <v>11374</v>
      </c>
      <c r="E3354" s="153" t="s">
        <v>11375</v>
      </c>
      <c r="F3354" s="109"/>
      <c r="G3354" s="109">
        <v>309.25</v>
      </c>
      <c r="H3354" s="43">
        <f t="shared" si="21"/>
        <v>713812.68999999529</v>
      </c>
      <c r="I3354" s="5" t="s">
        <v>40</v>
      </c>
      <c r="J3354" s="153" t="s">
        <v>11307</v>
      </c>
      <c r="K3354" s="95" t="s">
        <v>11376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 x14ac:dyDescent="0.25">
      <c r="A3355" s="3">
        <v>44104</v>
      </c>
      <c r="B3355" s="153" t="s">
        <v>11378</v>
      </c>
      <c r="C3355" s="4"/>
      <c r="D3355" s="4" t="s">
        <v>11377</v>
      </c>
      <c r="E3355" s="153" t="s">
        <v>11379</v>
      </c>
      <c r="F3355" s="109"/>
      <c r="G3355" s="109">
        <v>1485</v>
      </c>
      <c r="H3355" s="43">
        <f t="shared" si="21"/>
        <v>712327.68999999529</v>
      </c>
      <c r="I3355" s="5" t="s">
        <v>40</v>
      </c>
      <c r="J3355" s="153" t="s">
        <v>11307</v>
      </c>
      <c r="K3355" s="95" t="s">
        <v>11312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 x14ac:dyDescent="0.25">
      <c r="A3356" s="3">
        <v>44104</v>
      </c>
      <c r="B3356" s="153" t="s">
        <v>11381</v>
      </c>
      <c r="C3356" s="4"/>
      <c r="D3356" s="4" t="s">
        <v>11380</v>
      </c>
      <c r="E3356" s="153" t="s">
        <v>11382</v>
      </c>
      <c r="F3356" s="109"/>
      <c r="G3356" s="109">
        <v>1188</v>
      </c>
      <c r="H3356" s="54">
        <f t="shared" si="21"/>
        <v>711139.68999999529</v>
      </c>
      <c r="I3356" s="5" t="s">
        <v>40</v>
      </c>
      <c r="J3356" s="153" t="s">
        <v>11307</v>
      </c>
      <c r="K3356" s="95" t="s">
        <v>11383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 x14ac:dyDescent="0.25">
      <c r="A3357" s="3">
        <v>44104</v>
      </c>
      <c r="B3357" s="153" t="s">
        <v>2876</v>
      </c>
      <c r="C3357" s="4"/>
      <c r="D3357" s="4" t="s">
        <v>11384</v>
      </c>
      <c r="E3357" s="4">
        <v>3</v>
      </c>
      <c r="F3357" s="109"/>
      <c r="G3357" s="109">
        <v>5064</v>
      </c>
      <c r="H3357" s="43">
        <f t="shared" si="21"/>
        <v>706075.68999999529</v>
      </c>
      <c r="I3357" s="5" t="s">
        <v>40</v>
      </c>
      <c r="J3357" s="153" t="s">
        <v>11385</v>
      </c>
      <c r="K3357" s="95" t="s">
        <v>11386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 x14ac:dyDescent="0.25">
      <c r="A3358" s="3">
        <v>44104</v>
      </c>
      <c r="B3358" s="153" t="s">
        <v>11389</v>
      </c>
      <c r="C3358" s="4"/>
      <c r="D3358" s="4" t="s">
        <v>11387</v>
      </c>
      <c r="E3358" s="4">
        <v>3</v>
      </c>
      <c r="F3358" s="109"/>
      <c r="G3358" s="109">
        <v>4309</v>
      </c>
      <c r="H3358" s="43">
        <f t="shared" si="21"/>
        <v>701766.68999999529</v>
      </c>
      <c r="I3358" s="5" t="s">
        <v>40</v>
      </c>
      <c r="J3358" s="153" t="s">
        <v>11388</v>
      </c>
      <c r="K3358" s="95" t="s">
        <v>2923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 x14ac:dyDescent="0.25">
      <c r="A3359" s="3">
        <v>44104</v>
      </c>
      <c r="B3359" s="153" t="s">
        <v>11310</v>
      </c>
      <c r="C3359" s="4"/>
      <c r="D3359" s="4" t="s">
        <v>11390</v>
      </c>
      <c r="E3359" s="4">
        <v>2</v>
      </c>
      <c r="F3359" s="109"/>
      <c r="G3359" s="109">
        <v>3448</v>
      </c>
      <c r="H3359" s="43">
        <f t="shared" si="21"/>
        <v>698318.68999999529</v>
      </c>
      <c r="I3359" s="5" t="s">
        <v>40</v>
      </c>
      <c r="J3359" s="153" t="s">
        <v>11391</v>
      </c>
      <c r="K3359" s="95" t="s">
        <v>2923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 x14ac:dyDescent="0.25">
      <c r="A3360" s="3">
        <v>44104</v>
      </c>
      <c r="B3360" s="153" t="s">
        <v>2876</v>
      </c>
      <c r="C3360" s="4"/>
      <c r="D3360" s="4" t="s">
        <v>11392</v>
      </c>
      <c r="E3360" s="4">
        <v>2</v>
      </c>
      <c r="F3360" s="109"/>
      <c r="G3360" s="109">
        <v>3301</v>
      </c>
      <c r="H3360" s="43">
        <f t="shared" si="21"/>
        <v>695017.68999999529</v>
      </c>
      <c r="I3360" s="5" t="s">
        <v>40</v>
      </c>
      <c r="J3360" s="153" t="s">
        <v>11388</v>
      </c>
      <c r="K3360" s="95" t="s">
        <v>2923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 x14ac:dyDescent="0.25">
      <c r="A3361" s="3">
        <v>44104</v>
      </c>
      <c r="B3361" s="153" t="s">
        <v>11394</v>
      </c>
      <c r="C3361" s="4"/>
      <c r="D3361" s="4" t="s">
        <v>11393</v>
      </c>
      <c r="E3361" s="4">
        <v>1</v>
      </c>
      <c r="F3361" s="109"/>
      <c r="G3361" s="109">
        <v>1440</v>
      </c>
      <c r="H3361" s="43">
        <f t="shared" si="21"/>
        <v>693577.68999999529</v>
      </c>
      <c r="I3361" s="5" t="s">
        <v>40</v>
      </c>
      <c r="J3361" s="153" t="s">
        <v>11391</v>
      </c>
      <c r="K3361" s="95" t="s">
        <v>11395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 x14ac:dyDescent="0.25">
      <c r="A3362" s="3">
        <v>44104</v>
      </c>
      <c r="B3362" s="153" t="s">
        <v>11310</v>
      </c>
      <c r="C3362" s="4"/>
      <c r="D3362" s="4" t="s">
        <v>11396</v>
      </c>
      <c r="E3362" s="4">
        <v>2</v>
      </c>
      <c r="F3362" s="109"/>
      <c r="G3362" s="109">
        <v>2792</v>
      </c>
      <c r="H3362" s="43">
        <f t="shared" si="21"/>
        <v>690785.68999999529</v>
      </c>
      <c r="I3362" s="5" t="s">
        <v>40</v>
      </c>
      <c r="J3362" s="153" t="s">
        <v>11391</v>
      </c>
      <c r="K3362" s="95" t="s">
        <v>11397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 x14ac:dyDescent="0.25">
      <c r="A3363" s="3">
        <v>44104</v>
      </c>
      <c r="B3363" s="153" t="s">
        <v>2876</v>
      </c>
      <c r="C3363" s="4"/>
      <c r="D3363" s="4" t="s">
        <v>11398</v>
      </c>
      <c r="E3363" s="4">
        <v>3</v>
      </c>
      <c r="F3363" s="109"/>
      <c r="G3363" s="109">
        <v>2965</v>
      </c>
      <c r="H3363" s="43">
        <f t="shared" si="21"/>
        <v>687820.68999999529</v>
      </c>
      <c r="I3363" s="5" t="s">
        <v>40</v>
      </c>
      <c r="J3363" s="4"/>
      <c r="K3363" s="95" t="s">
        <v>11397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 x14ac:dyDescent="0.25">
      <c r="A3364" s="3">
        <v>44104</v>
      </c>
      <c r="B3364" s="153" t="s">
        <v>2876</v>
      </c>
      <c r="C3364" s="4"/>
      <c r="D3364" s="4" t="s">
        <v>11399</v>
      </c>
      <c r="E3364" s="4">
        <v>2</v>
      </c>
      <c r="F3364" s="109"/>
      <c r="G3364" s="109">
        <v>2336</v>
      </c>
      <c r="H3364" s="43">
        <f t="shared" si="21"/>
        <v>685484.68999999529</v>
      </c>
      <c r="I3364" s="5" t="s">
        <v>40</v>
      </c>
      <c r="J3364" s="4"/>
      <c r="K3364" s="95" t="s">
        <v>11397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 x14ac:dyDescent="0.25">
      <c r="A3365" s="3">
        <v>44104</v>
      </c>
      <c r="B3365" s="153" t="s">
        <v>11401</v>
      </c>
      <c r="C3365" s="4"/>
      <c r="D3365" s="4" t="s">
        <v>11400</v>
      </c>
      <c r="E3365" s="4">
        <v>2</v>
      </c>
      <c r="F3365" s="109"/>
      <c r="G3365" s="109">
        <v>2476</v>
      </c>
      <c r="H3365" s="43">
        <f t="shared" si="21"/>
        <v>683008.68999999529</v>
      </c>
      <c r="I3365" s="5" t="s">
        <v>40</v>
      </c>
      <c r="J3365" s="4"/>
      <c r="K3365" s="95" t="s">
        <v>11397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 x14ac:dyDescent="0.25">
      <c r="A3366" s="3">
        <v>44104</v>
      </c>
      <c r="B3366" s="153" t="s">
        <v>11403</v>
      </c>
      <c r="C3366" s="4"/>
      <c r="D3366" s="4" t="s">
        <v>11402</v>
      </c>
      <c r="E3366" s="4">
        <v>1</v>
      </c>
      <c r="F3366" s="109"/>
      <c r="G3366" s="109">
        <v>2960</v>
      </c>
      <c r="H3366" s="43">
        <f t="shared" si="21"/>
        <v>680048.68999999529</v>
      </c>
      <c r="I3366" s="5" t="s">
        <v>40</v>
      </c>
      <c r="J3366" s="4"/>
      <c r="K3366" s="95" t="s">
        <v>11397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 x14ac:dyDescent="0.25">
      <c r="A3367" s="3">
        <v>44104</v>
      </c>
      <c r="B3367" s="153" t="s">
        <v>11405</v>
      </c>
      <c r="C3367" s="4"/>
      <c r="D3367" s="4" t="s">
        <v>11404</v>
      </c>
      <c r="E3367" s="4">
        <v>3</v>
      </c>
      <c r="F3367" s="109"/>
      <c r="G3367" s="109">
        <v>406.44</v>
      </c>
      <c r="H3367" s="43">
        <f t="shared" si="21"/>
        <v>679642.24999999534</v>
      </c>
      <c r="I3367" s="5" t="s">
        <v>40</v>
      </c>
      <c r="J3367" s="4"/>
      <c r="K3367" s="95" t="s">
        <v>11397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 x14ac:dyDescent="0.25">
      <c r="A3368" s="3">
        <v>44104</v>
      </c>
      <c r="B3368" s="153" t="s">
        <v>11407</v>
      </c>
      <c r="C3368" s="4"/>
      <c r="D3368" s="4" t="s">
        <v>11406</v>
      </c>
      <c r="E3368" s="4">
        <v>3</v>
      </c>
      <c r="F3368" s="109"/>
      <c r="G3368" s="109">
        <v>1246</v>
      </c>
      <c r="H3368" s="43">
        <f t="shared" si="21"/>
        <v>678396.24999999534</v>
      </c>
      <c r="I3368" s="5" t="s">
        <v>40</v>
      </c>
      <c r="J3368" s="4"/>
      <c r="K3368" s="95" t="s">
        <v>11397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 x14ac:dyDescent="0.25">
      <c r="A3369" s="3">
        <v>44104</v>
      </c>
      <c r="B3369" s="153" t="s">
        <v>2876</v>
      </c>
      <c r="C3369" s="4"/>
      <c r="D3369" s="4" t="s">
        <v>11408</v>
      </c>
      <c r="E3369" s="4">
        <v>2</v>
      </c>
      <c r="F3369" s="109"/>
      <c r="G3369" s="109">
        <v>2514</v>
      </c>
      <c r="H3369" s="43">
        <f t="shared" si="21"/>
        <v>675882.24999999534</v>
      </c>
      <c r="I3369" s="5" t="s">
        <v>40</v>
      </c>
      <c r="J3369" s="4"/>
      <c r="K3369" s="95" t="s">
        <v>11397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 x14ac:dyDescent="0.25">
      <c r="A3370" s="3">
        <v>44104</v>
      </c>
      <c r="B3370" s="153" t="s">
        <v>2876</v>
      </c>
      <c r="C3370" s="4"/>
      <c r="D3370" s="4" t="s">
        <v>11409</v>
      </c>
      <c r="E3370" s="4">
        <v>1</v>
      </c>
      <c r="F3370" s="109"/>
      <c r="G3370" s="109">
        <v>1100</v>
      </c>
      <c r="H3370" s="43">
        <f t="shared" si="21"/>
        <v>674782.24999999534</v>
      </c>
      <c r="I3370" s="5" t="s">
        <v>40</v>
      </c>
      <c r="J3370" s="4"/>
      <c r="K3370" s="95" t="s">
        <v>11397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 x14ac:dyDescent="0.25">
      <c r="A3371" s="3">
        <v>44104</v>
      </c>
      <c r="B3371" s="153" t="s">
        <v>2876</v>
      </c>
      <c r="C3371" s="4"/>
      <c r="D3371" s="4" t="s">
        <v>11410</v>
      </c>
      <c r="E3371" s="4">
        <v>1</v>
      </c>
      <c r="F3371" s="109"/>
      <c r="G3371" s="109">
        <v>1136</v>
      </c>
      <c r="H3371" s="43">
        <f t="shared" si="21"/>
        <v>673646.24999999534</v>
      </c>
      <c r="I3371" s="5" t="s">
        <v>40</v>
      </c>
      <c r="J3371" s="4"/>
      <c r="K3371" s="95" t="s">
        <v>11397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 x14ac:dyDescent="0.25">
      <c r="A3372" s="3">
        <v>44104</v>
      </c>
      <c r="B3372" s="153" t="s">
        <v>2876</v>
      </c>
      <c r="C3372" s="4"/>
      <c r="D3372" s="4" t="s">
        <v>11411</v>
      </c>
      <c r="E3372" s="4">
        <v>1</v>
      </c>
      <c r="F3372" s="109"/>
      <c r="G3372" s="109">
        <v>1396</v>
      </c>
      <c r="H3372" s="43">
        <f t="shared" si="21"/>
        <v>672250.24999999534</v>
      </c>
      <c r="I3372" s="5" t="s">
        <v>40</v>
      </c>
      <c r="J3372" s="4"/>
      <c r="K3372" s="95" t="s">
        <v>11397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 x14ac:dyDescent="0.25">
      <c r="A3373" s="3">
        <v>44104</v>
      </c>
      <c r="B3373" s="153" t="s">
        <v>11413</v>
      </c>
      <c r="C3373" s="4"/>
      <c r="D3373" s="4" t="s">
        <v>11412</v>
      </c>
      <c r="E3373" s="4">
        <v>2</v>
      </c>
      <c r="F3373" s="109"/>
      <c r="G3373" s="109">
        <v>2231</v>
      </c>
      <c r="H3373" s="43">
        <f t="shared" si="21"/>
        <v>670019.24999999534</v>
      </c>
      <c r="I3373" s="5" t="s">
        <v>40</v>
      </c>
      <c r="J3373" s="4"/>
      <c r="K3373" s="95" t="s">
        <v>11397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 x14ac:dyDescent="0.25">
      <c r="A3374" s="3">
        <v>44104</v>
      </c>
      <c r="B3374" s="153" t="s">
        <v>11389</v>
      </c>
      <c r="C3374" s="4"/>
      <c r="D3374" s="4" t="s">
        <v>11414</v>
      </c>
      <c r="E3374" s="4">
        <v>1</v>
      </c>
      <c r="F3374" s="109"/>
      <c r="G3374" s="109">
        <v>1680</v>
      </c>
      <c r="H3374" s="43">
        <f t="shared" si="21"/>
        <v>668339.24999999534</v>
      </c>
      <c r="I3374" s="5" t="s">
        <v>40</v>
      </c>
      <c r="J3374" s="4"/>
      <c r="K3374" s="95" t="s">
        <v>11397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 x14ac:dyDescent="0.25">
      <c r="A3375" s="3">
        <v>44104</v>
      </c>
      <c r="B3375" s="153" t="s">
        <v>11416</v>
      </c>
      <c r="C3375" s="4"/>
      <c r="D3375" s="4" t="s">
        <v>11415</v>
      </c>
      <c r="E3375" s="4">
        <v>1</v>
      </c>
      <c r="F3375" s="109"/>
      <c r="G3375" s="109">
        <v>402</v>
      </c>
      <c r="H3375" s="43">
        <f t="shared" si="21"/>
        <v>667937.24999999534</v>
      </c>
      <c r="I3375" s="5" t="s">
        <v>40</v>
      </c>
      <c r="J3375" s="153" t="s">
        <v>11417</v>
      </c>
      <c r="K3375" s="95" t="s">
        <v>11397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 x14ac:dyDescent="0.25">
      <c r="A3376" s="3">
        <v>44104</v>
      </c>
      <c r="B3376" s="153" t="s">
        <v>11310</v>
      </c>
      <c r="C3376" s="4"/>
      <c r="D3376" s="4" t="s">
        <v>11418</v>
      </c>
      <c r="E3376" s="153" t="s">
        <v>11419</v>
      </c>
      <c r="F3376" s="109"/>
      <c r="G3376" s="109">
        <v>8640</v>
      </c>
      <c r="H3376" s="43">
        <f t="shared" si="21"/>
        <v>659297.24999999534</v>
      </c>
      <c r="I3376" s="5" t="s">
        <v>40</v>
      </c>
      <c r="J3376" s="153" t="s">
        <v>11420</v>
      </c>
      <c r="K3376" s="95" t="s">
        <v>11397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 x14ac:dyDescent="0.25">
      <c r="A3377" s="3">
        <v>44104</v>
      </c>
      <c r="B3377" s="153" t="s">
        <v>11421</v>
      </c>
      <c r="C3377" s="4"/>
      <c r="D3377" s="4" t="s">
        <v>11422</v>
      </c>
      <c r="E3377" s="153" t="s">
        <v>11423</v>
      </c>
      <c r="F3377" s="109"/>
      <c r="G3377" s="109">
        <v>5496</v>
      </c>
      <c r="H3377" s="43">
        <f t="shared" si="21"/>
        <v>653801.24999999534</v>
      </c>
      <c r="I3377" s="5" t="s">
        <v>40</v>
      </c>
      <c r="J3377" s="153" t="s">
        <v>11391</v>
      </c>
      <c r="K3377" s="95" t="s">
        <v>11397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 x14ac:dyDescent="0.25">
      <c r="A3378" s="3">
        <v>44104</v>
      </c>
      <c r="B3378" s="153" t="s">
        <v>11394</v>
      </c>
      <c r="C3378" s="4"/>
      <c r="D3378" s="4" t="s">
        <v>11424</v>
      </c>
      <c r="E3378" s="4"/>
      <c r="F3378" s="109"/>
      <c r="G3378" s="109">
        <v>384</v>
      </c>
      <c r="H3378" s="43">
        <f t="shared" si="21"/>
        <v>653417.24999999534</v>
      </c>
      <c r="I3378" s="5" t="s">
        <v>40</v>
      </c>
      <c r="J3378" s="4"/>
      <c r="K3378" s="95" t="s">
        <v>11397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 x14ac:dyDescent="0.25">
      <c r="A3379" s="3">
        <v>44104</v>
      </c>
      <c r="B3379" s="153" t="s">
        <v>2876</v>
      </c>
      <c r="C3379" s="4"/>
      <c r="D3379" s="4" t="s">
        <v>11425</v>
      </c>
      <c r="E3379" s="4"/>
      <c r="F3379" s="109"/>
      <c r="G3379" s="109">
        <v>801.6</v>
      </c>
      <c r="H3379" s="43">
        <f t="shared" si="21"/>
        <v>652615.64999999537</v>
      </c>
      <c r="I3379" s="5" t="s">
        <v>40</v>
      </c>
      <c r="J3379" s="4"/>
      <c r="K3379" s="95" t="s">
        <v>11397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 x14ac:dyDescent="0.25">
      <c r="A3380" s="3">
        <v>44104</v>
      </c>
      <c r="B3380" s="153" t="s">
        <v>11427</v>
      </c>
      <c r="C3380" s="4"/>
      <c r="D3380" s="4" t="s">
        <v>11426</v>
      </c>
      <c r="E3380" s="4"/>
      <c r="F3380" s="109"/>
      <c r="G3380" s="109">
        <v>703.88</v>
      </c>
      <c r="H3380" s="43">
        <f t="shared" si="21"/>
        <v>651911.76999999536</v>
      </c>
      <c r="I3380" s="5" t="s">
        <v>40</v>
      </c>
      <c r="J3380" s="4"/>
      <c r="K3380" s="95" t="s">
        <v>11397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 x14ac:dyDescent="0.25">
      <c r="A3381" s="3">
        <v>44104</v>
      </c>
      <c r="B3381" s="153" t="s">
        <v>11428</v>
      </c>
      <c r="C3381" s="4"/>
      <c r="D3381" s="4" t="s">
        <v>11429</v>
      </c>
      <c r="E3381" s="4"/>
      <c r="F3381" s="109"/>
      <c r="G3381" s="109">
        <v>3088</v>
      </c>
      <c r="H3381" s="54">
        <f t="shared" si="21"/>
        <v>648823.76999999536</v>
      </c>
      <c r="I3381" s="5" t="s">
        <v>40</v>
      </c>
      <c r="J3381" s="4"/>
      <c r="K3381" s="95" t="s">
        <v>2843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 x14ac:dyDescent="0.25">
      <c r="A3382" s="3">
        <v>44114</v>
      </c>
      <c r="B3382" s="4"/>
      <c r="C3382" s="4"/>
      <c r="D3382" s="4"/>
      <c r="E3382" s="153" t="s">
        <v>11430</v>
      </c>
      <c r="F3382" s="109">
        <v>1500000</v>
      </c>
      <c r="G3382" s="109"/>
      <c r="H3382" s="43">
        <f t="shared" si="21"/>
        <v>2148823.7699999954</v>
      </c>
      <c r="I3382" s="5" t="s">
        <v>40</v>
      </c>
      <c r="J3382" s="4"/>
      <c r="K3382" s="95" t="s">
        <v>11431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 x14ac:dyDescent="0.25">
      <c r="A3383" s="3">
        <v>44116</v>
      </c>
      <c r="B3383" s="153" t="s">
        <v>11435</v>
      </c>
      <c r="C3383" s="4"/>
      <c r="D3383" s="4" t="s">
        <v>11434</v>
      </c>
      <c r="E3383" s="153" t="s">
        <v>11436</v>
      </c>
      <c r="F3383" s="109"/>
      <c r="G3383" s="109">
        <v>639860</v>
      </c>
      <c r="H3383" s="43">
        <f t="shared" si="21"/>
        <v>1508963.7699999954</v>
      </c>
      <c r="I3383" s="5" t="s">
        <v>40</v>
      </c>
      <c r="J3383" s="153" t="s">
        <v>11437</v>
      </c>
      <c r="K3383" s="143" t="s">
        <v>2923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 x14ac:dyDescent="0.25">
      <c r="A3384" s="3">
        <v>44116</v>
      </c>
      <c r="B3384" s="153" t="s">
        <v>11438</v>
      </c>
      <c r="C3384" s="4"/>
      <c r="D3384" s="4"/>
      <c r="E3384" s="153" t="s">
        <v>11439</v>
      </c>
      <c r="F3384" s="109"/>
      <c r="G3384" s="109">
        <v>4500</v>
      </c>
      <c r="H3384" s="43">
        <f t="shared" si="21"/>
        <v>1504463.7699999954</v>
      </c>
      <c r="I3384" s="5" t="s">
        <v>40</v>
      </c>
      <c r="J3384" s="153" t="s">
        <v>11440</v>
      </c>
      <c r="K3384" s="95" t="s">
        <v>2923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 x14ac:dyDescent="0.25">
      <c r="A3385" s="3">
        <v>44118</v>
      </c>
      <c r="B3385" s="153" t="s">
        <v>11441</v>
      </c>
      <c r="C3385" s="4"/>
      <c r="D3385" s="4"/>
      <c r="E3385" s="4"/>
      <c r="F3385" s="109"/>
      <c r="G3385" s="109">
        <v>18046.41</v>
      </c>
      <c r="H3385" s="43">
        <f t="shared" si="21"/>
        <v>1486417.3599999954</v>
      </c>
      <c r="I3385" s="5" t="s">
        <v>40</v>
      </c>
      <c r="J3385" s="153" t="s">
        <v>11442</v>
      </c>
      <c r="K3385" s="95" t="s">
        <v>2923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 x14ac:dyDescent="0.25">
      <c r="A3386" s="3">
        <v>44118</v>
      </c>
      <c r="B3386" s="153" t="s">
        <v>11443</v>
      </c>
      <c r="C3386" s="4"/>
      <c r="D3386" s="4"/>
      <c r="E3386" s="4"/>
      <c r="F3386" s="109"/>
      <c r="G3386" s="109">
        <v>38199.74</v>
      </c>
      <c r="H3386" s="43">
        <f t="shared" si="21"/>
        <v>1448217.6199999955</v>
      </c>
      <c r="I3386" s="5" t="s">
        <v>40</v>
      </c>
      <c r="J3386" s="153" t="s">
        <v>11444</v>
      </c>
      <c r="K3386" s="95" t="s">
        <v>11445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 x14ac:dyDescent="0.25">
      <c r="A3387" s="3">
        <v>44118</v>
      </c>
      <c r="B3387" s="153" t="s">
        <v>3037</v>
      </c>
      <c r="C3387" s="4"/>
      <c r="D3387" s="4"/>
      <c r="E3387" s="153" t="s">
        <v>11446</v>
      </c>
      <c r="F3387" s="109"/>
      <c r="G3387" s="109">
        <v>21731.15</v>
      </c>
      <c r="H3387" s="43">
        <f t="shared" si="21"/>
        <v>1426486.4699999955</v>
      </c>
      <c r="I3387" s="5" t="s">
        <v>40</v>
      </c>
      <c r="J3387" s="153" t="s">
        <v>11447</v>
      </c>
      <c r="K3387" s="95" t="s">
        <v>2893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 x14ac:dyDescent="0.25">
      <c r="A3388" s="3">
        <v>44118</v>
      </c>
      <c r="B3388" s="153" t="s">
        <v>11448</v>
      </c>
      <c r="C3388" s="4"/>
      <c r="D3388" s="4"/>
      <c r="E3388" s="153" t="s">
        <v>11449</v>
      </c>
      <c r="F3388" s="109"/>
      <c r="G3388" s="109">
        <v>1047.3900000000001</v>
      </c>
      <c r="H3388" s="43">
        <f t="shared" si="21"/>
        <v>1425439.0799999957</v>
      </c>
      <c r="I3388" s="5" t="s">
        <v>40</v>
      </c>
      <c r="J3388" s="153" t="s">
        <v>11447</v>
      </c>
      <c r="K3388" s="95" t="s">
        <v>2893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 x14ac:dyDescent="0.25">
      <c r="A3389" s="3">
        <v>44118</v>
      </c>
      <c r="B3389" s="153" t="s">
        <v>11448</v>
      </c>
      <c r="C3389" s="4"/>
      <c r="D3389" s="4"/>
      <c r="E3389" s="153" t="s">
        <v>11450</v>
      </c>
      <c r="F3389" s="109"/>
      <c r="G3389" s="109">
        <v>683.36</v>
      </c>
      <c r="H3389" s="43">
        <f t="shared" si="21"/>
        <v>1424755.7199999955</v>
      </c>
      <c r="I3389" s="5" t="s">
        <v>40</v>
      </c>
      <c r="J3389" s="153" t="s">
        <v>11447</v>
      </c>
      <c r="K3389" s="95" t="s">
        <v>2893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 x14ac:dyDescent="0.25">
      <c r="A3390" s="3">
        <v>44118</v>
      </c>
      <c r="B3390" s="153" t="s">
        <v>11448</v>
      </c>
      <c r="C3390" s="4"/>
      <c r="D3390" s="4"/>
      <c r="E3390" s="153" t="s">
        <v>11451</v>
      </c>
      <c r="F3390" s="109"/>
      <c r="G3390" s="109">
        <v>455.57</v>
      </c>
      <c r="H3390" s="43">
        <f t="shared" si="21"/>
        <v>1424300.1499999955</v>
      </c>
      <c r="I3390" s="5" t="s">
        <v>40</v>
      </c>
      <c r="J3390" s="153" t="s">
        <v>11447</v>
      </c>
      <c r="K3390" s="95" t="s">
        <v>2893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 x14ac:dyDescent="0.25">
      <c r="A3391" s="3">
        <v>44118</v>
      </c>
      <c r="B3391" s="153" t="s">
        <v>11448</v>
      </c>
      <c r="C3391" s="4"/>
      <c r="D3391" s="4"/>
      <c r="E3391" s="153" t="s">
        <v>11452</v>
      </c>
      <c r="F3391" s="109"/>
      <c r="G3391" s="109">
        <v>1298.01</v>
      </c>
      <c r="H3391" s="43">
        <f t="shared" si="21"/>
        <v>1423002.1399999955</v>
      </c>
      <c r="I3391" s="5" t="s">
        <v>40</v>
      </c>
      <c r="J3391" s="153" t="s">
        <v>11447</v>
      </c>
      <c r="K3391" s="95" t="s">
        <v>2893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 x14ac:dyDescent="0.25">
      <c r="A3392" s="3">
        <v>44119</v>
      </c>
      <c r="B3392" s="153" t="s">
        <v>11453</v>
      </c>
      <c r="C3392" s="4"/>
      <c r="D3392" s="4"/>
      <c r="E3392" s="153" t="s">
        <v>11454</v>
      </c>
      <c r="F3392" s="109"/>
      <c r="G3392" s="109">
        <v>98390</v>
      </c>
      <c r="H3392" s="43">
        <f t="shared" si="21"/>
        <v>1324612.1399999955</v>
      </c>
      <c r="I3392" s="5" t="s">
        <v>40</v>
      </c>
      <c r="J3392" s="153" t="s">
        <v>11455</v>
      </c>
      <c r="K3392" s="95" t="s">
        <v>11456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 x14ac:dyDescent="0.25">
      <c r="A3393" s="3">
        <v>44119</v>
      </c>
      <c r="B3393" s="153" t="s">
        <v>11457</v>
      </c>
      <c r="C3393" s="4"/>
      <c r="D3393" s="4"/>
      <c r="E3393" s="153" t="s">
        <v>11458</v>
      </c>
      <c r="F3393" s="109"/>
      <c r="G3393" s="109">
        <v>126078.25</v>
      </c>
      <c r="H3393" s="43">
        <f t="shared" si="21"/>
        <v>1198533.8899999955</v>
      </c>
      <c r="I3393" s="5" t="s">
        <v>40</v>
      </c>
      <c r="J3393" s="153" t="s">
        <v>11459</v>
      </c>
      <c r="K3393" s="95" t="s">
        <v>2893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 x14ac:dyDescent="0.25">
      <c r="A3394" s="3">
        <v>44119</v>
      </c>
      <c r="B3394" s="153" t="s">
        <v>11466</v>
      </c>
      <c r="C3394" s="4"/>
      <c r="D3394" s="4"/>
      <c r="E3394" s="153" t="s">
        <v>11467</v>
      </c>
      <c r="F3394" s="109"/>
      <c r="G3394" s="109">
        <v>183169.09</v>
      </c>
      <c r="H3394" s="43">
        <f t="shared" si="21"/>
        <v>1015364.7999999955</v>
      </c>
      <c r="I3394" s="5" t="s">
        <v>40</v>
      </c>
      <c r="J3394" s="153" t="s">
        <v>11468</v>
      </c>
      <c r="K3394" s="95" t="s">
        <v>2923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 x14ac:dyDescent="0.25">
      <c r="A3395" s="3">
        <v>44119</v>
      </c>
      <c r="B3395" s="153" t="s">
        <v>156</v>
      </c>
      <c r="C3395" s="4"/>
      <c r="D3395" s="4"/>
      <c r="E3395" s="153" t="s">
        <v>11470</v>
      </c>
      <c r="F3395" s="109"/>
      <c r="G3395" s="109">
        <v>102131.47</v>
      </c>
      <c r="H3395" s="43">
        <f t="shared" si="21"/>
        <v>913233.32999999553</v>
      </c>
      <c r="I3395" s="5" t="s">
        <v>40</v>
      </c>
      <c r="J3395" s="153" t="s">
        <v>11469</v>
      </c>
      <c r="K3395" s="95" t="s">
        <v>2923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 x14ac:dyDescent="0.25">
      <c r="A3396" s="3">
        <v>44119</v>
      </c>
      <c r="B3396" s="153" t="s">
        <v>11471</v>
      </c>
      <c r="C3396" s="4"/>
      <c r="D3396" s="4"/>
      <c r="E3396" s="153" t="s">
        <v>11472</v>
      </c>
      <c r="F3396" s="109"/>
      <c r="G3396" s="109">
        <v>2666.42</v>
      </c>
      <c r="H3396" s="43">
        <f t="shared" si="21"/>
        <v>910566.90999999549</v>
      </c>
      <c r="I3396" s="5" t="s">
        <v>40</v>
      </c>
      <c r="J3396" s="153" t="s">
        <v>11469</v>
      </c>
      <c r="K3396" s="95" t="s">
        <v>2923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 x14ac:dyDescent="0.25">
      <c r="A3397" s="3">
        <v>44119</v>
      </c>
      <c r="B3397" s="46" t="s">
        <v>49</v>
      </c>
      <c r="C3397" s="4"/>
      <c r="D3397" s="4"/>
      <c r="E3397" s="153" t="s">
        <v>11547</v>
      </c>
      <c r="F3397" s="109"/>
      <c r="G3397" s="109">
        <v>1594.5</v>
      </c>
      <c r="H3397" s="54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 x14ac:dyDescent="0.25">
      <c r="A3398" s="3">
        <v>44124</v>
      </c>
      <c r="B3398" s="153" t="s">
        <v>11474</v>
      </c>
      <c r="C3398" s="4"/>
      <c r="D3398" s="4" t="s">
        <v>11473</v>
      </c>
      <c r="E3398" s="153" t="s">
        <v>11475</v>
      </c>
      <c r="F3398" s="109"/>
      <c r="G3398" s="109">
        <v>36293</v>
      </c>
      <c r="H3398" s="43">
        <f t="shared" si="21"/>
        <v>872679.40999999549</v>
      </c>
      <c r="I3398" s="5" t="s">
        <v>40</v>
      </c>
      <c r="J3398" s="153" t="s">
        <v>11476</v>
      </c>
      <c r="K3398" s="95" t="s">
        <v>11477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 x14ac:dyDescent="0.25">
      <c r="A3399" s="3">
        <v>44124</v>
      </c>
      <c r="B3399" s="153" t="s">
        <v>11478</v>
      </c>
      <c r="C3399" s="4"/>
      <c r="D3399" s="153" t="s">
        <v>11482</v>
      </c>
      <c r="E3399" s="153" t="s">
        <v>11479</v>
      </c>
      <c r="F3399" s="109"/>
      <c r="G3399" s="109">
        <v>828.4</v>
      </c>
      <c r="H3399" s="43">
        <f t="shared" si="21"/>
        <v>871851.00999999547</v>
      </c>
      <c r="I3399" s="5" t="s">
        <v>40</v>
      </c>
      <c r="J3399" s="153" t="s">
        <v>11480</v>
      </c>
      <c r="K3399" s="95" t="s">
        <v>11481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 x14ac:dyDescent="0.25">
      <c r="A3400" s="3">
        <v>44124</v>
      </c>
      <c r="B3400" s="153" t="s">
        <v>11484</v>
      </c>
      <c r="C3400" s="4"/>
      <c r="D3400" s="153" t="s">
        <v>11483</v>
      </c>
      <c r="E3400" s="153" t="s">
        <v>11485</v>
      </c>
      <c r="F3400" s="109"/>
      <c r="G3400" s="109">
        <v>811.99</v>
      </c>
      <c r="H3400" s="43">
        <f t="shared" si="21"/>
        <v>871039.01999999548</v>
      </c>
      <c r="I3400" s="5" t="s">
        <v>40</v>
      </c>
      <c r="J3400" s="153" t="s">
        <v>11480</v>
      </c>
      <c r="K3400" s="95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 x14ac:dyDescent="0.25">
      <c r="A3401" s="3">
        <v>44124</v>
      </c>
      <c r="B3401" s="153" t="s">
        <v>11487</v>
      </c>
      <c r="C3401" s="4"/>
      <c r="D3401" s="4" t="s">
        <v>11486</v>
      </c>
      <c r="E3401" s="113" t="s">
        <v>11488</v>
      </c>
      <c r="F3401" s="109"/>
      <c r="G3401" s="109">
        <v>95</v>
      </c>
      <c r="H3401" s="43">
        <f t="shared" si="21"/>
        <v>870944.01999999548</v>
      </c>
      <c r="I3401" s="5" t="s">
        <v>40</v>
      </c>
      <c r="J3401" s="153" t="s">
        <v>11489</v>
      </c>
      <c r="K3401" s="95" t="s">
        <v>11490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 x14ac:dyDescent="0.25">
      <c r="A3402" s="3">
        <v>44126</v>
      </c>
      <c r="B3402" s="153" t="s">
        <v>11492</v>
      </c>
      <c r="C3402" s="4"/>
      <c r="D3402" s="4" t="s">
        <v>11491</v>
      </c>
      <c r="E3402" s="153" t="s">
        <v>11493</v>
      </c>
      <c r="F3402" s="109"/>
      <c r="G3402" s="109">
        <v>10626.08</v>
      </c>
      <c r="H3402" s="43">
        <f t="shared" si="21"/>
        <v>860317.93999999552</v>
      </c>
      <c r="I3402" s="5" t="s">
        <v>40</v>
      </c>
      <c r="J3402" s="153" t="s">
        <v>11494</v>
      </c>
      <c r="K3402" s="95" t="s">
        <v>2923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 x14ac:dyDescent="0.25">
      <c r="A3403" s="3">
        <v>44131</v>
      </c>
      <c r="B3403" s="153" t="s">
        <v>2876</v>
      </c>
      <c r="C3403" s="4"/>
      <c r="D3403" s="4" t="s">
        <v>11497</v>
      </c>
      <c r="E3403" s="153" t="s">
        <v>11498</v>
      </c>
      <c r="F3403" s="109"/>
      <c r="G3403" s="109">
        <v>1372</v>
      </c>
      <c r="H3403" s="43">
        <f t="shared" si="21"/>
        <v>858945.93999999552</v>
      </c>
      <c r="I3403" s="5" t="s">
        <v>40</v>
      </c>
      <c r="J3403" s="153" t="s">
        <v>11499</v>
      </c>
      <c r="K3403" s="95" t="s">
        <v>11500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 x14ac:dyDescent="0.25">
      <c r="A3404" s="3">
        <v>44134</v>
      </c>
      <c r="B3404" s="153" t="s">
        <v>11501</v>
      </c>
      <c r="C3404" s="4"/>
      <c r="D3404" s="4"/>
      <c r="E3404" s="153" t="s">
        <v>11502</v>
      </c>
      <c r="F3404" s="109"/>
      <c r="G3404" s="109">
        <v>32176.18</v>
      </c>
      <c r="H3404" s="43">
        <f t="shared" si="21"/>
        <v>826769.75999999547</v>
      </c>
      <c r="I3404" s="5" t="s">
        <v>40</v>
      </c>
      <c r="J3404" s="153" t="s">
        <v>11503</v>
      </c>
      <c r="K3404" s="95" t="s">
        <v>11504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 x14ac:dyDescent="0.25">
      <c r="A3405" s="3">
        <v>44134</v>
      </c>
      <c r="B3405" s="153" t="s">
        <v>11506</v>
      </c>
      <c r="C3405" s="4"/>
      <c r="D3405" s="4" t="s">
        <v>11505</v>
      </c>
      <c r="E3405" s="4">
        <v>2</v>
      </c>
      <c r="F3405" s="109"/>
      <c r="G3405" s="109">
        <v>442</v>
      </c>
      <c r="H3405" s="43">
        <f t="shared" si="21"/>
        <v>826327.75999999547</v>
      </c>
      <c r="I3405" s="5" t="s">
        <v>40</v>
      </c>
      <c r="J3405" s="153" t="s">
        <v>11507</v>
      </c>
      <c r="K3405" s="95" t="s">
        <v>11508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 x14ac:dyDescent="0.25">
      <c r="A3406" s="3">
        <v>44134</v>
      </c>
      <c r="B3406" s="153" t="s">
        <v>2876</v>
      </c>
      <c r="C3406" s="4"/>
      <c r="D3406" s="4" t="s">
        <v>11512</v>
      </c>
      <c r="E3406" s="4">
        <v>1</v>
      </c>
      <c r="F3406" s="109"/>
      <c r="G3406" s="109">
        <v>527</v>
      </c>
      <c r="H3406" s="43">
        <f t="shared" si="21"/>
        <v>825800.75999999547</v>
      </c>
      <c r="I3406" s="5" t="s">
        <v>40</v>
      </c>
      <c r="J3406" s="153" t="s">
        <v>11513</v>
      </c>
      <c r="K3406" s="95" t="s">
        <v>11511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 x14ac:dyDescent="0.25">
      <c r="A3407" s="3">
        <v>44134</v>
      </c>
      <c r="B3407" s="153" t="s">
        <v>11515</v>
      </c>
      <c r="C3407" s="4"/>
      <c r="D3407" s="4" t="s">
        <v>11514</v>
      </c>
      <c r="E3407" s="153" t="s">
        <v>11516</v>
      </c>
      <c r="F3407" s="109"/>
      <c r="G3407" s="109">
        <v>1452.68</v>
      </c>
      <c r="H3407" s="43">
        <f t="shared" si="21"/>
        <v>824348.07999999542</v>
      </c>
      <c r="I3407" s="5" t="s">
        <v>40</v>
      </c>
      <c r="J3407" s="153" t="s">
        <v>11517</v>
      </c>
      <c r="K3407" s="95" t="s">
        <v>11518</v>
      </c>
      <c r="L3407" s="11"/>
      <c r="M3407" s="4"/>
      <c r="N3407" s="12"/>
      <c r="O3407" s="3">
        <v>44124</v>
      </c>
      <c r="P3407" s="97" t="s">
        <v>11519</v>
      </c>
      <c r="Q3407" s="5">
        <v>436</v>
      </c>
      <c r="R3407" s="5">
        <v>414</v>
      </c>
      <c r="S3407" s="5">
        <v>500</v>
      </c>
      <c r="T3407" s="5">
        <v>102.68</v>
      </c>
      <c r="U3407" s="153" t="s">
        <v>11520</v>
      </c>
      <c r="V3407" s="4"/>
      <c r="W3407" s="4"/>
    </row>
    <row r="3408" spans="1:23" x14ac:dyDescent="0.25">
      <c r="A3408" s="3">
        <v>44134</v>
      </c>
      <c r="B3408" s="153" t="s">
        <v>11522</v>
      </c>
      <c r="C3408" s="4"/>
      <c r="D3408" s="4" t="s">
        <v>11521</v>
      </c>
      <c r="E3408" s="153" t="s">
        <v>11527</v>
      </c>
      <c r="F3408" s="109"/>
      <c r="G3408" s="109">
        <v>613.65</v>
      </c>
      <c r="H3408" s="43">
        <f t="shared" si="21"/>
        <v>823734.42999999539</v>
      </c>
      <c r="I3408" s="5" t="s">
        <v>40</v>
      </c>
      <c r="J3408" s="153" t="s">
        <v>11510</v>
      </c>
      <c r="K3408" s="95" t="s">
        <v>11523</v>
      </c>
      <c r="L3408" s="11"/>
      <c r="M3408" s="4"/>
      <c r="N3408" s="12"/>
      <c r="O3408" s="3">
        <v>44117</v>
      </c>
      <c r="P3408" s="97" t="s">
        <v>11510</v>
      </c>
      <c r="Q3408" s="5">
        <v>90</v>
      </c>
      <c r="R3408" s="5">
        <v>248</v>
      </c>
      <c r="S3408" s="5">
        <v>200</v>
      </c>
      <c r="T3408" s="5">
        <v>75.650000000000006</v>
      </c>
      <c r="U3408" s="153" t="s">
        <v>11524</v>
      </c>
      <c r="V3408" s="4"/>
      <c r="W3408" s="4"/>
    </row>
    <row r="3409" spans="1:23" x14ac:dyDescent="0.25">
      <c r="A3409" s="3">
        <v>44134</v>
      </c>
      <c r="B3409" s="153" t="s">
        <v>11525</v>
      </c>
      <c r="C3409" s="4"/>
      <c r="D3409" s="4" t="s">
        <v>11526</v>
      </c>
      <c r="E3409" s="153" t="s">
        <v>11528</v>
      </c>
      <c r="F3409" s="109"/>
      <c r="G3409" s="109">
        <v>429.8</v>
      </c>
      <c r="H3409" s="54">
        <f t="shared" si="21"/>
        <v>823304.62999999535</v>
      </c>
      <c r="I3409" s="5" t="s">
        <v>40</v>
      </c>
      <c r="J3409" s="153" t="s">
        <v>11529</v>
      </c>
      <c r="K3409" s="95" t="s">
        <v>11530</v>
      </c>
      <c r="L3409" s="11"/>
      <c r="M3409" s="4"/>
      <c r="N3409" s="12"/>
      <c r="O3409" s="3">
        <v>44120</v>
      </c>
      <c r="P3409" s="97" t="s">
        <v>11531</v>
      </c>
      <c r="Q3409" s="5">
        <v>218</v>
      </c>
      <c r="R3409" s="5"/>
      <c r="S3409" s="5">
        <v>100</v>
      </c>
      <c r="T3409" s="5">
        <v>111.8</v>
      </c>
      <c r="U3409" s="153" t="s">
        <v>11532</v>
      </c>
      <c r="V3409" s="4"/>
      <c r="W3409" s="4"/>
    </row>
    <row r="3410" spans="1:23" x14ac:dyDescent="0.25">
      <c r="A3410" s="3">
        <v>44138</v>
      </c>
      <c r="B3410" s="4"/>
      <c r="C3410" s="4"/>
      <c r="D3410" s="4"/>
      <c r="E3410" s="153" t="s">
        <v>11545</v>
      </c>
      <c r="F3410" s="109">
        <v>1200000</v>
      </c>
      <c r="G3410" s="109"/>
      <c r="H3410" s="43">
        <f t="shared" si="21"/>
        <v>2023304.6299999952</v>
      </c>
      <c r="I3410" s="5" t="s">
        <v>40</v>
      </c>
      <c r="J3410" s="153" t="s">
        <v>11546</v>
      </c>
      <c r="K3410" s="95" t="s">
        <v>2893</v>
      </c>
      <c r="L3410" s="11"/>
      <c r="M3410" s="4"/>
      <c r="N3410" s="12"/>
      <c r="O3410" s="3">
        <v>44114</v>
      </c>
      <c r="P3410" s="97" t="s">
        <v>11536</v>
      </c>
      <c r="Q3410" s="5">
        <v>317</v>
      </c>
      <c r="R3410" s="5"/>
      <c r="S3410" s="5">
        <v>200</v>
      </c>
      <c r="T3410" s="5">
        <v>113.57</v>
      </c>
      <c r="U3410" s="153" t="s">
        <v>11537</v>
      </c>
      <c r="V3410" s="4"/>
      <c r="W3410" s="4"/>
    </row>
    <row r="3411" spans="1:23" x14ac:dyDescent="0.25">
      <c r="A3411" s="3">
        <v>44141</v>
      </c>
      <c r="B3411" s="153" t="s">
        <v>11548</v>
      </c>
      <c r="C3411" s="4"/>
      <c r="D3411" s="4"/>
      <c r="E3411" s="153" t="s">
        <v>11549</v>
      </c>
      <c r="F3411" s="109"/>
      <c r="G3411" s="109">
        <v>15575.65</v>
      </c>
      <c r="H3411" s="43">
        <f t="shared" si="21"/>
        <v>2007728.9799999953</v>
      </c>
      <c r="I3411" s="5" t="s">
        <v>40</v>
      </c>
      <c r="J3411" s="153" t="s">
        <v>11550</v>
      </c>
      <c r="K3411" s="95" t="s">
        <v>2923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 x14ac:dyDescent="0.25">
      <c r="A3412" s="3">
        <v>44144</v>
      </c>
      <c r="B3412" s="153" t="s">
        <v>11539</v>
      </c>
      <c r="C3412" s="4"/>
      <c r="D3412" s="4" t="s">
        <v>11538</v>
      </c>
      <c r="E3412" s="153" t="s">
        <v>11540</v>
      </c>
      <c r="F3412" s="109"/>
      <c r="G3412" s="109">
        <v>1887.94</v>
      </c>
      <c r="H3412" s="43">
        <f t="shared" si="21"/>
        <v>2005841.0399999954</v>
      </c>
      <c r="I3412" s="5" t="s">
        <v>40</v>
      </c>
      <c r="J3412" s="153" t="s">
        <v>11535</v>
      </c>
      <c r="K3412" s="95" t="s">
        <v>11511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 x14ac:dyDescent="0.25">
      <c r="A3413" s="3">
        <v>44144</v>
      </c>
      <c r="B3413" s="153" t="s">
        <v>11542</v>
      </c>
      <c r="C3413" s="4"/>
      <c r="D3413" s="4" t="s">
        <v>11541</v>
      </c>
      <c r="E3413" s="153" t="s">
        <v>11543</v>
      </c>
      <c r="F3413" s="109"/>
      <c r="G3413" s="109">
        <v>1890</v>
      </c>
      <c r="H3413" s="43">
        <f t="shared" si="21"/>
        <v>2003951.0399999954</v>
      </c>
      <c r="I3413" s="5" t="s">
        <v>40</v>
      </c>
      <c r="J3413" s="153" t="s">
        <v>11544</v>
      </c>
      <c r="K3413" s="95" t="s">
        <v>11511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 x14ac:dyDescent="0.25">
      <c r="A3414" s="3">
        <v>44144</v>
      </c>
      <c r="B3414" s="153" t="s">
        <v>11525</v>
      </c>
      <c r="C3414" s="4"/>
      <c r="D3414" s="4" t="s">
        <v>11533</v>
      </c>
      <c r="E3414" s="153" t="s">
        <v>11534</v>
      </c>
      <c r="F3414" s="109"/>
      <c r="G3414" s="109">
        <v>630.57000000000005</v>
      </c>
      <c r="H3414" s="43">
        <f t="shared" si="21"/>
        <v>2003320.4699999953</v>
      </c>
      <c r="I3414" s="5" t="s">
        <v>40</v>
      </c>
      <c r="J3414" s="153" t="s">
        <v>11535</v>
      </c>
      <c r="K3414" s="95" t="s">
        <v>11551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 x14ac:dyDescent="0.25">
      <c r="A3415" s="3">
        <v>44144</v>
      </c>
      <c r="B3415" s="153" t="s">
        <v>2876</v>
      </c>
      <c r="C3415" s="4"/>
      <c r="D3415" s="4" t="s">
        <v>11509</v>
      </c>
      <c r="E3415" s="4">
        <v>2</v>
      </c>
      <c r="F3415" s="109"/>
      <c r="G3415" s="109">
        <v>1879</v>
      </c>
      <c r="H3415" s="43">
        <f t="shared" ref="H3415:H3478" si="22">H3414+F3415-G3415</f>
        <v>2001441.4699999953</v>
      </c>
      <c r="I3415" s="5" t="s">
        <v>40</v>
      </c>
      <c r="J3415" s="153" t="s">
        <v>11510</v>
      </c>
      <c r="K3415" s="95" t="s">
        <v>11511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 x14ac:dyDescent="0.25">
      <c r="A3416" s="3">
        <v>44145</v>
      </c>
      <c r="B3416" s="153" t="s">
        <v>3047</v>
      </c>
      <c r="C3416" s="4"/>
      <c r="D3416" s="4"/>
      <c r="E3416" s="153" t="s">
        <v>11552</v>
      </c>
      <c r="F3416" s="4"/>
      <c r="G3416" s="109">
        <v>173211.34</v>
      </c>
      <c r="H3416" s="43">
        <f t="shared" si="22"/>
        <v>1828230.1299999952</v>
      </c>
      <c r="I3416" s="4" t="s">
        <v>40</v>
      </c>
      <c r="J3416" s="153" t="s">
        <v>11553</v>
      </c>
      <c r="K3416" s="153" t="s">
        <v>11554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 x14ac:dyDescent="0.25">
      <c r="A3417" s="3">
        <v>44145</v>
      </c>
      <c r="B3417" s="153" t="s">
        <v>11555</v>
      </c>
      <c r="C3417" s="4"/>
      <c r="D3417" s="4"/>
      <c r="E3417" s="153" t="s">
        <v>11561</v>
      </c>
      <c r="F3417" s="4"/>
      <c r="G3417" s="109">
        <v>226273.28</v>
      </c>
      <c r="H3417" s="54">
        <f t="shared" si="22"/>
        <v>1601956.8499999952</v>
      </c>
      <c r="I3417" s="4" t="s">
        <v>40</v>
      </c>
      <c r="J3417" s="153" t="s">
        <v>11556</v>
      </c>
      <c r="K3417" s="153" t="s">
        <v>11557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 x14ac:dyDescent="0.25">
      <c r="A3418" s="3">
        <v>44145</v>
      </c>
      <c r="B3418" s="153" t="s">
        <v>11558</v>
      </c>
      <c r="C3418" s="4"/>
      <c r="D3418" s="4"/>
      <c r="E3418" s="153" t="s">
        <v>11559</v>
      </c>
      <c r="F3418" s="109"/>
      <c r="G3418" s="109">
        <v>98390</v>
      </c>
      <c r="H3418" s="43">
        <f t="shared" si="22"/>
        <v>1503566.8499999952</v>
      </c>
      <c r="I3418" s="5" t="s">
        <v>40</v>
      </c>
      <c r="J3418" s="153" t="s">
        <v>11560</v>
      </c>
      <c r="K3418" s="95" t="s">
        <v>3060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 x14ac:dyDescent="0.25">
      <c r="A3419" s="3">
        <v>44145</v>
      </c>
      <c r="B3419" s="153" t="s">
        <v>11563</v>
      </c>
      <c r="C3419" s="4"/>
      <c r="D3419" s="4" t="s">
        <v>11562</v>
      </c>
      <c r="E3419" s="153" t="s">
        <v>11564</v>
      </c>
      <c r="F3419" s="109"/>
      <c r="G3419" s="109">
        <v>1800</v>
      </c>
      <c r="H3419" s="43">
        <f t="shared" si="22"/>
        <v>1501766.8499999952</v>
      </c>
      <c r="I3419" s="5" t="s">
        <v>40</v>
      </c>
      <c r="J3419" s="153" t="s">
        <v>11565</v>
      </c>
      <c r="K3419" s="95" t="s">
        <v>11566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 x14ac:dyDescent="0.25">
      <c r="A3420" s="3">
        <v>44145</v>
      </c>
      <c r="B3420" s="153" t="s">
        <v>2876</v>
      </c>
      <c r="C3420" s="4"/>
      <c r="D3420" s="4" t="s">
        <v>11567</v>
      </c>
      <c r="E3420" s="153" t="s">
        <v>11568</v>
      </c>
      <c r="F3420" s="109"/>
      <c r="G3420" s="109">
        <v>947</v>
      </c>
      <c r="H3420" s="43">
        <f t="shared" si="22"/>
        <v>1500819.8499999952</v>
      </c>
      <c r="I3420" s="5" t="s">
        <v>40</v>
      </c>
      <c r="J3420" s="153" t="s">
        <v>11569</v>
      </c>
      <c r="K3420" s="95" t="s">
        <v>11570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 x14ac:dyDescent="0.25">
      <c r="A3421" s="3">
        <v>44145</v>
      </c>
      <c r="B3421" s="153" t="s">
        <v>11571</v>
      </c>
      <c r="C3421" s="4"/>
      <c r="D3421" s="4"/>
      <c r="E3421" s="153" t="s">
        <v>11572</v>
      </c>
      <c r="F3421" s="109"/>
      <c r="G3421" s="109">
        <v>154702.81</v>
      </c>
      <c r="H3421" s="43">
        <f t="shared" si="22"/>
        <v>1346117.0399999951</v>
      </c>
      <c r="I3421" s="5" t="s">
        <v>40</v>
      </c>
      <c r="J3421" s="153" t="s">
        <v>11574</v>
      </c>
      <c r="K3421" s="95" t="s">
        <v>11573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 x14ac:dyDescent="0.25">
      <c r="A3422" s="3">
        <v>44145</v>
      </c>
      <c r="B3422" s="153" t="s">
        <v>11571</v>
      </c>
      <c r="C3422" s="4"/>
      <c r="D3422" s="4"/>
      <c r="E3422" s="153" t="s">
        <v>11575</v>
      </c>
      <c r="F3422" s="109"/>
      <c r="G3422" s="109">
        <v>10829.2</v>
      </c>
      <c r="H3422" s="43">
        <f t="shared" si="22"/>
        <v>1335287.8399999952</v>
      </c>
      <c r="I3422" s="5" t="s">
        <v>40</v>
      </c>
      <c r="J3422" s="153" t="s">
        <v>11574</v>
      </c>
      <c r="K3422" s="95" t="s">
        <v>11573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 x14ac:dyDescent="0.25">
      <c r="A3423" s="3">
        <v>44145</v>
      </c>
      <c r="B3423" s="153" t="s">
        <v>11571</v>
      </c>
      <c r="C3423" s="4"/>
      <c r="D3423" s="4"/>
      <c r="E3423" s="153" t="s">
        <v>11576</v>
      </c>
      <c r="F3423" s="109"/>
      <c r="G3423" s="109">
        <v>4641.08</v>
      </c>
      <c r="H3423" s="43">
        <f t="shared" si="22"/>
        <v>1330646.7599999951</v>
      </c>
      <c r="I3423" s="5" t="s">
        <v>40</v>
      </c>
      <c r="J3423" s="153" t="s">
        <v>11574</v>
      </c>
      <c r="K3423" s="95" t="s">
        <v>11573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 x14ac:dyDescent="0.25">
      <c r="A3424" s="3">
        <v>44145</v>
      </c>
      <c r="B3424" s="153" t="s">
        <v>11571</v>
      </c>
      <c r="C3424" s="4"/>
      <c r="D3424" s="4"/>
      <c r="E3424" s="153" t="s">
        <v>11451</v>
      </c>
      <c r="F3424" s="109"/>
      <c r="G3424" s="109">
        <v>3094.06</v>
      </c>
      <c r="H3424" s="43">
        <f t="shared" si="22"/>
        <v>1327552.6999999951</v>
      </c>
      <c r="I3424" s="5" t="s">
        <v>40</v>
      </c>
      <c r="J3424" s="153" t="s">
        <v>11574</v>
      </c>
      <c r="K3424" s="95" t="s">
        <v>11573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 x14ac:dyDescent="0.25">
      <c r="A3425" s="3">
        <v>44145</v>
      </c>
      <c r="B3425" s="153" t="s">
        <v>3037</v>
      </c>
      <c r="C3425" s="4"/>
      <c r="D3425" s="4"/>
      <c r="E3425" s="153" t="s">
        <v>11577</v>
      </c>
      <c r="F3425" s="109"/>
      <c r="G3425" s="109">
        <v>1527.67</v>
      </c>
      <c r="H3425" s="43">
        <f t="shared" si="22"/>
        <v>1326025.0299999951</v>
      </c>
      <c r="I3425" s="5" t="s">
        <v>40</v>
      </c>
      <c r="J3425" s="153" t="s">
        <v>11574</v>
      </c>
      <c r="K3425" s="95" t="s">
        <v>11573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 x14ac:dyDescent="0.25">
      <c r="A3426" s="3">
        <v>44145</v>
      </c>
      <c r="B3426" s="153" t="s">
        <v>11578</v>
      </c>
      <c r="C3426" s="4"/>
      <c r="D3426" s="4"/>
      <c r="E3426" s="153" t="s">
        <v>11579</v>
      </c>
      <c r="F3426" s="109"/>
      <c r="G3426" s="109">
        <v>2666.42</v>
      </c>
      <c r="H3426" s="43">
        <f t="shared" si="22"/>
        <v>1323358.6099999952</v>
      </c>
      <c r="I3426" s="5" t="s">
        <v>40</v>
      </c>
      <c r="J3426" s="153" t="s">
        <v>11580</v>
      </c>
      <c r="K3426" s="95" t="s">
        <v>2923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 x14ac:dyDescent="0.25">
      <c r="A3427" s="3">
        <v>44145</v>
      </c>
      <c r="B3427" s="153" t="s">
        <v>11578</v>
      </c>
      <c r="C3427" s="4"/>
      <c r="D3427" s="4"/>
      <c r="E3427" s="153" t="s">
        <v>4902</v>
      </c>
      <c r="F3427" s="109"/>
      <c r="G3427" s="109">
        <v>102041.47</v>
      </c>
      <c r="H3427" s="54">
        <f t="shared" si="22"/>
        <v>1221317.1399999952</v>
      </c>
      <c r="I3427" s="5" t="s">
        <v>40</v>
      </c>
      <c r="J3427" s="153" t="s">
        <v>11581</v>
      </c>
      <c r="K3427" s="95" t="s">
        <v>11582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 x14ac:dyDescent="0.25">
      <c r="A3428" s="3">
        <v>44147</v>
      </c>
      <c r="B3428" s="153" t="s">
        <v>4554</v>
      </c>
      <c r="C3428" s="4"/>
      <c r="D3428" s="4" t="s">
        <v>11583</v>
      </c>
      <c r="E3428" s="153" t="s">
        <v>11584</v>
      </c>
      <c r="F3428" s="109"/>
      <c r="G3428" s="109">
        <v>10662.88</v>
      </c>
      <c r="H3428" s="43">
        <f t="shared" si="22"/>
        <v>1210654.2599999954</v>
      </c>
      <c r="I3428" s="5" t="s">
        <v>40</v>
      </c>
      <c r="J3428" s="153" t="s">
        <v>11585</v>
      </c>
      <c r="K3428" s="95" t="s">
        <v>2923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 x14ac:dyDescent="0.25">
      <c r="A3429" s="3">
        <v>44147</v>
      </c>
      <c r="B3429" s="153" t="s">
        <v>2876</v>
      </c>
      <c r="C3429" s="4"/>
      <c r="D3429" s="4" t="s">
        <v>11586</v>
      </c>
      <c r="E3429" s="153" t="s">
        <v>11587</v>
      </c>
      <c r="F3429" s="109"/>
      <c r="G3429" s="109">
        <v>9500</v>
      </c>
      <c r="H3429" s="43">
        <f t="shared" si="22"/>
        <v>1201154.2599999954</v>
      </c>
      <c r="I3429" s="5" t="s">
        <v>40</v>
      </c>
      <c r="J3429" s="153" t="s">
        <v>11588</v>
      </c>
      <c r="K3429" s="95" t="s">
        <v>2923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 x14ac:dyDescent="0.25">
      <c r="A3430" s="3">
        <v>44147</v>
      </c>
      <c r="B3430" s="153" t="s">
        <v>11590</v>
      </c>
      <c r="C3430" s="4"/>
      <c r="D3430" s="4" t="s">
        <v>11589</v>
      </c>
      <c r="E3430" s="153" t="s">
        <v>11603</v>
      </c>
      <c r="F3430" s="109"/>
      <c r="G3430" s="109">
        <v>3528</v>
      </c>
      <c r="H3430" s="43">
        <f t="shared" si="22"/>
        <v>1197626.2599999954</v>
      </c>
      <c r="I3430" s="5" t="s">
        <v>40</v>
      </c>
      <c r="J3430" s="153" t="s">
        <v>11591</v>
      </c>
      <c r="K3430" s="95" t="s">
        <v>11592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 x14ac:dyDescent="0.25">
      <c r="A3431" s="3">
        <v>44147</v>
      </c>
      <c r="B3431" s="153" t="s">
        <v>2876</v>
      </c>
      <c r="C3431" s="4"/>
      <c r="D3431" s="4" t="s">
        <v>11593</v>
      </c>
      <c r="E3431" s="153" t="s">
        <v>11603</v>
      </c>
      <c r="F3431" s="109"/>
      <c r="G3431" s="109">
        <v>3966</v>
      </c>
      <c r="H3431" s="43">
        <f t="shared" si="22"/>
        <v>1193660.2599999954</v>
      </c>
      <c r="I3431" s="5" t="s">
        <v>40</v>
      </c>
      <c r="J3431" s="153" t="s">
        <v>11588</v>
      </c>
      <c r="K3431" s="95" t="s">
        <v>11594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 x14ac:dyDescent="0.25">
      <c r="A3432" s="3">
        <v>44147</v>
      </c>
      <c r="B3432" s="153" t="s">
        <v>11596</v>
      </c>
      <c r="C3432" s="4"/>
      <c r="D3432" s="4" t="s">
        <v>11595</v>
      </c>
      <c r="E3432" s="153" t="s">
        <v>11603</v>
      </c>
      <c r="F3432" s="109"/>
      <c r="G3432" s="109">
        <v>3931</v>
      </c>
      <c r="H3432" s="43">
        <f t="shared" si="22"/>
        <v>1189729.2599999954</v>
      </c>
      <c r="I3432" s="5" t="s">
        <v>40</v>
      </c>
      <c r="J3432" s="153" t="s">
        <v>11591</v>
      </c>
      <c r="K3432" s="95" t="s">
        <v>11597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 x14ac:dyDescent="0.25">
      <c r="A3433" s="3">
        <v>44147</v>
      </c>
      <c r="B3433" s="153" t="s">
        <v>11599</v>
      </c>
      <c r="C3433" s="4"/>
      <c r="D3433" s="4" t="s">
        <v>11598</v>
      </c>
      <c r="E3433" s="153" t="s">
        <v>11603</v>
      </c>
      <c r="F3433" s="109"/>
      <c r="G3433" s="109">
        <v>1522</v>
      </c>
      <c r="H3433" s="43">
        <f t="shared" si="22"/>
        <v>1188207.2599999954</v>
      </c>
      <c r="I3433" s="5" t="s">
        <v>40</v>
      </c>
      <c r="J3433" s="153" t="s">
        <v>11600</v>
      </c>
      <c r="K3433" s="95" t="s">
        <v>2923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 x14ac:dyDescent="0.25">
      <c r="A3434" s="3">
        <v>44147</v>
      </c>
      <c r="B3434" s="153" t="s">
        <v>11602</v>
      </c>
      <c r="C3434" s="4"/>
      <c r="D3434" s="4" t="s">
        <v>11601</v>
      </c>
      <c r="E3434" s="153" t="s">
        <v>11603</v>
      </c>
      <c r="F3434" s="109"/>
      <c r="G3434" s="109">
        <v>2883</v>
      </c>
      <c r="H3434" s="43">
        <f t="shared" si="22"/>
        <v>1185324.2599999954</v>
      </c>
      <c r="I3434" s="5" t="s">
        <v>40</v>
      </c>
      <c r="J3434" s="153" t="s">
        <v>11591</v>
      </c>
      <c r="K3434" s="95" t="s">
        <v>2923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 x14ac:dyDescent="0.25">
      <c r="A3435" s="3">
        <v>44147</v>
      </c>
      <c r="B3435" s="153" t="s">
        <v>11605</v>
      </c>
      <c r="C3435" s="4"/>
      <c r="D3435" s="4" t="s">
        <v>11604</v>
      </c>
      <c r="E3435" s="153" t="s">
        <v>11606</v>
      </c>
      <c r="F3435" s="109"/>
      <c r="G3435" s="109">
        <v>2661</v>
      </c>
      <c r="H3435" s="43">
        <f t="shared" si="22"/>
        <v>1182663.2599999954</v>
      </c>
      <c r="I3435" s="5" t="s">
        <v>40</v>
      </c>
      <c r="J3435" s="153" t="s">
        <v>11607</v>
      </c>
      <c r="K3435" s="95" t="s">
        <v>11597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 x14ac:dyDescent="0.25">
      <c r="A3436" s="3">
        <v>44147</v>
      </c>
      <c r="B3436" s="153" t="s">
        <v>2876</v>
      </c>
      <c r="C3436" s="4"/>
      <c r="D3436" s="4" t="s">
        <v>11608</v>
      </c>
      <c r="E3436" s="153" t="s">
        <v>11609</v>
      </c>
      <c r="F3436" s="109"/>
      <c r="G3436" s="109">
        <v>3997</v>
      </c>
      <c r="H3436" s="43">
        <f t="shared" si="22"/>
        <v>1178666.2599999954</v>
      </c>
      <c r="I3436" s="5" t="s">
        <v>40</v>
      </c>
      <c r="J3436" s="153" t="s">
        <v>11591</v>
      </c>
      <c r="K3436" s="95" t="s">
        <v>11594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 x14ac:dyDescent="0.25">
      <c r="A3437" s="3">
        <v>44147</v>
      </c>
      <c r="B3437" s="153" t="s">
        <v>11602</v>
      </c>
      <c r="C3437" s="4"/>
      <c r="D3437" s="4" t="s">
        <v>11610</v>
      </c>
      <c r="E3437" s="4">
        <v>2</v>
      </c>
      <c r="F3437" s="109"/>
      <c r="G3437" s="109">
        <v>3010</v>
      </c>
      <c r="H3437" s="43">
        <f t="shared" si="22"/>
        <v>1175656.2599999954</v>
      </c>
      <c r="I3437" s="5" t="s">
        <v>40</v>
      </c>
      <c r="J3437" s="153" t="s">
        <v>11611</v>
      </c>
      <c r="K3437" s="95" t="s">
        <v>2923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 x14ac:dyDescent="0.25">
      <c r="A3438" s="3">
        <v>44147</v>
      </c>
      <c r="B3438" s="153" t="s">
        <v>2876</v>
      </c>
      <c r="C3438" s="4"/>
      <c r="D3438" s="4" t="s">
        <v>11612</v>
      </c>
      <c r="E3438" s="153" t="s">
        <v>11613</v>
      </c>
      <c r="F3438" s="109"/>
      <c r="G3438" s="109">
        <v>3260</v>
      </c>
      <c r="H3438" s="43">
        <f t="shared" si="22"/>
        <v>1172396.2599999954</v>
      </c>
      <c r="I3438" s="5" t="s">
        <v>40</v>
      </c>
      <c r="J3438" s="153" t="s">
        <v>11591</v>
      </c>
      <c r="K3438" s="95" t="s">
        <v>2923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 x14ac:dyDescent="0.25">
      <c r="A3439" s="3">
        <v>44147</v>
      </c>
      <c r="B3439" s="153" t="s">
        <v>11615</v>
      </c>
      <c r="C3439" s="4"/>
      <c r="D3439" s="120" t="s">
        <v>11614</v>
      </c>
      <c r="E3439" s="153" t="s">
        <v>11628</v>
      </c>
      <c r="F3439" s="109"/>
      <c r="G3439" s="109">
        <v>1480</v>
      </c>
      <c r="H3439" s="43">
        <f t="shared" si="22"/>
        <v>1170916.2599999954</v>
      </c>
      <c r="I3439" s="5" t="s">
        <v>40</v>
      </c>
      <c r="J3439" s="153" t="s">
        <v>11616</v>
      </c>
      <c r="K3439" s="95" t="s">
        <v>11617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 x14ac:dyDescent="0.25">
      <c r="A3440" s="3">
        <v>44147</v>
      </c>
      <c r="B3440" s="153" t="s">
        <v>2876</v>
      </c>
      <c r="C3440" s="4"/>
      <c r="D3440" s="4" t="s">
        <v>11618</v>
      </c>
      <c r="E3440" s="153" t="s">
        <v>11619</v>
      </c>
      <c r="F3440" s="109"/>
      <c r="G3440" s="109">
        <v>1596</v>
      </c>
      <c r="H3440" s="43">
        <f t="shared" si="22"/>
        <v>1169320.2599999954</v>
      </c>
      <c r="I3440" s="5" t="s">
        <v>40</v>
      </c>
      <c r="J3440" s="153" t="s">
        <v>11620</v>
      </c>
      <c r="K3440" s="95" t="s">
        <v>2923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 x14ac:dyDescent="0.25">
      <c r="A3441" s="3">
        <v>44147</v>
      </c>
      <c r="B3441" s="153" t="s">
        <v>11622</v>
      </c>
      <c r="C3441" s="4"/>
      <c r="D3441" s="4" t="s">
        <v>11621</v>
      </c>
      <c r="E3441" s="153" t="s">
        <v>11623</v>
      </c>
      <c r="F3441" s="109"/>
      <c r="G3441" s="109">
        <v>1174</v>
      </c>
      <c r="H3441" s="43">
        <f t="shared" si="22"/>
        <v>1168146.2599999954</v>
      </c>
      <c r="I3441" s="5" t="s">
        <v>40</v>
      </c>
      <c r="J3441" s="153" t="s">
        <v>11624</v>
      </c>
      <c r="K3441" s="95" t="s">
        <v>11617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 x14ac:dyDescent="0.25">
      <c r="A3442" s="3">
        <v>44147</v>
      </c>
      <c r="B3442" s="153" t="s">
        <v>2876</v>
      </c>
      <c r="C3442" s="4"/>
      <c r="D3442" s="4" t="s">
        <v>11625</v>
      </c>
      <c r="E3442" s="153" t="s">
        <v>11591</v>
      </c>
      <c r="F3442" s="109"/>
      <c r="G3442" s="109">
        <v>1133</v>
      </c>
      <c r="H3442" s="43">
        <f t="shared" si="22"/>
        <v>1167013.2599999954</v>
      </c>
      <c r="I3442" s="5" t="s">
        <v>40</v>
      </c>
      <c r="J3442" s="153" t="s">
        <v>11588</v>
      </c>
      <c r="K3442" s="95" t="s">
        <v>2923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 x14ac:dyDescent="0.25">
      <c r="A3443" s="3">
        <v>44147</v>
      </c>
      <c r="B3443" s="153" t="s">
        <v>11627</v>
      </c>
      <c r="C3443" s="4"/>
      <c r="D3443" s="144" t="s">
        <v>11626</v>
      </c>
      <c r="E3443" s="153" t="s">
        <v>11629</v>
      </c>
      <c r="F3443" s="109"/>
      <c r="G3443" s="109">
        <v>2771</v>
      </c>
      <c r="H3443" s="43">
        <f t="shared" si="22"/>
        <v>1164242.2599999954</v>
      </c>
      <c r="I3443" s="5" t="s">
        <v>40</v>
      </c>
      <c r="J3443" s="153" t="s">
        <v>11591</v>
      </c>
      <c r="K3443" s="95" t="s">
        <v>2923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 x14ac:dyDescent="0.25">
      <c r="A3444" s="3">
        <v>44147</v>
      </c>
      <c r="B3444" s="153" t="s">
        <v>11630</v>
      </c>
      <c r="C3444" s="4"/>
      <c r="D3444" s="4"/>
      <c r="E3444" s="153" t="s">
        <v>11631</v>
      </c>
      <c r="F3444" s="109"/>
      <c r="G3444" s="109">
        <v>79292.7</v>
      </c>
      <c r="H3444" s="43">
        <f t="shared" si="22"/>
        <v>1084949.5599999954</v>
      </c>
      <c r="I3444" s="5" t="s">
        <v>40</v>
      </c>
      <c r="J3444" s="153" t="s">
        <v>11591</v>
      </c>
      <c r="K3444" s="95" t="s">
        <v>2923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 x14ac:dyDescent="0.25">
      <c r="A3445" s="3">
        <v>44147</v>
      </c>
      <c r="B3445" s="153" t="s">
        <v>4340</v>
      </c>
      <c r="C3445" s="4"/>
      <c r="D3445" s="4" t="s">
        <v>11632</v>
      </c>
      <c r="E3445" s="153" t="s">
        <v>11633</v>
      </c>
      <c r="F3445" s="109"/>
      <c r="G3445" s="109">
        <v>70</v>
      </c>
      <c r="H3445" s="43">
        <f t="shared" si="22"/>
        <v>1084879.5599999954</v>
      </c>
      <c r="I3445" s="5" t="s">
        <v>40</v>
      </c>
      <c r="J3445" s="153" t="s">
        <v>11600</v>
      </c>
      <c r="K3445" s="95" t="s">
        <v>2923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 x14ac:dyDescent="0.25">
      <c r="A3446" s="3">
        <v>44147</v>
      </c>
      <c r="B3446" s="153" t="s">
        <v>11635</v>
      </c>
      <c r="C3446" s="4"/>
      <c r="D3446" s="4" t="s">
        <v>11634</v>
      </c>
      <c r="E3446" s="153" t="s">
        <v>11636</v>
      </c>
      <c r="F3446" s="109"/>
      <c r="G3446" s="109">
        <v>1202</v>
      </c>
      <c r="H3446" s="43">
        <f t="shared" si="22"/>
        <v>1083677.5599999954</v>
      </c>
      <c r="I3446" s="5" t="s">
        <v>40</v>
      </c>
      <c r="J3446" s="153" t="s">
        <v>11588</v>
      </c>
      <c r="K3446" s="95" t="s">
        <v>2923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 x14ac:dyDescent="0.25">
      <c r="A3447" s="3">
        <v>44147</v>
      </c>
      <c r="B3447" s="153" t="s">
        <v>11637</v>
      </c>
      <c r="C3447" s="4"/>
      <c r="D3447" s="4" t="s">
        <v>11638</v>
      </c>
      <c r="E3447" s="153" t="s">
        <v>11639</v>
      </c>
      <c r="F3447" s="109"/>
      <c r="G3447" s="109">
        <v>400</v>
      </c>
      <c r="H3447" s="43">
        <f t="shared" si="22"/>
        <v>1083277.5599999954</v>
      </c>
      <c r="I3447" s="5" t="s">
        <v>40</v>
      </c>
      <c r="J3447" s="153" t="s">
        <v>11588</v>
      </c>
      <c r="K3447" s="95" t="s">
        <v>11597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 x14ac:dyDescent="0.25">
      <c r="A3448" s="3">
        <v>44147</v>
      </c>
      <c r="B3448" s="153" t="s">
        <v>2876</v>
      </c>
      <c r="C3448" s="4"/>
      <c r="D3448" s="4" t="s">
        <v>11638</v>
      </c>
      <c r="E3448" s="153" t="s">
        <v>11641</v>
      </c>
      <c r="F3448" s="109"/>
      <c r="G3448" s="109">
        <v>1016.58</v>
      </c>
      <c r="H3448" s="43">
        <f t="shared" si="22"/>
        <v>1082260.9799999953</v>
      </c>
      <c r="I3448" s="5" t="s">
        <v>40</v>
      </c>
      <c r="J3448" s="153" t="s">
        <v>11640</v>
      </c>
      <c r="K3448" s="95" t="s">
        <v>2878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 x14ac:dyDescent="0.25">
      <c r="A3449" s="3">
        <v>44147</v>
      </c>
      <c r="B3449" s="153" t="s">
        <v>2876</v>
      </c>
      <c r="C3449" s="4"/>
      <c r="D3449" s="4" t="s">
        <v>11642</v>
      </c>
      <c r="E3449" s="4">
        <v>3</v>
      </c>
      <c r="F3449" s="109"/>
      <c r="G3449" s="109">
        <v>2058.6</v>
      </c>
      <c r="H3449" s="43">
        <f t="shared" si="22"/>
        <v>1080202.3799999952</v>
      </c>
      <c r="I3449" s="5" t="s">
        <v>40</v>
      </c>
      <c r="J3449" s="153" t="s">
        <v>11643</v>
      </c>
      <c r="K3449" s="95" t="s">
        <v>11644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 x14ac:dyDescent="0.25">
      <c r="A3450" s="3">
        <v>44147</v>
      </c>
      <c r="B3450" s="153" t="s">
        <v>11645</v>
      </c>
      <c r="C3450" s="4"/>
      <c r="D3450" s="153" t="s">
        <v>11647</v>
      </c>
      <c r="E3450" s="153" t="s">
        <v>11646</v>
      </c>
      <c r="F3450" s="109"/>
      <c r="G3450" s="109">
        <v>121882.67</v>
      </c>
      <c r="H3450" s="43">
        <f t="shared" si="22"/>
        <v>958319.70999999519</v>
      </c>
      <c r="I3450" s="5" t="s">
        <v>40</v>
      </c>
      <c r="J3450" s="153" t="s">
        <v>11648</v>
      </c>
      <c r="K3450" s="95" t="s">
        <v>11649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 x14ac:dyDescent="0.25">
      <c r="A3451" s="3">
        <v>44151</v>
      </c>
      <c r="B3451" s="153" t="s">
        <v>11650</v>
      </c>
      <c r="C3451" s="4"/>
      <c r="D3451" s="4" t="s">
        <v>11651</v>
      </c>
      <c r="E3451" s="153" t="s">
        <v>11652</v>
      </c>
      <c r="F3451" s="109"/>
      <c r="G3451" s="109">
        <v>70800</v>
      </c>
      <c r="H3451" s="43">
        <f t="shared" si="22"/>
        <v>887519.70999999519</v>
      </c>
      <c r="I3451" s="5" t="s">
        <v>40</v>
      </c>
      <c r="J3451" s="153" t="s">
        <v>11653</v>
      </c>
      <c r="K3451" s="95" t="s">
        <v>11654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 x14ac:dyDescent="0.25">
      <c r="A3452" s="3">
        <v>44158</v>
      </c>
      <c r="B3452" s="153" t="s">
        <v>2876</v>
      </c>
      <c r="C3452" s="4"/>
      <c r="D3452" s="4" t="s">
        <v>11662</v>
      </c>
      <c r="E3452" s="153" t="s">
        <v>11663</v>
      </c>
      <c r="F3452" s="109"/>
      <c r="G3452" s="109">
        <v>1498</v>
      </c>
      <c r="H3452" s="43">
        <f t="shared" si="22"/>
        <v>886021.70999999519</v>
      </c>
      <c r="I3452" s="5" t="s">
        <v>40</v>
      </c>
      <c r="J3452" s="153" t="s">
        <v>11664</v>
      </c>
      <c r="K3452" s="95" t="s">
        <v>11665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 x14ac:dyDescent="0.25">
      <c r="A3453" s="3">
        <v>44158</v>
      </c>
      <c r="B3453" s="153" t="s">
        <v>11667</v>
      </c>
      <c r="C3453" s="4"/>
      <c r="D3453" s="4" t="s">
        <v>11666</v>
      </c>
      <c r="E3453" s="153" t="s">
        <v>11668</v>
      </c>
      <c r="F3453" s="109"/>
      <c r="G3453" s="109">
        <v>446.7</v>
      </c>
      <c r="H3453" s="43">
        <f t="shared" si="22"/>
        <v>885575.00999999524</v>
      </c>
      <c r="I3453" s="5" t="s">
        <v>40</v>
      </c>
      <c r="J3453" s="153" t="s">
        <v>11669</v>
      </c>
      <c r="K3453" s="95" t="s">
        <v>11670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 x14ac:dyDescent="0.25">
      <c r="A3454" s="3">
        <v>44158</v>
      </c>
      <c r="B3454" s="153" t="s">
        <v>11672</v>
      </c>
      <c r="C3454" s="4"/>
      <c r="D3454" s="4" t="s">
        <v>11671</v>
      </c>
      <c r="E3454" s="153" t="s">
        <v>11673</v>
      </c>
      <c r="F3454" s="109"/>
      <c r="G3454" s="109">
        <v>916.36</v>
      </c>
      <c r="H3454" s="43">
        <f t="shared" si="22"/>
        <v>884658.64999999525</v>
      </c>
      <c r="I3454" s="5" t="s">
        <v>40</v>
      </c>
      <c r="J3454" s="153" t="s">
        <v>11674</v>
      </c>
      <c r="K3454" s="95" t="s">
        <v>11675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 x14ac:dyDescent="0.25">
      <c r="A3455" s="3">
        <v>44158</v>
      </c>
      <c r="B3455" s="153" t="s">
        <v>11677</v>
      </c>
      <c r="C3455" s="4"/>
      <c r="D3455" s="4" t="s">
        <v>11676</v>
      </c>
      <c r="E3455" s="153" t="s">
        <v>11678</v>
      </c>
      <c r="F3455" s="109"/>
      <c r="G3455" s="109">
        <v>1950</v>
      </c>
      <c r="H3455" s="43">
        <f t="shared" si="22"/>
        <v>882708.64999999525</v>
      </c>
      <c r="I3455" s="5" t="s">
        <v>40</v>
      </c>
      <c r="J3455" s="153" t="s">
        <v>11674</v>
      </c>
      <c r="K3455" s="95" t="s">
        <v>11683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 x14ac:dyDescent="0.25">
      <c r="A3456" s="3">
        <v>44158</v>
      </c>
      <c r="B3456" s="153" t="s">
        <v>11672</v>
      </c>
      <c r="C3456" s="4"/>
      <c r="D3456" s="4" t="s">
        <v>11679</v>
      </c>
      <c r="E3456" s="153" t="s">
        <v>11680</v>
      </c>
      <c r="F3456" s="109"/>
      <c r="G3456" s="109">
        <v>4480.43</v>
      </c>
      <c r="H3456" s="43">
        <f t="shared" si="22"/>
        <v>878228.2199999952</v>
      </c>
      <c r="I3456" s="5" t="s">
        <v>40</v>
      </c>
      <c r="J3456" s="153" t="s">
        <v>11681</v>
      </c>
      <c r="K3456" s="95" t="s">
        <v>11682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 x14ac:dyDescent="0.25">
      <c r="A3457" s="3">
        <v>44158</v>
      </c>
      <c r="B3457" s="153" t="s">
        <v>11685</v>
      </c>
      <c r="C3457" s="4"/>
      <c r="D3457" s="4" t="s">
        <v>11684</v>
      </c>
      <c r="E3457" s="153" t="s">
        <v>11686</v>
      </c>
      <c r="F3457" s="109"/>
      <c r="G3457" s="109">
        <v>278966.3</v>
      </c>
      <c r="H3457" s="43">
        <f t="shared" si="22"/>
        <v>599261.91999999527</v>
      </c>
      <c r="I3457" s="5" t="s">
        <v>40</v>
      </c>
      <c r="J3457" s="153" t="s">
        <v>11687</v>
      </c>
      <c r="K3457" s="95" t="s">
        <v>11688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 x14ac:dyDescent="0.25">
      <c r="A3458" s="3">
        <v>44158</v>
      </c>
      <c r="B3458" s="153" t="s">
        <v>11689</v>
      </c>
      <c r="C3458" s="4"/>
      <c r="D3458" s="4"/>
      <c r="E3458" s="153" t="s">
        <v>11692</v>
      </c>
      <c r="F3458" s="109"/>
      <c r="G3458" s="109">
        <v>11902</v>
      </c>
      <c r="H3458" s="43">
        <f t="shared" si="22"/>
        <v>587359.91999999527</v>
      </c>
      <c r="I3458" s="5" t="s">
        <v>40</v>
      </c>
      <c r="J3458" s="153" t="s">
        <v>2941</v>
      </c>
      <c r="K3458" s="95" t="s">
        <v>2923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 x14ac:dyDescent="0.25">
      <c r="A3459" s="3">
        <v>44158</v>
      </c>
      <c r="B3459" s="153" t="s">
        <v>11690</v>
      </c>
      <c r="C3459" s="4"/>
      <c r="D3459" s="4"/>
      <c r="E3459" s="153" t="s">
        <v>11691</v>
      </c>
      <c r="F3459" s="109"/>
      <c r="G3459" s="109">
        <v>11960.6</v>
      </c>
      <c r="H3459" s="54">
        <f t="shared" si="22"/>
        <v>575399.31999999529</v>
      </c>
      <c r="I3459" s="5" t="s">
        <v>40</v>
      </c>
      <c r="J3459" s="153" t="s">
        <v>2941</v>
      </c>
      <c r="K3459" s="95" t="s">
        <v>2923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 x14ac:dyDescent="0.25">
      <c r="A3460" s="3">
        <v>44160</v>
      </c>
      <c r="B3460" s="153" t="s">
        <v>11694</v>
      </c>
      <c r="C3460" s="4"/>
      <c r="D3460" s="4" t="s">
        <v>11693</v>
      </c>
      <c r="E3460" s="153" t="s">
        <v>11695</v>
      </c>
      <c r="F3460" s="109"/>
      <c r="G3460" s="109">
        <v>32.53</v>
      </c>
      <c r="H3460" s="43">
        <f t="shared" si="22"/>
        <v>575366.78999999526</v>
      </c>
      <c r="I3460" s="5" t="s">
        <v>40</v>
      </c>
      <c r="J3460" s="153" t="s">
        <v>11696</v>
      </c>
      <c r="K3460" s="95" t="s">
        <v>11697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 x14ac:dyDescent="0.25">
      <c r="A3461" s="3">
        <v>44160</v>
      </c>
      <c r="B3461" s="153" t="s">
        <v>11699</v>
      </c>
      <c r="C3461" s="4"/>
      <c r="D3461" s="4" t="s">
        <v>11698</v>
      </c>
      <c r="E3461" s="153" t="s">
        <v>11700</v>
      </c>
      <c r="F3461" s="109"/>
      <c r="G3461" s="109">
        <v>109.83</v>
      </c>
      <c r="H3461" s="43">
        <f t="shared" si="22"/>
        <v>575256.95999999531</v>
      </c>
      <c r="I3461" s="5" t="s">
        <v>40</v>
      </c>
      <c r="J3461" s="153" t="s">
        <v>11701</v>
      </c>
      <c r="K3461" s="95" t="s">
        <v>2923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 x14ac:dyDescent="0.25">
      <c r="A3462" s="3">
        <v>44161</v>
      </c>
      <c r="B3462" s="153" t="s">
        <v>2876</v>
      </c>
      <c r="C3462" s="4"/>
      <c r="D3462" s="4" t="s">
        <v>11702</v>
      </c>
      <c r="E3462" s="153" t="s">
        <v>11703</v>
      </c>
      <c r="F3462" s="109"/>
      <c r="G3462" s="109">
        <v>719</v>
      </c>
      <c r="H3462" s="43">
        <f t="shared" si="22"/>
        <v>574537.95999999531</v>
      </c>
      <c r="I3462" s="5" t="s">
        <v>40</v>
      </c>
      <c r="J3462" s="153" t="s">
        <v>11704</v>
      </c>
      <c r="K3462" s="95" t="s">
        <v>11705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 x14ac:dyDescent="0.25">
      <c r="A3463" s="3">
        <v>44161</v>
      </c>
      <c r="B3463" s="153" t="s">
        <v>2876</v>
      </c>
      <c r="C3463" s="4"/>
      <c r="D3463" s="4" t="s">
        <v>11706</v>
      </c>
      <c r="E3463" s="4">
        <v>2</v>
      </c>
      <c r="F3463" s="109"/>
      <c r="G3463" s="109">
        <v>1820</v>
      </c>
      <c r="H3463" s="43">
        <f t="shared" si="22"/>
        <v>572717.95999999531</v>
      </c>
      <c r="I3463" s="5" t="s">
        <v>40</v>
      </c>
      <c r="J3463" s="153" t="s">
        <v>11708</v>
      </c>
      <c r="K3463" s="95" t="s">
        <v>11705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 x14ac:dyDescent="0.25">
      <c r="A3464" s="3">
        <v>44161</v>
      </c>
      <c r="B3464" s="153" t="s">
        <v>2876</v>
      </c>
      <c r="C3464" s="4"/>
      <c r="D3464" s="4" t="s">
        <v>11709</v>
      </c>
      <c r="E3464" s="4">
        <v>2</v>
      </c>
      <c r="F3464" s="109"/>
      <c r="G3464" s="109">
        <v>1533</v>
      </c>
      <c r="H3464" s="43">
        <f t="shared" si="22"/>
        <v>571184.95999999531</v>
      </c>
      <c r="I3464" s="5" t="s">
        <v>40</v>
      </c>
      <c r="J3464" s="153" t="s">
        <v>11708</v>
      </c>
      <c r="K3464" s="95" t="s">
        <v>11710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 x14ac:dyDescent="0.25">
      <c r="A3465" s="3">
        <v>44161</v>
      </c>
      <c r="B3465" s="153" t="s">
        <v>2876</v>
      </c>
      <c r="C3465" s="4"/>
      <c r="D3465" s="4" t="s">
        <v>11711</v>
      </c>
      <c r="E3465" s="4">
        <v>2</v>
      </c>
      <c r="F3465" s="109"/>
      <c r="G3465" s="109">
        <v>2197</v>
      </c>
      <c r="H3465" s="43">
        <f t="shared" si="22"/>
        <v>568987.95999999531</v>
      </c>
      <c r="I3465" s="5" t="s">
        <v>40</v>
      </c>
      <c r="J3465" s="153" t="s">
        <v>11712</v>
      </c>
      <c r="K3465" s="95" t="s">
        <v>11705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 x14ac:dyDescent="0.25">
      <c r="A3466" s="3">
        <v>44161</v>
      </c>
      <c r="B3466" s="153" t="s">
        <v>2876</v>
      </c>
      <c r="C3466" s="4"/>
      <c r="D3466" s="4" t="s">
        <v>11713</v>
      </c>
      <c r="E3466" s="153" t="s">
        <v>11714</v>
      </c>
      <c r="F3466" s="109"/>
      <c r="G3466" s="109">
        <v>1880</v>
      </c>
      <c r="H3466" s="43">
        <f t="shared" si="22"/>
        <v>567107.95999999531</v>
      </c>
      <c r="I3466" s="5" t="s">
        <v>40</v>
      </c>
      <c r="J3466" s="153" t="s">
        <v>11708</v>
      </c>
      <c r="K3466" s="95" t="s">
        <v>11705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 x14ac:dyDescent="0.25">
      <c r="A3467" s="3">
        <v>44161</v>
      </c>
      <c r="B3467" s="153" t="s">
        <v>2876</v>
      </c>
      <c r="C3467" s="4"/>
      <c r="D3467" s="4" t="s">
        <v>11715</v>
      </c>
      <c r="E3467" s="4">
        <v>2</v>
      </c>
      <c r="F3467" s="109"/>
      <c r="G3467" s="109">
        <v>2320</v>
      </c>
      <c r="H3467" s="43">
        <f t="shared" si="22"/>
        <v>564787.95999999531</v>
      </c>
      <c r="I3467" s="5" t="s">
        <v>40</v>
      </c>
      <c r="J3467" s="153" t="s">
        <v>11716</v>
      </c>
      <c r="K3467" s="95" t="s">
        <v>11710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 x14ac:dyDescent="0.25">
      <c r="A3468" s="3">
        <v>44161</v>
      </c>
      <c r="B3468" s="153" t="s">
        <v>2876</v>
      </c>
      <c r="C3468" s="4"/>
      <c r="D3468" s="4" t="s">
        <v>11717</v>
      </c>
      <c r="E3468" s="4">
        <v>3</v>
      </c>
      <c r="F3468" s="109"/>
      <c r="G3468" s="109">
        <v>2071</v>
      </c>
      <c r="H3468" s="43">
        <f t="shared" si="22"/>
        <v>562716.95999999531</v>
      </c>
      <c r="I3468" s="5" t="s">
        <v>40</v>
      </c>
      <c r="J3468" s="153" t="s">
        <v>11718</v>
      </c>
      <c r="K3468" s="95" t="s">
        <v>11719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 x14ac:dyDescent="0.25">
      <c r="A3469" s="3">
        <v>44161</v>
      </c>
      <c r="B3469" s="153" t="s">
        <v>11720</v>
      </c>
      <c r="C3469" s="4"/>
      <c r="D3469" s="4" t="s">
        <v>11721</v>
      </c>
      <c r="E3469" s="153" t="s">
        <v>11722</v>
      </c>
      <c r="F3469" s="109"/>
      <c r="G3469" s="109">
        <v>388.54</v>
      </c>
      <c r="H3469" s="43">
        <f t="shared" si="22"/>
        <v>562328.41999999527</v>
      </c>
      <c r="I3469" s="5" t="s">
        <v>40</v>
      </c>
      <c r="J3469" s="153" t="s">
        <v>11708</v>
      </c>
      <c r="K3469" s="95" t="s">
        <v>11705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 x14ac:dyDescent="0.25">
      <c r="A3470" s="3">
        <v>44161</v>
      </c>
      <c r="B3470" s="153" t="s">
        <v>11724</v>
      </c>
      <c r="C3470" s="4"/>
      <c r="D3470" s="4" t="s">
        <v>11723</v>
      </c>
      <c r="E3470" s="153" t="s">
        <v>11725</v>
      </c>
      <c r="F3470" s="109"/>
      <c r="G3470" s="109">
        <v>1090</v>
      </c>
      <c r="H3470" s="43">
        <f t="shared" si="22"/>
        <v>561238.41999999527</v>
      </c>
      <c r="I3470" s="5" t="s">
        <v>40</v>
      </c>
      <c r="J3470" s="153" t="s">
        <v>11726</v>
      </c>
      <c r="K3470" s="95" t="s">
        <v>11727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 x14ac:dyDescent="0.25">
      <c r="A3471" s="3">
        <v>44161</v>
      </c>
      <c r="B3471" s="153" t="s">
        <v>11707</v>
      </c>
      <c r="C3471" s="4"/>
      <c r="D3471" s="4" t="s">
        <v>11728</v>
      </c>
      <c r="E3471" s="153" t="s">
        <v>11729</v>
      </c>
      <c r="F3471" s="109"/>
      <c r="G3471" s="109">
        <v>681</v>
      </c>
      <c r="H3471" s="43">
        <f t="shared" si="22"/>
        <v>560557.41999999527</v>
      </c>
      <c r="I3471" s="5" t="s">
        <v>40</v>
      </c>
      <c r="J3471" s="153" t="s">
        <v>11730</v>
      </c>
      <c r="K3471" s="95" t="s">
        <v>11731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 x14ac:dyDescent="0.25">
      <c r="A3472" s="3">
        <v>44161</v>
      </c>
      <c r="B3472" s="153" t="s">
        <v>11733</v>
      </c>
      <c r="C3472" s="4"/>
      <c r="D3472" s="4" t="s">
        <v>11732</v>
      </c>
      <c r="E3472" s="153" t="s">
        <v>11734</v>
      </c>
      <c r="F3472" s="109"/>
      <c r="G3472" s="109">
        <v>5200</v>
      </c>
      <c r="H3472" s="43">
        <f t="shared" si="22"/>
        <v>555357.41999999527</v>
      </c>
      <c r="I3472" s="5" t="s">
        <v>40</v>
      </c>
      <c r="J3472" s="153" t="s">
        <v>11735</v>
      </c>
      <c r="K3472" s="95" t="s">
        <v>2923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 x14ac:dyDescent="0.25">
      <c r="A3473" s="3">
        <v>44161</v>
      </c>
      <c r="B3473" s="153" t="s">
        <v>11737</v>
      </c>
      <c r="C3473" s="4"/>
      <c r="D3473" s="4" t="s">
        <v>11736</v>
      </c>
      <c r="E3473" s="153" t="s">
        <v>11738</v>
      </c>
      <c r="F3473" s="109"/>
      <c r="G3473" s="109">
        <v>3920</v>
      </c>
      <c r="H3473" s="43">
        <f t="shared" si="22"/>
        <v>551437.41999999527</v>
      </c>
      <c r="I3473" s="5" t="s">
        <v>40</v>
      </c>
      <c r="J3473" s="153" t="s">
        <v>11739</v>
      </c>
      <c r="K3473" s="95" t="s">
        <v>11740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 x14ac:dyDescent="0.25">
      <c r="A3474" s="3">
        <v>44161</v>
      </c>
      <c r="B3474" s="153" t="s">
        <v>11742</v>
      </c>
      <c r="C3474" s="4"/>
      <c r="D3474" s="4" t="s">
        <v>11741</v>
      </c>
      <c r="E3474" s="4">
        <v>3</v>
      </c>
      <c r="F3474" s="109"/>
      <c r="G3474" s="109">
        <v>1455</v>
      </c>
      <c r="H3474" s="43">
        <f t="shared" si="22"/>
        <v>549982.41999999527</v>
      </c>
      <c r="I3474" s="5" t="s">
        <v>40</v>
      </c>
      <c r="J3474" s="153" t="s">
        <v>11745</v>
      </c>
      <c r="K3474" s="95" t="s">
        <v>11743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 x14ac:dyDescent="0.25">
      <c r="A3475" s="3">
        <v>44161</v>
      </c>
      <c r="B3475" s="153" t="s">
        <v>2876</v>
      </c>
      <c r="C3475" s="4"/>
      <c r="D3475" s="4" t="s">
        <v>11744</v>
      </c>
      <c r="E3475" s="4">
        <v>3</v>
      </c>
      <c r="F3475" s="109"/>
      <c r="G3475" s="109">
        <v>2681.8</v>
      </c>
      <c r="H3475" s="43">
        <f t="shared" si="22"/>
        <v>547300.61999999522</v>
      </c>
      <c r="I3475" s="5" t="s">
        <v>40</v>
      </c>
      <c r="J3475" s="153" t="s">
        <v>11746</v>
      </c>
      <c r="K3475" s="95" t="s">
        <v>11747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 x14ac:dyDescent="0.25">
      <c r="A3476" s="3">
        <v>44161</v>
      </c>
      <c r="B3476" s="153" t="s">
        <v>2876</v>
      </c>
      <c r="C3476" s="4"/>
      <c r="D3476" s="4" t="s">
        <v>11748</v>
      </c>
      <c r="E3476" s="4">
        <v>4</v>
      </c>
      <c r="F3476" s="109"/>
      <c r="G3476" s="109">
        <v>2856</v>
      </c>
      <c r="H3476" s="43">
        <f t="shared" si="22"/>
        <v>544444.61999999522</v>
      </c>
      <c r="I3476" s="5" t="s">
        <v>40</v>
      </c>
      <c r="J3476" s="153" t="s">
        <v>11749</v>
      </c>
      <c r="K3476" s="95" t="s">
        <v>11743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 x14ac:dyDescent="0.25">
      <c r="A3477" s="3">
        <v>44161</v>
      </c>
      <c r="B3477" s="153" t="s">
        <v>2876</v>
      </c>
      <c r="C3477" s="4"/>
      <c r="D3477" s="4" t="s">
        <v>11750</v>
      </c>
      <c r="E3477" s="4">
        <v>4</v>
      </c>
      <c r="F3477" s="109"/>
      <c r="G3477" s="109">
        <v>2444.4</v>
      </c>
      <c r="H3477" s="43">
        <f t="shared" si="22"/>
        <v>542000.2199999952</v>
      </c>
      <c r="I3477" s="5" t="s">
        <v>40</v>
      </c>
      <c r="J3477" s="153" t="s">
        <v>11751</v>
      </c>
      <c r="K3477" s="95" t="s">
        <v>11752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 x14ac:dyDescent="0.25">
      <c r="A3478" s="3">
        <v>44161</v>
      </c>
      <c r="B3478" s="153" t="s">
        <v>11754</v>
      </c>
      <c r="C3478" s="4"/>
      <c r="D3478" s="4" t="s">
        <v>11753</v>
      </c>
      <c r="E3478" s="4">
        <v>4</v>
      </c>
      <c r="F3478" s="109"/>
      <c r="G3478" s="109">
        <v>1740.8</v>
      </c>
      <c r="H3478" s="43">
        <f t="shared" si="22"/>
        <v>540259.41999999515</v>
      </c>
      <c r="I3478" s="5" t="s">
        <v>40</v>
      </c>
      <c r="J3478" s="153" t="s">
        <v>11745</v>
      </c>
      <c r="K3478" s="95" t="s">
        <v>11752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 x14ac:dyDescent="0.25">
      <c r="A3479" s="3">
        <v>44161</v>
      </c>
      <c r="B3479" s="153" t="s">
        <v>11720</v>
      </c>
      <c r="C3479" s="4"/>
      <c r="D3479" s="4" t="s">
        <v>11758</v>
      </c>
      <c r="E3479" s="153" t="s">
        <v>11759</v>
      </c>
      <c r="F3479" s="109"/>
      <c r="G3479" s="109">
        <v>300</v>
      </c>
      <c r="H3479" s="43">
        <f t="shared" ref="H3479:H3542" si="23">H3478+F3479-G3479</f>
        <v>539959.41999999515</v>
      </c>
      <c r="I3479" s="5" t="s">
        <v>40</v>
      </c>
      <c r="J3479" s="153" t="s">
        <v>11757</v>
      </c>
      <c r="K3479" s="95" t="s">
        <v>11760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 x14ac:dyDescent="0.25">
      <c r="A3480" s="3">
        <v>44161</v>
      </c>
      <c r="B3480" s="153" t="s">
        <v>11762</v>
      </c>
      <c r="C3480" s="4"/>
      <c r="D3480" s="4" t="s">
        <v>11761</v>
      </c>
      <c r="E3480" s="153" t="s">
        <v>11763</v>
      </c>
      <c r="F3480" s="109"/>
      <c r="G3480" s="109">
        <v>384.36</v>
      </c>
      <c r="H3480" s="43">
        <f t="shared" si="23"/>
        <v>539575.05999999517</v>
      </c>
      <c r="I3480" s="5" t="s">
        <v>40</v>
      </c>
      <c r="J3480" s="153" t="s">
        <v>11745</v>
      </c>
      <c r="K3480" s="95" t="s">
        <v>11752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 x14ac:dyDescent="0.25">
      <c r="A3481" s="3">
        <v>44161</v>
      </c>
      <c r="B3481" s="153" t="s">
        <v>11765</v>
      </c>
      <c r="C3481" s="4"/>
      <c r="D3481" s="4" t="s">
        <v>11764</v>
      </c>
      <c r="E3481" s="153" t="s">
        <v>11766</v>
      </c>
      <c r="F3481" s="109"/>
      <c r="G3481" s="109">
        <v>400</v>
      </c>
      <c r="H3481" s="43">
        <f t="shared" si="23"/>
        <v>539175.05999999517</v>
      </c>
      <c r="I3481" s="5" t="s">
        <v>40</v>
      </c>
      <c r="J3481" s="153" t="s">
        <v>11757</v>
      </c>
      <c r="K3481" s="95" t="s">
        <v>11752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 x14ac:dyDescent="0.25">
      <c r="A3482" s="3">
        <v>44161</v>
      </c>
      <c r="B3482" s="153" t="s">
        <v>11720</v>
      </c>
      <c r="C3482" s="4"/>
      <c r="D3482" s="4" t="s">
        <v>11767</v>
      </c>
      <c r="E3482" s="153" t="s">
        <v>11768</v>
      </c>
      <c r="F3482" s="109"/>
      <c r="G3482" s="109">
        <v>200</v>
      </c>
      <c r="H3482" s="43">
        <f t="shared" si="23"/>
        <v>538975.05999999517</v>
      </c>
      <c r="I3482" s="5" t="s">
        <v>40</v>
      </c>
      <c r="J3482" s="153" t="s">
        <v>11769</v>
      </c>
      <c r="K3482" s="95" t="s">
        <v>11770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 x14ac:dyDescent="0.25">
      <c r="A3483" s="3">
        <v>44161</v>
      </c>
      <c r="B3483" s="153" t="s">
        <v>11772</v>
      </c>
      <c r="C3483" s="4"/>
      <c r="D3483" s="4" t="s">
        <v>11771</v>
      </c>
      <c r="E3483" s="153" t="s">
        <v>11773</v>
      </c>
      <c r="F3483" s="109"/>
      <c r="G3483" s="109">
        <v>36.76</v>
      </c>
      <c r="H3483" s="43">
        <f t="shared" si="23"/>
        <v>538938.29999999516</v>
      </c>
      <c r="I3483" s="5" t="s">
        <v>40</v>
      </c>
      <c r="J3483" s="153" t="s">
        <v>11745</v>
      </c>
      <c r="K3483" s="95" t="s">
        <v>11774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 x14ac:dyDescent="0.25">
      <c r="A3484" s="3">
        <v>44161</v>
      </c>
      <c r="B3484" s="153" t="s">
        <v>11720</v>
      </c>
      <c r="C3484" s="4"/>
      <c r="D3484" s="4" t="s">
        <v>11775</v>
      </c>
      <c r="E3484" s="153" t="s">
        <v>11776</v>
      </c>
      <c r="F3484" s="109"/>
      <c r="G3484" s="109">
        <v>1832</v>
      </c>
      <c r="H3484" s="43">
        <f t="shared" si="23"/>
        <v>537106.29999999516</v>
      </c>
      <c r="I3484" s="5" t="s">
        <v>40</v>
      </c>
      <c r="J3484" s="153" t="s">
        <v>11777</v>
      </c>
      <c r="K3484" s="95" t="s">
        <v>11705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 x14ac:dyDescent="0.25">
      <c r="A3485" s="3">
        <v>44161</v>
      </c>
      <c r="B3485" s="153" t="s">
        <v>11779</v>
      </c>
      <c r="C3485" s="4"/>
      <c r="D3485" s="4" t="s">
        <v>11778</v>
      </c>
      <c r="E3485" s="153" t="s">
        <v>11780</v>
      </c>
      <c r="F3485" s="109"/>
      <c r="G3485" s="109">
        <v>200</v>
      </c>
      <c r="H3485" s="43">
        <f t="shared" si="23"/>
        <v>536906.29999999516</v>
      </c>
      <c r="I3485" s="5" t="s">
        <v>40</v>
      </c>
      <c r="J3485" s="153" t="s">
        <v>11781</v>
      </c>
      <c r="K3485" s="95" t="s">
        <v>11719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 x14ac:dyDescent="0.25">
      <c r="A3486" s="3">
        <v>44161</v>
      </c>
      <c r="B3486" s="153" t="s">
        <v>11783</v>
      </c>
      <c r="C3486" s="4"/>
      <c r="D3486" s="4" t="s">
        <v>11782</v>
      </c>
      <c r="E3486" s="153" t="s">
        <v>11784</v>
      </c>
      <c r="F3486" s="109"/>
      <c r="G3486" s="109">
        <v>256.20999999999998</v>
      </c>
      <c r="H3486" s="43">
        <f t="shared" si="23"/>
        <v>536650.08999999519</v>
      </c>
      <c r="I3486" s="5" t="s">
        <v>40</v>
      </c>
      <c r="J3486" s="153" t="s">
        <v>11785</v>
      </c>
      <c r="K3486" s="95" t="s">
        <v>11786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 x14ac:dyDescent="0.25">
      <c r="A3487" s="3">
        <v>44161</v>
      </c>
      <c r="B3487" s="153" t="s">
        <v>11720</v>
      </c>
      <c r="C3487" s="4"/>
      <c r="D3487" s="4" t="s">
        <v>11787</v>
      </c>
      <c r="E3487" s="153" t="s">
        <v>11788</v>
      </c>
      <c r="F3487" s="109"/>
      <c r="G3487" s="109">
        <v>481.63</v>
      </c>
      <c r="H3487" s="43">
        <f t="shared" si="23"/>
        <v>536168.45999999519</v>
      </c>
      <c r="I3487" s="5" t="s">
        <v>40</v>
      </c>
      <c r="J3487" s="153" t="s">
        <v>11785</v>
      </c>
      <c r="K3487" s="95" t="s">
        <v>11789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 x14ac:dyDescent="0.25">
      <c r="A3488" s="3">
        <v>44161</v>
      </c>
      <c r="B3488" s="153" t="s">
        <v>11720</v>
      </c>
      <c r="C3488" s="4"/>
      <c r="D3488" s="4" t="s">
        <v>11790</v>
      </c>
      <c r="E3488" s="153" t="s">
        <v>11791</v>
      </c>
      <c r="F3488" s="109"/>
      <c r="G3488" s="109">
        <v>3836.2</v>
      </c>
      <c r="H3488" s="43">
        <f t="shared" si="23"/>
        <v>532332.25999999524</v>
      </c>
      <c r="I3488" s="5" t="s">
        <v>40</v>
      </c>
      <c r="J3488" s="153" t="s">
        <v>11785</v>
      </c>
      <c r="K3488" s="95" t="s">
        <v>11792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 x14ac:dyDescent="0.25">
      <c r="A3489" s="3">
        <v>44161</v>
      </c>
      <c r="B3489" s="153" t="s">
        <v>2906</v>
      </c>
      <c r="C3489" s="4"/>
      <c r="D3489" s="4" t="s">
        <v>11793</v>
      </c>
      <c r="E3489" s="4">
        <v>4</v>
      </c>
      <c r="F3489" s="109"/>
      <c r="G3489" s="109">
        <v>2690.8</v>
      </c>
      <c r="H3489" s="43">
        <f t="shared" si="23"/>
        <v>529641.45999999519</v>
      </c>
      <c r="I3489" s="5" t="s">
        <v>40</v>
      </c>
      <c r="J3489" s="153" t="s">
        <v>11794</v>
      </c>
      <c r="K3489" s="95" t="s">
        <v>3791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 x14ac:dyDescent="0.25">
      <c r="A3490" s="3">
        <v>44161</v>
      </c>
      <c r="B3490" s="153" t="s">
        <v>2906</v>
      </c>
      <c r="C3490" s="4"/>
      <c r="D3490" s="4" t="s">
        <v>11795</v>
      </c>
      <c r="E3490" s="4">
        <v>2</v>
      </c>
      <c r="F3490" s="109"/>
      <c r="G3490" s="109">
        <v>2161</v>
      </c>
      <c r="H3490" s="43">
        <f t="shared" si="23"/>
        <v>527480.45999999519</v>
      </c>
      <c r="I3490" s="5" t="s">
        <v>40</v>
      </c>
      <c r="J3490" s="153" t="s">
        <v>11796</v>
      </c>
      <c r="K3490" s="95" t="s">
        <v>11797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 x14ac:dyDescent="0.25">
      <c r="A3491" s="3">
        <v>44161</v>
      </c>
      <c r="B3491" s="153" t="s">
        <v>2906</v>
      </c>
      <c r="C3491" s="4"/>
      <c r="D3491" s="145" t="s">
        <v>11798</v>
      </c>
      <c r="E3491" s="4">
        <v>2</v>
      </c>
      <c r="F3491" s="109"/>
      <c r="G3491" s="109">
        <v>2962.4</v>
      </c>
      <c r="H3491" s="43">
        <f t="shared" si="23"/>
        <v>524518.05999999517</v>
      </c>
      <c r="I3491" s="5" t="s">
        <v>40</v>
      </c>
      <c r="J3491" s="153" t="s">
        <v>11794</v>
      </c>
      <c r="K3491" s="95" t="s">
        <v>11799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 x14ac:dyDescent="0.25">
      <c r="A3492" s="3">
        <v>44161</v>
      </c>
      <c r="B3492" s="153" t="s">
        <v>11801</v>
      </c>
      <c r="C3492" s="4"/>
      <c r="D3492" s="4" t="s">
        <v>11800</v>
      </c>
      <c r="E3492" s="153" t="s">
        <v>11802</v>
      </c>
      <c r="F3492" s="109"/>
      <c r="G3492" s="109">
        <v>55.04</v>
      </c>
      <c r="H3492" s="43">
        <f t="shared" si="23"/>
        <v>524463.01999999513</v>
      </c>
      <c r="I3492" s="5" t="s">
        <v>40</v>
      </c>
      <c r="J3492" s="153" t="s">
        <v>11803</v>
      </c>
      <c r="K3492" s="95" t="s">
        <v>11804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 x14ac:dyDescent="0.25">
      <c r="A3493" s="3">
        <v>44161</v>
      </c>
      <c r="B3493" s="153" t="s">
        <v>11806</v>
      </c>
      <c r="C3493" s="4"/>
      <c r="D3493" s="4" t="s">
        <v>11805</v>
      </c>
      <c r="E3493" s="153" t="s">
        <v>11807</v>
      </c>
      <c r="F3493" s="109"/>
      <c r="G3493" s="109">
        <v>96.91</v>
      </c>
      <c r="H3493" s="43">
        <f t="shared" si="23"/>
        <v>524366.1099999951</v>
      </c>
      <c r="I3493" s="5" t="s">
        <v>40</v>
      </c>
      <c r="J3493" s="153" t="s">
        <v>11794</v>
      </c>
      <c r="K3493" s="95" t="s">
        <v>11808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 x14ac:dyDescent="0.25">
      <c r="A3494" s="3">
        <v>44165</v>
      </c>
      <c r="B3494" s="153" t="s">
        <v>11810</v>
      </c>
      <c r="C3494" s="4"/>
      <c r="D3494" s="4" t="s">
        <v>11809</v>
      </c>
      <c r="E3494" s="153" t="s">
        <v>11811</v>
      </c>
      <c r="F3494" s="109"/>
      <c r="G3494" s="109">
        <v>300</v>
      </c>
      <c r="H3494" s="43">
        <f t="shared" si="23"/>
        <v>524066.1099999951</v>
      </c>
      <c r="I3494" s="5" t="s">
        <v>40</v>
      </c>
      <c r="J3494" s="153" t="s">
        <v>11813</v>
      </c>
      <c r="K3494" s="95" t="s">
        <v>11812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 x14ac:dyDescent="0.25">
      <c r="A3495" s="3">
        <v>44165</v>
      </c>
      <c r="B3495" s="153" t="s">
        <v>11815</v>
      </c>
      <c r="C3495" s="4"/>
      <c r="D3495" s="4" t="s">
        <v>11814</v>
      </c>
      <c r="E3495" s="4">
        <v>5</v>
      </c>
      <c r="F3495" s="109"/>
      <c r="G3495" s="109">
        <v>1108</v>
      </c>
      <c r="H3495" s="43">
        <f t="shared" si="23"/>
        <v>522958.1099999951</v>
      </c>
      <c r="I3495" s="5" t="s">
        <v>40</v>
      </c>
      <c r="J3495" s="153" t="s">
        <v>11816</v>
      </c>
      <c r="K3495" s="95" t="s">
        <v>11812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 x14ac:dyDescent="0.25">
      <c r="A3496" s="3">
        <v>44165</v>
      </c>
      <c r="B3496" s="153" t="s">
        <v>11818</v>
      </c>
      <c r="C3496" s="4"/>
      <c r="D3496" s="4" t="s">
        <v>11817</v>
      </c>
      <c r="E3496" s="4">
        <v>2</v>
      </c>
      <c r="F3496" s="109"/>
      <c r="G3496" s="109">
        <v>2200</v>
      </c>
      <c r="H3496" s="43">
        <f t="shared" si="23"/>
        <v>520758.1099999951</v>
      </c>
      <c r="I3496" s="5" t="s">
        <v>40</v>
      </c>
      <c r="J3496" s="153" t="s">
        <v>11816</v>
      </c>
      <c r="K3496" s="95" t="s">
        <v>11812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 x14ac:dyDescent="0.25">
      <c r="A3497" s="3">
        <v>44165</v>
      </c>
      <c r="B3497" s="153" t="s">
        <v>11820</v>
      </c>
      <c r="C3497" s="4"/>
      <c r="D3497" s="4" t="s">
        <v>11819</v>
      </c>
      <c r="E3497" s="153" t="s">
        <v>11821</v>
      </c>
      <c r="F3497" s="109"/>
      <c r="G3497" s="109">
        <v>134.88</v>
      </c>
      <c r="H3497" s="43">
        <f t="shared" si="23"/>
        <v>520623.22999999509</v>
      </c>
      <c r="I3497" s="5" t="s">
        <v>40</v>
      </c>
      <c r="J3497" s="153" t="s">
        <v>11822</v>
      </c>
      <c r="K3497" s="95" t="s">
        <v>11823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 x14ac:dyDescent="0.25">
      <c r="A3498" s="3">
        <v>44165</v>
      </c>
      <c r="B3498" s="153" t="s">
        <v>11825</v>
      </c>
      <c r="C3498" s="4"/>
      <c r="D3498" s="4" t="s">
        <v>11824</v>
      </c>
      <c r="E3498" s="153" t="s">
        <v>11826</v>
      </c>
      <c r="F3498" s="109"/>
      <c r="G3498" s="109">
        <v>423.91</v>
      </c>
      <c r="H3498" s="43">
        <f t="shared" si="23"/>
        <v>520199.31999999512</v>
      </c>
      <c r="I3498" s="5" t="s">
        <v>40</v>
      </c>
      <c r="J3498" s="153" t="s">
        <v>11827</v>
      </c>
      <c r="K3498" s="95" t="s">
        <v>11828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 x14ac:dyDescent="0.25">
      <c r="A3499" s="3">
        <v>44165</v>
      </c>
      <c r="B3499" s="153" t="s">
        <v>11830</v>
      </c>
      <c r="C3499" s="4"/>
      <c r="D3499" s="4" t="s">
        <v>11829</v>
      </c>
      <c r="E3499" s="153" t="s">
        <v>11836</v>
      </c>
      <c r="F3499" s="109"/>
      <c r="G3499" s="109">
        <v>706.8</v>
      </c>
      <c r="H3499" s="43">
        <f t="shared" si="23"/>
        <v>519492.51999999513</v>
      </c>
      <c r="I3499" s="5" t="s">
        <v>40</v>
      </c>
      <c r="J3499" s="153" t="s">
        <v>11831</v>
      </c>
      <c r="K3499" s="95" t="s">
        <v>11832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 x14ac:dyDescent="0.25">
      <c r="A3500" s="3">
        <v>44165</v>
      </c>
      <c r="B3500" s="153" t="s">
        <v>11834</v>
      </c>
      <c r="C3500" s="4"/>
      <c r="D3500" s="4" t="s">
        <v>11833</v>
      </c>
      <c r="E3500" s="153" t="s">
        <v>11835</v>
      </c>
      <c r="F3500" s="109"/>
      <c r="G3500" s="109">
        <v>828</v>
      </c>
      <c r="H3500" s="43">
        <f t="shared" si="23"/>
        <v>518664.51999999513</v>
      </c>
      <c r="I3500" s="5" t="s">
        <v>40</v>
      </c>
      <c r="J3500" s="153" t="s">
        <v>11837</v>
      </c>
      <c r="K3500" s="95" t="s">
        <v>11838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 x14ac:dyDescent="0.25">
      <c r="A3501" s="3">
        <v>44165</v>
      </c>
      <c r="B3501" s="153" t="s">
        <v>11840</v>
      </c>
      <c r="C3501" s="4"/>
      <c r="D3501" s="4" t="s">
        <v>11839</v>
      </c>
      <c r="E3501" s="153" t="s">
        <v>11841</v>
      </c>
      <c r="F3501" s="109"/>
      <c r="G3501" s="109">
        <v>12420</v>
      </c>
      <c r="H3501" s="43">
        <f t="shared" si="23"/>
        <v>506244.51999999513</v>
      </c>
      <c r="I3501" s="5" t="s">
        <v>40</v>
      </c>
      <c r="J3501" s="153" t="s">
        <v>11842</v>
      </c>
      <c r="K3501" s="95" t="s">
        <v>11843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 x14ac:dyDescent="0.25">
      <c r="A3502" s="3">
        <v>44166</v>
      </c>
      <c r="B3502" s="4"/>
      <c r="C3502" s="4"/>
      <c r="D3502" s="4"/>
      <c r="E3502" s="153" t="s">
        <v>11845</v>
      </c>
      <c r="F3502" s="109">
        <v>2000000</v>
      </c>
      <c r="G3502" s="109"/>
      <c r="H3502" s="43">
        <f t="shared" si="23"/>
        <v>2506244.5199999949</v>
      </c>
      <c r="I3502" s="5" t="s">
        <v>40</v>
      </c>
      <c r="J3502" s="153" t="s">
        <v>11846</v>
      </c>
      <c r="K3502" s="95" t="s">
        <v>2893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 x14ac:dyDescent="0.25">
      <c r="A3503" s="3">
        <v>44168</v>
      </c>
      <c r="B3503" s="121" t="s">
        <v>11755</v>
      </c>
      <c r="C3503" s="42"/>
      <c r="D3503" s="121" t="s">
        <v>11844</v>
      </c>
      <c r="E3503" s="121" t="s">
        <v>11756</v>
      </c>
      <c r="F3503" s="109"/>
      <c r="G3503" s="109">
        <v>427.8</v>
      </c>
      <c r="H3503" s="43">
        <f t="shared" si="23"/>
        <v>2505816.7199999951</v>
      </c>
      <c r="I3503" s="5" t="s">
        <v>40</v>
      </c>
      <c r="J3503" s="153" t="s">
        <v>11757</v>
      </c>
      <c r="K3503" s="95" t="s">
        <v>11752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 x14ac:dyDescent="0.25">
      <c r="A3504" s="138">
        <v>44168</v>
      </c>
      <c r="B3504" s="132" t="s">
        <v>2876</v>
      </c>
      <c r="C3504" s="46"/>
      <c r="D3504" s="46" t="s">
        <v>11847</v>
      </c>
      <c r="E3504" s="132" t="s">
        <v>11848</v>
      </c>
      <c r="F3504" s="123"/>
      <c r="G3504" s="123">
        <v>1700</v>
      </c>
      <c r="H3504" s="43">
        <f t="shared" si="23"/>
        <v>2504116.7199999951</v>
      </c>
      <c r="I3504" s="5" t="s">
        <v>40</v>
      </c>
      <c r="J3504" s="153" t="s">
        <v>11849</v>
      </c>
      <c r="K3504" s="95" t="s">
        <v>11850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 x14ac:dyDescent="0.25">
      <c r="A3505" s="3">
        <v>44168</v>
      </c>
      <c r="B3505" s="153" t="s">
        <v>11852</v>
      </c>
      <c r="C3505" s="4"/>
      <c r="D3505" s="4" t="s">
        <v>11851</v>
      </c>
      <c r="E3505" s="153" t="s">
        <v>11853</v>
      </c>
      <c r="F3505" s="109"/>
      <c r="G3505" s="109">
        <v>1950</v>
      </c>
      <c r="H3505" s="43">
        <f t="shared" si="23"/>
        <v>2502166.7199999951</v>
      </c>
      <c r="I3505" s="5" t="s">
        <v>40</v>
      </c>
      <c r="J3505" s="153" t="s">
        <v>11854</v>
      </c>
      <c r="K3505" s="95" t="s">
        <v>11855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 x14ac:dyDescent="0.25">
      <c r="A3506" s="3">
        <v>44168</v>
      </c>
      <c r="B3506" s="153" t="s">
        <v>11857</v>
      </c>
      <c r="C3506" s="4"/>
      <c r="D3506" s="4" t="s">
        <v>11856</v>
      </c>
      <c r="E3506" s="153" t="s">
        <v>11858</v>
      </c>
      <c r="F3506" s="109"/>
      <c r="G3506" s="109">
        <v>1950</v>
      </c>
      <c r="H3506" s="43">
        <f t="shared" si="23"/>
        <v>2500216.7199999951</v>
      </c>
      <c r="I3506" s="5" t="s">
        <v>40</v>
      </c>
      <c r="J3506" s="153" t="s">
        <v>11859</v>
      </c>
      <c r="K3506" s="95" t="s">
        <v>11860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 x14ac:dyDescent="0.25">
      <c r="A3507" s="3">
        <v>44168</v>
      </c>
      <c r="B3507" s="153" t="s">
        <v>11862</v>
      </c>
      <c r="C3507" s="4"/>
      <c r="D3507" s="4" t="s">
        <v>11861</v>
      </c>
      <c r="E3507" s="153" t="s">
        <v>11863</v>
      </c>
      <c r="F3507" s="109"/>
      <c r="G3507" s="109">
        <v>1950</v>
      </c>
      <c r="H3507" s="43">
        <f t="shared" si="23"/>
        <v>2498266.7199999951</v>
      </c>
      <c r="I3507" s="5" t="s">
        <v>40</v>
      </c>
      <c r="J3507" s="153" t="s">
        <v>11864</v>
      </c>
      <c r="K3507" s="95" t="s">
        <v>11868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 x14ac:dyDescent="0.25">
      <c r="A3508" s="3">
        <v>44168</v>
      </c>
      <c r="B3508" s="153" t="s">
        <v>11866</v>
      </c>
      <c r="C3508" s="4"/>
      <c r="D3508" s="4" t="s">
        <v>11865</v>
      </c>
      <c r="E3508" s="153" t="s">
        <v>11867</v>
      </c>
      <c r="F3508" s="109"/>
      <c r="G3508" s="109">
        <v>1912</v>
      </c>
      <c r="H3508" s="43">
        <f t="shared" si="23"/>
        <v>2496354.7199999951</v>
      </c>
      <c r="I3508" s="5" t="s">
        <v>40</v>
      </c>
      <c r="J3508" s="153" t="s">
        <v>11864</v>
      </c>
      <c r="K3508" s="95" t="s">
        <v>11868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 x14ac:dyDescent="0.25">
      <c r="A3509" s="3">
        <v>44168</v>
      </c>
      <c r="B3509" s="4" t="s">
        <v>156</v>
      </c>
      <c r="C3509" s="4"/>
      <c r="D3509" s="4" t="s">
        <v>11869</v>
      </c>
      <c r="E3509" s="153" t="s">
        <v>11870</v>
      </c>
      <c r="F3509" s="109"/>
      <c r="G3509" s="109">
        <v>36400</v>
      </c>
      <c r="H3509" s="43">
        <f t="shared" si="23"/>
        <v>2459954.7199999951</v>
      </c>
      <c r="I3509" s="5" t="s">
        <v>40</v>
      </c>
      <c r="J3509" s="153" t="s">
        <v>11871</v>
      </c>
      <c r="K3509" s="95" t="s">
        <v>2923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 x14ac:dyDescent="0.25">
      <c r="A3510" s="3">
        <v>44173</v>
      </c>
      <c r="B3510" s="153" t="s">
        <v>11873</v>
      </c>
      <c r="C3510" s="4"/>
      <c r="D3510" s="4" t="s">
        <v>11872</v>
      </c>
      <c r="E3510" s="153" t="s">
        <v>11874</v>
      </c>
      <c r="F3510" s="109"/>
      <c r="G3510" s="109">
        <v>1182</v>
      </c>
      <c r="H3510" s="43">
        <f t="shared" si="23"/>
        <v>2458772.7199999951</v>
      </c>
      <c r="I3510" s="5" t="s">
        <v>40</v>
      </c>
      <c r="J3510" s="153" t="s">
        <v>11875</v>
      </c>
      <c r="K3510" s="95" t="s">
        <v>11876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 x14ac:dyDescent="0.25">
      <c r="A3511" s="3">
        <v>44173</v>
      </c>
      <c r="B3511" s="153" t="s">
        <v>11878</v>
      </c>
      <c r="C3511" s="4"/>
      <c r="D3511" s="4" t="s">
        <v>11877</v>
      </c>
      <c r="E3511" s="153" t="s">
        <v>11879</v>
      </c>
      <c r="F3511" s="109"/>
      <c r="G3511" s="109">
        <v>2168</v>
      </c>
      <c r="H3511" s="43">
        <f t="shared" si="23"/>
        <v>2456604.7199999951</v>
      </c>
      <c r="I3511" s="5" t="s">
        <v>40</v>
      </c>
      <c r="J3511" s="153" t="s">
        <v>11880</v>
      </c>
      <c r="K3511" s="95" t="s">
        <v>11881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 x14ac:dyDescent="0.25">
      <c r="A3512" s="3">
        <v>44174</v>
      </c>
      <c r="B3512" s="153" t="s">
        <v>11883</v>
      </c>
      <c r="C3512" s="4"/>
      <c r="D3512" s="4" t="s">
        <v>11882</v>
      </c>
      <c r="E3512" s="153" t="s">
        <v>11884</v>
      </c>
      <c r="F3512" s="109"/>
      <c r="G3512" s="109">
        <v>5616</v>
      </c>
      <c r="H3512" s="43">
        <f t="shared" si="23"/>
        <v>2450988.7199999951</v>
      </c>
      <c r="I3512" s="5" t="s">
        <v>40</v>
      </c>
      <c r="J3512" s="153" t="s">
        <v>11885</v>
      </c>
      <c r="K3512" s="95" t="s">
        <v>11886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 x14ac:dyDescent="0.25">
      <c r="A3513" s="3">
        <v>44174</v>
      </c>
      <c r="B3513" s="153" t="s">
        <v>11888</v>
      </c>
      <c r="C3513" s="4"/>
      <c r="D3513" s="4" t="s">
        <v>11887</v>
      </c>
      <c r="E3513" s="153" t="s">
        <v>11889</v>
      </c>
      <c r="F3513" s="109"/>
      <c r="G3513" s="109">
        <v>1099</v>
      </c>
      <c r="H3513" s="43">
        <f t="shared" si="23"/>
        <v>2449889.7199999951</v>
      </c>
      <c r="I3513" s="5" t="s">
        <v>40</v>
      </c>
      <c r="J3513" s="153" t="s">
        <v>11890</v>
      </c>
      <c r="K3513" s="95" t="s">
        <v>11891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 x14ac:dyDescent="0.25">
      <c r="A3514" s="3">
        <v>44174</v>
      </c>
      <c r="B3514" s="153" t="s">
        <v>11893</v>
      </c>
      <c r="C3514" s="4"/>
      <c r="D3514" s="4" t="s">
        <v>11892</v>
      </c>
      <c r="E3514" s="153" t="s">
        <v>11894</v>
      </c>
      <c r="F3514" s="109"/>
      <c r="G3514" s="109">
        <v>404.9</v>
      </c>
      <c r="H3514" s="43">
        <f t="shared" si="23"/>
        <v>2449484.8199999952</v>
      </c>
      <c r="I3514" s="5" t="s">
        <v>40</v>
      </c>
      <c r="J3514" s="153" t="s">
        <v>11895</v>
      </c>
      <c r="K3514" s="95" t="s">
        <v>3092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 x14ac:dyDescent="0.25">
      <c r="A3515" s="3">
        <v>44174</v>
      </c>
      <c r="B3515" s="4" t="s">
        <v>701</v>
      </c>
      <c r="C3515" s="4"/>
      <c r="D3515" s="137" t="s">
        <v>11896</v>
      </c>
      <c r="E3515" s="153" t="s">
        <v>11897</v>
      </c>
      <c r="F3515" s="109"/>
      <c r="G3515" s="109">
        <v>3850</v>
      </c>
      <c r="H3515" s="43">
        <f t="shared" si="23"/>
        <v>2445634.8199999952</v>
      </c>
      <c r="I3515" s="5" t="s">
        <v>40</v>
      </c>
      <c r="J3515" s="153" t="s">
        <v>11898</v>
      </c>
      <c r="K3515" s="95" t="s">
        <v>11899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 x14ac:dyDescent="0.25">
      <c r="A3516" s="3">
        <v>44174</v>
      </c>
      <c r="B3516" s="153" t="s">
        <v>11900</v>
      </c>
      <c r="C3516" s="4"/>
      <c r="D3516" s="4"/>
      <c r="E3516" s="153" t="s">
        <v>11901</v>
      </c>
      <c r="F3516" s="109"/>
      <c r="G3516" s="109">
        <v>100359.6</v>
      </c>
      <c r="H3516" s="43">
        <f t="shared" si="23"/>
        <v>2345275.2199999951</v>
      </c>
      <c r="I3516" s="5" t="s">
        <v>40</v>
      </c>
      <c r="J3516" s="153" t="s">
        <v>11902</v>
      </c>
      <c r="K3516" s="95" t="s">
        <v>11903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 x14ac:dyDescent="0.25">
      <c r="A3517" s="3">
        <v>44174</v>
      </c>
      <c r="B3517" s="153" t="s">
        <v>3037</v>
      </c>
      <c r="C3517" s="4"/>
      <c r="D3517" s="4"/>
      <c r="E3517" s="153" t="s">
        <v>11904</v>
      </c>
      <c r="F3517" s="109"/>
      <c r="G3517" s="109">
        <v>185871.21</v>
      </c>
      <c r="H3517" s="43">
        <f t="shared" si="23"/>
        <v>2159404.0099999951</v>
      </c>
      <c r="I3517" s="5" t="s">
        <v>40</v>
      </c>
      <c r="J3517" s="153" t="s">
        <v>11905</v>
      </c>
      <c r="K3517" s="95" t="s">
        <v>11906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 x14ac:dyDescent="0.25">
      <c r="A3518" s="3">
        <v>44174</v>
      </c>
      <c r="B3518" s="153" t="s">
        <v>3037</v>
      </c>
      <c r="C3518" s="4"/>
      <c r="D3518" s="4"/>
      <c r="E3518" s="153" t="s">
        <v>11907</v>
      </c>
      <c r="F3518" s="109"/>
      <c r="G3518" s="109">
        <v>1494.79</v>
      </c>
      <c r="H3518" s="43">
        <f t="shared" si="23"/>
        <v>2157909.2199999951</v>
      </c>
      <c r="I3518" s="5" t="s">
        <v>40</v>
      </c>
      <c r="J3518" s="153" t="s">
        <v>11908</v>
      </c>
      <c r="K3518" s="95" t="s">
        <v>3661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 x14ac:dyDescent="0.25">
      <c r="A3519" s="3">
        <v>44174</v>
      </c>
      <c r="B3519" s="153" t="s">
        <v>3037</v>
      </c>
      <c r="C3519" s="4"/>
      <c r="D3519" s="4"/>
      <c r="E3519" s="153" t="s">
        <v>11909</v>
      </c>
      <c r="F3519" s="109"/>
      <c r="G3519" s="109">
        <v>13115.62</v>
      </c>
      <c r="H3519" s="43">
        <f t="shared" si="23"/>
        <v>2144793.599999995</v>
      </c>
      <c r="I3519" s="5" t="s">
        <v>40</v>
      </c>
      <c r="J3519" s="153" t="s">
        <v>11908</v>
      </c>
      <c r="K3519" s="95" t="s">
        <v>3661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 x14ac:dyDescent="0.25">
      <c r="A3520" s="3">
        <v>44174</v>
      </c>
      <c r="B3520" s="153" t="s">
        <v>3037</v>
      </c>
      <c r="C3520" s="4"/>
      <c r="D3520" s="4"/>
      <c r="E3520" s="153" t="s">
        <v>11910</v>
      </c>
      <c r="F3520" s="109"/>
      <c r="G3520" s="109">
        <v>5620.98</v>
      </c>
      <c r="H3520" s="43">
        <f t="shared" si="23"/>
        <v>2139172.619999995</v>
      </c>
      <c r="I3520" s="5" t="s">
        <v>40</v>
      </c>
      <c r="J3520" s="153" t="s">
        <v>11908</v>
      </c>
      <c r="K3520" s="95" t="s">
        <v>3661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 x14ac:dyDescent="0.25">
      <c r="A3521" s="3">
        <v>44174</v>
      </c>
      <c r="B3521" s="153" t="s">
        <v>3037</v>
      </c>
      <c r="C3521" s="4"/>
      <c r="D3521" s="4"/>
      <c r="E3521" s="153" t="s">
        <v>11911</v>
      </c>
      <c r="F3521" s="109"/>
      <c r="G3521" s="109">
        <v>3747.32</v>
      </c>
      <c r="H3521" s="43">
        <f t="shared" si="23"/>
        <v>2135425.2999999952</v>
      </c>
      <c r="I3521" s="5" t="s">
        <v>40</v>
      </c>
      <c r="J3521" s="153" t="s">
        <v>11908</v>
      </c>
      <c r="K3521" s="95" t="s">
        <v>3661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 x14ac:dyDescent="0.25">
      <c r="A3522" s="3">
        <v>44174</v>
      </c>
      <c r="B3522" s="153" t="s">
        <v>3037</v>
      </c>
      <c r="C3522" s="4"/>
      <c r="D3522" s="4"/>
      <c r="E3522" s="153" t="s">
        <v>11912</v>
      </c>
      <c r="F3522" s="109"/>
      <c r="G3522" s="109">
        <v>1415.78</v>
      </c>
      <c r="H3522" s="43">
        <f t="shared" si="23"/>
        <v>2134009.5199999954</v>
      </c>
      <c r="I3522" s="5" t="s">
        <v>40</v>
      </c>
      <c r="J3522" s="153" t="s">
        <v>11908</v>
      </c>
      <c r="K3522" s="95" t="s">
        <v>3661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 x14ac:dyDescent="0.25">
      <c r="A3523" s="3">
        <v>44175</v>
      </c>
      <c r="B3523" s="4" t="s">
        <v>62</v>
      </c>
      <c r="C3523" s="4"/>
      <c r="D3523" s="4"/>
      <c r="E3523" s="153" t="s">
        <v>11921</v>
      </c>
      <c r="F3523" s="109"/>
      <c r="G3523" s="109">
        <v>232762.25</v>
      </c>
      <c r="H3523" s="43">
        <f t="shared" si="23"/>
        <v>1901247.2699999954</v>
      </c>
      <c r="I3523" s="5" t="s">
        <v>40</v>
      </c>
      <c r="J3523" s="153" t="s">
        <v>11922</v>
      </c>
      <c r="K3523" s="95" t="s">
        <v>6311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 x14ac:dyDescent="0.25">
      <c r="A3524" s="3">
        <v>44175</v>
      </c>
      <c r="B3524" s="153" t="s">
        <v>11923</v>
      </c>
      <c r="C3524" s="4"/>
      <c r="D3524" s="4"/>
      <c r="E3524" s="153" t="s">
        <v>11924</v>
      </c>
      <c r="F3524" s="109"/>
      <c r="G3524" s="109">
        <v>98390</v>
      </c>
      <c r="H3524" s="43">
        <f t="shared" si="23"/>
        <v>1802857.2699999954</v>
      </c>
      <c r="I3524" s="5" t="s">
        <v>40</v>
      </c>
      <c r="J3524" s="153" t="s">
        <v>11925</v>
      </c>
      <c r="K3524" s="95" t="s">
        <v>11926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 x14ac:dyDescent="0.25">
      <c r="A3525" s="3">
        <v>44175</v>
      </c>
      <c r="B3525" s="4" t="s">
        <v>156</v>
      </c>
      <c r="C3525" s="4"/>
      <c r="D3525" s="4"/>
      <c r="E3525" s="153" t="s">
        <v>11928</v>
      </c>
      <c r="F3525" s="109"/>
      <c r="G3525" s="109">
        <v>2666.42</v>
      </c>
      <c r="H3525" s="43">
        <f t="shared" si="23"/>
        <v>1800190.8499999954</v>
      </c>
      <c r="I3525" s="5" t="s">
        <v>40</v>
      </c>
      <c r="J3525" s="153" t="s">
        <v>11927</v>
      </c>
      <c r="K3525" s="95" t="s">
        <v>6311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 x14ac:dyDescent="0.25">
      <c r="A3526" s="3">
        <v>44175</v>
      </c>
      <c r="B3526" s="153" t="s">
        <v>8563</v>
      </c>
      <c r="C3526" s="4"/>
      <c r="D3526" s="4"/>
      <c r="E3526" s="153" t="s">
        <v>11929</v>
      </c>
      <c r="F3526" s="109"/>
      <c r="G3526" s="109">
        <v>102041.47</v>
      </c>
      <c r="H3526" s="43">
        <f t="shared" si="23"/>
        <v>1698149.3799999955</v>
      </c>
      <c r="I3526" s="5" t="s">
        <v>40</v>
      </c>
      <c r="J3526" s="153" t="s">
        <v>11930</v>
      </c>
      <c r="K3526" s="95" t="s">
        <v>6311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 x14ac:dyDescent="0.25">
      <c r="A3527" s="3">
        <v>44176</v>
      </c>
      <c r="B3527" s="153" t="s">
        <v>11937</v>
      </c>
      <c r="C3527" s="4"/>
      <c r="D3527" s="4" t="s">
        <v>11936</v>
      </c>
      <c r="E3527" s="153" t="s">
        <v>11938</v>
      </c>
      <c r="F3527" s="109"/>
      <c r="G3527" s="109">
        <v>1100.72</v>
      </c>
      <c r="H3527" s="43">
        <f t="shared" si="23"/>
        <v>1697048.6599999955</v>
      </c>
      <c r="I3527" s="5" t="s">
        <v>40</v>
      </c>
      <c r="J3527" s="153" t="s">
        <v>11939</v>
      </c>
      <c r="K3527" s="95" t="s">
        <v>11940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 x14ac:dyDescent="0.25">
      <c r="A3528" s="3">
        <v>44176</v>
      </c>
      <c r="B3528" s="153" t="s">
        <v>11942</v>
      </c>
      <c r="C3528" s="4"/>
      <c r="D3528" s="4" t="s">
        <v>11941</v>
      </c>
      <c r="E3528" s="153" t="s">
        <v>11943</v>
      </c>
      <c r="F3528" s="109"/>
      <c r="G3528" s="109">
        <v>1876</v>
      </c>
      <c r="H3528" s="43">
        <f t="shared" si="23"/>
        <v>1695172.6599999955</v>
      </c>
      <c r="I3528" s="5" t="s">
        <v>40</v>
      </c>
      <c r="J3528" s="153" t="s">
        <v>11944</v>
      </c>
      <c r="K3528" s="95" t="s">
        <v>11945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 x14ac:dyDescent="0.25">
      <c r="A3529" s="3">
        <v>44176</v>
      </c>
      <c r="B3529" s="153" t="s">
        <v>11946</v>
      </c>
      <c r="C3529" s="4"/>
      <c r="D3529" s="145" t="s">
        <v>11936</v>
      </c>
      <c r="E3529" s="153" t="s">
        <v>11947</v>
      </c>
      <c r="F3529" s="109"/>
      <c r="G3529" s="109">
        <v>1980</v>
      </c>
      <c r="H3529" s="43">
        <f t="shared" si="23"/>
        <v>1693192.6599999955</v>
      </c>
      <c r="I3529" s="5" t="s">
        <v>40</v>
      </c>
      <c r="J3529" s="153" t="s">
        <v>11944</v>
      </c>
      <c r="K3529" s="95" t="s">
        <v>11948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 x14ac:dyDescent="0.25">
      <c r="A3530" s="3">
        <v>44176</v>
      </c>
      <c r="B3530" s="153" t="s">
        <v>11942</v>
      </c>
      <c r="C3530" s="4"/>
      <c r="D3530" s="4" t="s">
        <v>11949</v>
      </c>
      <c r="E3530" s="153" t="s">
        <v>11950</v>
      </c>
      <c r="F3530" s="109"/>
      <c r="G3530" s="109">
        <v>1900</v>
      </c>
      <c r="H3530" s="43">
        <f t="shared" si="23"/>
        <v>1691292.6599999955</v>
      </c>
      <c r="I3530" s="5" t="s">
        <v>40</v>
      </c>
      <c r="J3530" s="153" t="s">
        <v>11951</v>
      </c>
      <c r="K3530" s="95" t="s">
        <v>11952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 x14ac:dyDescent="0.25">
      <c r="A3531" s="3">
        <v>44176</v>
      </c>
      <c r="B3531" s="153" t="s">
        <v>11942</v>
      </c>
      <c r="C3531" s="4"/>
      <c r="D3531" s="153" t="s">
        <v>11961</v>
      </c>
      <c r="E3531" s="153" t="s">
        <v>11953</v>
      </c>
      <c r="F3531" s="109"/>
      <c r="G3531" s="109">
        <v>1990</v>
      </c>
      <c r="H3531" s="43">
        <f t="shared" si="23"/>
        <v>1689302.6599999955</v>
      </c>
      <c r="I3531" s="5" t="s">
        <v>40</v>
      </c>
      <c r="J3531" s="153" t="s">
        <v>11954</v>
      </c>
      <c r="K3531" s="95" t="s">
        <v>11955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 x14ac:dyDescent="0.25">
      <c r="A3532" s="3">
        <v>44176</v>
      </c>
      <c r="B3532" s="153" t="s">
        <v>11942</v>
      </c>
      <c r="C3532" s="4"/>
      <c r="D3532" s="146" t="s">
        <v>12087</v>
      </c>
      <c r="E3532" s="132" t="s">
        <v>11957</v>
      </c>
      <c r="F3532" s="109"/>
      <c r="G3532" s="123">
        <v>1260</v>
      </c>
      <c r="H3532" s="43">
        <f t="shared" si="23"/>
        <v>1688042.6599999955</v>
      </c>
      <c r="I3532" s="5" t="s">
        <v>40</v>
      </c>
      <c r="J3532" s="153" t="s">
        <v>11958</v>
      </c>
      <c r="K3532" s="95" t="s">
        <v>11945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 x14ac:dyDescent="0.25">
      <c r="A3533" s="3">
        <v>44176</v>
      </c>
      <c r="B3533" s="153" t="s">
        <v>11942</v>
      </c>
      <c r="C3533" s="4"/>
      <c r="D3533" s="4" t="s">
        <v>11956</v>
      </c>
      <c r="E3533" s="153" t="s">
        <v>11959</v>
      </c>
      <c r="F3533" s="109"/>
      <c r="G3533" s="109">
        <v>1400</v>
      </c>
      <c r="H3533" s="43">
        <f t="shared" si="23"/>
        <v>1686642.6599999955</v>
      </c>
      <c r="I3533" s="5" t="s">
        <v>40</v>
      </c>
      <c r="J3533" s="153" t="s">
        <v>11960</v>
      </c>
      <c r="K3533" s="95" t="s">
        <v>11945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 x14ac:dyDescent="0.25">
      <c r="A3534" s="3">
        <v>44176</v>
      </c>
      <c r="B3534" s="153" t="s">
        <v>11937</v>
      </c>
      <c r="C3534" s="4"/>
      <c r="D3534" s="4" t="s">
        <v>11962</v>
      </c>
      <c r="E3534" s="153" t="s">
        <v>11963</v>
      </c>
      <c r="F3534" s="109"/>
      <c r="G3534" s="109">
        <v>483.99</v>
      </c>
      <c r="H3534" s="43">
        <f t="shared" si="23"/>
        <v>1686158.6699999955</v>
      </c>
      <c r="I3534" s="5" t="s">
        <v>40</v>
      </c>
      <c r="J3534" s="153" t="s">
        <v>11964</v>
      </c>
      <c r="K3534" s="95" t="s">
        <v>11965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 x14ac:dyDescent="0.25">
      <c r="A3535" s="3">
        <v>44176</v>
      </c>
      <c r="B3535" s="153" t="s">
        <v>11967</v>
      </c>
      <c r="C3535" s="4"/>
      <c r="D3535" s="4" t="s">
        <v>11966</v>
      </c>
      <c r="E3535" s="153" t="s">
        <v>11968</v>
      </c>
      <c r="F3535" s="109"/>
      <c r="G3535" s="109">
        <v>347.84</v>
      </c>
      <c r="H3535" s="43">
        <f t="shared" si="23"/>
        <v>1685810.8299999954</v>
      </c>
      <c r="I3535" s="5" t="s">
        <v>40</v>
      </c>
      <c r="J3535" s="153" t="s">
        <v>11969</v>
      </c>
      <c r="K3535" s="95" t="s">
        <v>11970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 x14ac:dyDescent="0.25">
      <c r="A3536" s="3">
        <v>44176</v>
      </c>
      <c r="B3536" s="153" t="s">
        <v>11972</v>
      </c>
      <c r="C3536" s="4"/>
      <c r="D3536" s="4" t="s">
        <v>11971</v>
      </c>
      <c r="E3536" s="153" t="s">
        <v>11973</v>
      </c>
      <c r="F3536" s="109"/>
      <c r="G3536" s="109">
        <v>1706.01</v>
      </c>
      <c r="H3536" s="43">
        <f t="shared" si="23"/>
        <v>1684104.8199999954</v>
      </c>
      <c r="I3536" s="5" t="s">
        <v>40</v>
      </c>
      <c r="J3536" s="153" t="s">
        <v>11974</v>
      </c>
      <c r="K3536" s="95" t="s">
        <v>11945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 x14ac:dyDescent="0.25">
      <c r="A3537" s="3">
        <v>44176</v>
      </c>
      <c r="B3537" s="153" t="s">
        <v>11976</v>
      </c>
      <c r="C3537" s="4"/>
      <c r="D3537" s="4" t="s">
        <v>11975</v>
      </c>
      <c r="E3537" s="153" t="s">
        <v>11954</v>
      </c>
      <c r="F3537" s="109"/>
      <c r="G3537" s="109">
        <v>1386.8</v>
      </c>
      <c r="H3537" s="43">
        <f t="shared" si="23"/>
        <v>1682718.0199999954</v>
      </c>
      <c r="I3537" s="5" t="s">
        <v>40</v>
      </c>
      <c r="J3537" s="153" t="s">
        <v>11954</v>
      </c>
      <c r="K3537" s="95" t="s">
        <v>11945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 x14ac:dyDescent="0.25">
      <c r="A3538" s="3">
        <v>44176</v>
      </c>
      <c r="B3538" s="153" t="s">
        <v>11937</v>
      </c>
      <c r="C3538" s="4"/>
      <c r="D3538" s="4" t="s">
        <v>11977</v>
      </c>
      <c r="E3538" s="153" t="s">
        <v>11978</v>
      </c>
      <c r="F3538" s="109"/>
      <c r="G3538" s="109">
        <v>67.61</v>
      </c>
      <c r="H3538" s="43">
        <f t="shared" si="23"/>
        <v>1682650.4099999953</v>
      </c>
      <c r="I3538" s="5" t="s">
        <v>40</v>
      </c>
      <c r="J3538" s="153" t="s">
        <v>11979</v>
      </c>
      <c r="K3538" s="95" t="s">
        <v>11945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 x14ac:dyDescent="0.25">
      <c r="A3539" s="3">
        <v>44176</v>
      </c>
      <c r="B3539" s="153" t="s">
        <v>11981</v>
      </c>
      <c r="C3539" s="4"/>
      <c r="D3539" s="4" t="s">
        <v>11980</v>
      </c>
      <c r="E3539" s="153" t="s">
        <v>11982</v>
      </c>
      <c r="F3539" s="109"/>
      <c r="G3539" s="109">
        <v>680.94</v>
      </c>
      <c r="H3539" s="43">
        <f t="shared" si="23"/>
        <v>1681969.4699999953</v>
      </c>
      <c r="I3539" s="5" t="s">
        <v>40</v>
      </c>
      <c r="J3539" s="153" t="s">
        <v>11944</v>
      </c>
      <c r="K3539" s="95" t="s">
        <v>11948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 x14ac:dyDescent="0.25">
      <c r="A3540" s="3">
        <v>44176</v>
      </c>
      <c r="B3540" s="153" t="s">
        <v>11984</v>
      </c>
      <c r="C3540" s="4"/>
      <c r="D3540" s="4" t="s">
        <v>11983</v>
      </c>
      <c r="E3540" s="153" t="s">
        <v>11985</v>
      </c>
      <c r="F3540" s="109"/>
      <c r="G3540" s="109">
        <v>450.7</v>
      </c>
      <c r="H3540" s="43">
        <f t="shared" si="23"/>
        <v>1681518.7699999954</v>
      </c>
      <c r="I3540" s="5" t="s">
        <v>40</v>
      </c>
      <c r="J3540" s="153" t="s">
        <v>11986</v>
      </c>
      <c r="K3540" s="95" t="s">
        <v>11987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 x14ac:dyDescent="0.25">
      <c r="A3541" s="3">
        <v>44176</v>
      </c>
      <c r="B3541" s="153" t="s">
        <v>11937</v>
      </c>
      <c r="C3541" s="4"/>
      <c r="D3541" s="4" t="s">
        <v>11988</v>
      </c>
      <c r="E3541" s="153" t="s">
        <v>4868</v>
      </c>
      <c r="F3541" s="109"/>
      <c r="G3541" s="109">
        <v>240</v>
      </c>
      <c r="H3541" s="43">
        <f t="shared" si="23"/>
        <v>1681278.7699999954</v>
      </c>
      <c r="I3541" s="5" t="s">
        <v>40</v>
      </c>
      <c r="J3541" s="153" t="s">
        <v>11992</v>
      </c>
      <c r="K3541" s="95" t="s">
        <v>11989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 x14ac:dyDescent="0.25">
      <c r="A3542" s="3">
        <v>44176</v>
      </c>
      <c r="B3542" s="153" t="s">
        <v>11937</v>
      </c>
      <c r="C3542" s="4"/>
      <c r="D3542" s="4" t="s">
        <v>11990</v>
      </c>
      <c r="E3542" s="153" t="s">
        <v>11991</v>
      </c>
      <c r="F3542" s="109"/>
      <c r="G3542" s="109">
        <v>266.81</v>
      </c>
      <c r="H3542" s="43">
        <f t="shared" si="23"/>
        <v>1681011.9599999953</v>
      </c>
      <c r="I3542" s="5" t="s">
        <v>40</v>
      </c>
      <c r="J3542" s="153" t="s">
        <v>11992</v>
      </c>
      <c r="K3542" s="95" t="s">
        <v>11993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 x14ac:dyDescent="0.25">
      <c r="A3543" s="3">
        <v>44176</v>
      </c>
      <c r="B3543" s="153" t="s">
        <v>11937</v>
      </c>
      <c r="C3543" s="4"/>
      <c r="D3543" s="4" t="s">
        <v>11994</v>
      </c>
      <c r="E3543" s="153" t="s">
        <v>11995</v>
      </c>
      <c r="F3543" s="109"/>
      <c r="G3543" s="109">
        <v>547.83000000000004</v>
      </c>
      <c r="H3543" s="43">
        <f t="shared" ref="H3543:H3606" si="24">H3542+F3543-G3543</f>
        <v>1680464.1299999952</v>
      </c>
      <c r="I3543" s="5" t="s">
        <v>40</v>
      </c>
      <c r="J3543" s="153" t="s">
        <v>11992</v>
      </c>
      <c r="K3543" s="95" t="s">
        <v>11993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 x14ac:dyDescent="0.25">
      <c r="A3544" s="3">
        <v>44176</v>
      </c>
      <c r="B3544" s="153" t="s">
        <v>11997</v>
      </c>
      <c r="C3544" s="4"/>
      <c r="D3544" s="4" t="s">
        <v>11996</v>
      </c>
      <c r="E3544" s="153" t="s">
        <v>11998</v>
      </c>
      <c r="F3544" s="109"/>
      <c r="G3544" s="109">
        <v>518.66</v>
      </c>
      <c r="H3544" s="43">
        <f t="shared" si="24"/>
        <v>1679945.4699999953</v>
      </c>
      <c r="I3544" s="5" t="s">
        <v>40</v>
      </c>
      <c r="J3544" s="153" t="s">
        <v>11944</v>
      </c>
      <c r="K3544" s="95" t="s">
        <v>11993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 x14ac:dyDescent="0.25">
      <c r="A3545" s="3">
        <v>44176</v>
      </c>
      <c r="B3545" s="153" t="s">
        <v>12000</v>
      </c>
      <c r="C3545" s="4"/>
      <c r="D3545" s="4" t="s">
        <v>11999</v>
      </c>
      <c r="E3545" s="153" t="s">
        <v>12001</v>
      </c>
      <c r="F3545" s="109"/>
      <c r="G3545" s="109">
        <v>544</v>
      </c>
      <c r="H3545" s="43">
        <f t="shared" si="24"/>
        <v>1679401.4699999953</v>
      </c>
      <c r="I3545" s="5" t="s">
        <v>40</v>
      </c>
      <c r="J3545" s="153" t="s">
        <v>11944</v>
      </c>
      <c r="K3545" s="95" t="s">
        <v>11993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 x14ac:dyDescent="0.25">
      <c r="A3546" s="3">
        <v>44176</v>
      </c>
      <c r="B3546" s="153" t="s">
        <v>12003</v>
      </c>
      <c r="C3546" s="4"/>
      <c r="D3546" s="4" t="s">
        <v>12002</v>
      </c>
      <c r="E3546" s="153" t="s">
        <v>12004</v>
      </c>
      <c r="F3546" s="109"/>
      <c r="G3546" s="109">
        <v>11029.48</v>
      </c>
      <c r="H3546" s="43">
        <f t="shared" si="24"/>
        <v>1668371.9899999953</v>
      </c>
      <c r="I3546" s="5" t="s">
        <v>40</v>
      </c>
      <c r="J3546" s="153" t="s">
        <v>12005</v>
      </c>
      <c r="K3546" s="95" t="s">
        <v>2923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 x14ac:dyDescent="0.25">
      <c r="A3547" s="3">
        <v>44176</v>
      </c>
      <c r="B3547" s="153" t="s">
        <v>12007</v>
      </c>
      <c r="C3547" s="4"/>
      <c r="D3547" s="145" t="s">
        <v>12006</v>
      </c>
      <c r="E3547" s="153" t="s">
        <v>12008</v>
      </c>
      <c r="F3547" s="109"/>
      <c r="G3547" s="109">
        <v>6496</v>
      </c>
      <c r="H3547" s="43">
        <f t="shared" si="24"/>
        <v>1661875.9899999953</v>
      </c>
      <c r="I3547" s="5" t="s">
        <v>40</v>
      </c>
      <c r="J3547" s="153" t="s">
        <v>12009</v>
      </c>
      <c r="K3547" s="95" t="s">
        <v>2923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 x14ac:dyDescent="0.25">
      <c r="A3548" s="3">
        <v>44176</v>
      </c>
      <c r="B3548" s="153" t="s">
        <v>12011</v>
      </c>
      <c r="C3548" s="4"/>
      <c r="D3548" s="4" t="s">
        <v>12010</v>
      </c>
      <c r="E3548" s="153" t="s">
        <v>12012</v>
      </c>
      <c r="F3548" s="109"/>
      <c r="G3548" s="109">
        <v>2400</v>
      </c>
      <c r="H3548" s="43">
        <f t="shared" si="24"/>
        <v>1659475.9899999953</v>
      </c>
      <c r="I3548" s="5" t="s">
        <v>40</v>
      </c>
      <c r="J3548" s="153" t="s">
        <v>12013</v>
      </c>
      <c r="K3548" s="95" t="s">
        <v>12014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 x14ac:dyDescent="0.25">
      <c r="A3549" s="3">
        <v>44176</v>
      </c>
      <c r="B3549" s="153" t="s">
        <v>12016</v>
      </c>
      <c r="C3549" s="4"/>
      <c r="D3549" s="4" t="s">
        <v>12015</v>
      </c>
      <c r="E3549" s="153" t="s">
        <v>12017</v>
      </c>
      <c r="F3549" s="109"/>
      <c r="G3549" s="109">
        <v>732</v>
      </c>
      <c r="H3549" s="43">
        <f t="shared" si="24"/>
        <v>1658743.9899999953</v>
      </c>
      <c r="I3549" s="5" t="s">
        <v>40</v>
      </c>
      <c r="J3549" s="153" t="s">
        <v>12018</v>
      </c>
      <c r="K3549" s="95" t="s">
        <v>12019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 x14ac:dyDescent="0.25">
      <c r="A3550" s="3">
        <v>44176</v>
      </c>
      <c r="B3550" s="153" t="s">
        <v>12021</v>
      </c>
      <c r="C3550" s="4"/>
      <c r="D3550" s="4" t="s">
        <v>12020</v>
      </c>
      <c r="E3550" s="4"/>
      <c r="F3550" s="109"/>
      <c r="G3550" s="109">
        <v>2976</v>
      </c>
      <c r="H3550" s="43">
        <f t="shared" si="24"/>
        <v>1655767.9899999953</v>
      </c>
      <c r="I3550" s="5" t="s">
        <v>40</v>
      </c>
      <c r="J3550" s="153" t="s">
        <v>12022</v>
      </c>
      <c r="K3550" s="95" t="s">
        <v>12014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 x14ac:dyDescent="0.25">
      <c r="A3551" s="3">
        <v>44179</v>
      </c>
      <c r="B3551" s="153" t="s">
        <v>12023</v>
      </c>
      <c r="C3551" s="4"/>
      <c r="D3551" s="4"/>
      <c r="E3551" s="153" t="s">
        <v>12026</v>
      </c>
      <c r="F3551" s="109"/>
      <c r="G3551" s="109">
        <v>23610.01</v>
      </c>
      <c r="H3551" s="43">
        <f t="shared" si="24"/>
        <v>1632157.9799999953</v>
      </c>
      <c r="I3551" s="5" t="s">
        <v>40</v>
      </c>
      <c r="J3551" s="153" t="s">
        <v>12024</v>
      </c>
      <c r="K3551" s="95" t="s">
        <v>2923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 x14ac:dyDescent="0.25">
      <c r="A3552" s="3">
        <v>44179</v>
      </c>
      <c r="B3552" s="153" t="s">
        <v>12025</v>
      </c>
      <c r="C3552" s="4"/>
      <c r="D3552" s="4"/>
      <c r="E3552" s="153" t="s">
        <v>12027</v>
      </c>
      <c r="F3552" s="109"/>
      <c r="G3552" s="109">
        <v>3284.37</v>
      </c>
      <c r="H3552" s="43">
        <f t="shared" si="24"/>
        <v>1628873.6099999952</v>
      </c>
      <c r="I3552" s="5" t="s">
        <v>40</v>
      </c>
      <c r="J3552" s="153" t="s">
        <v>12028</v>
      </c>
      <c r="K3552" s="95" t="s">
        <v>2923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 x14ac:dyDescent="0.25">
      <c r="A3553" s="3">
        <v>44179</v>
      </c>
      <c r="B3553" s="153" t="s">
        <v>4225</v>
      </c>
      <c r="C3553" s="4"/>
      <c r="D3553" s="4" t="s">
        <v>12029</v>
      </c>
      <c r="E3553" s="153" t="s">
        <v>12030</v>
      </c>
      <c r="F3553" s="109"/>
      <c r="G3553" s="109">
        <v>92</v>
      </c>
      <c r="H3553" s="43">
        <f t="shared" si="24"/>
        <v>1628781.6099999952</v>
      </c>
      <c r="I3553" s="5" t="s">
        <v>40</v>
      </c>
      <c r="J3553" s="153" t="s">
        <v>12031</v>
      </c>
      <c r="K3553" s="95" t="s">
        <v>2923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 x14ac:dyDescent="0.25">
      <c r="A3554" s="3">
        <v>44179</v>
      </c>
      <c r="B3554" s="153" t="s">
        <v>4171</v>
      </c>
      <c r="C3554" s="4"/>
      <c r="D3554" s="4" t="s">
        <v>12032</v>
      </c>
      <c r="E3554" s="153" t="s">
        <v>12033</v>
      </c>
      <c r="F3554" s="109"/>
      <c r="G3554" s="109">
        <v>459</v>
      </c>
      <c r="H3554" s="43">
        <f t="shared" si="24"/>
        <v>1628322.6099999952</v>
      </c>
      <c r="I3554" s="5" t="s">
        <v>40</v>
      </c>
      <c r="J3554" s="153" t="s">
        <v>12034</v>
      </c>
      <c r="K3554" s="95" t="s">
        <v>12035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 x14ac:dyDescent="0.25">
      <c r="A3555" s="3">
        <v>44179</v>
      </c>
      <c r="B3555" s="153" t="s">
        <v>12037</v>
      </c>
      <c r="C3555" s="4"/>
      <c r="D3555" s="4" t="s">
        <v>12036</v>
      </c>
      <c r="E3555" s="153" t="s">
        <v>12038</v>
      </c>
      <c r="F3555" s="109"/>
      <c r="G3555" s="109">
        <v>1010</v>
      </c>
      <c r="H3555" s="43">
        <f t="shared" si="24"/>
        <v>1627312.6099999952</v>
      </c>
      <c r="I3555" s="5" t="s">
        <v>40</v>
      </c>
      <c r="J3555" s="153" t="s">
        <v>12039</v>
      </c>
      <c r="K3555" s="95" t="s">
        <v>2923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 x14ac:dyDescent="0.25">
      <c r="A3556" s="3">
        <v>44179</v>
      </c>
      <c r="B3556" s="153" t="s">
        <v>12041</v>
      </c>
      <c r="C3556" s="4"/>
      <c r="D3556" s="4" t="s">
        <v>12040</v>
      </c>
      <c r="E3556" s="153" t="s">
        <v>12042</v>
      </c>
      <c r="F3556" s="109"/>
      <c r="G3556" s="109">
        <v>4351</v>
      </c>
      <c r="H3556" s="43">
        <f t="shared" si="24"/>
        <v>1622961.6099999952</v>
      </c>
      <c r="I3556" s="5" t="s">
        <v>40</v>
      </c>
      <c r="J3556" s="153" t="s">
        <v>12043</v>
      </c>
      <c r="K3556" s="95" t="s">
        <v>2923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 x14ac:dyDescent="0.25">
      <c r="A3557" s="3">
        <v>44179</v>
      </c>
      <c r="B3557" s="153" t="s">
        <v>12046</v>
      </c>
      <c r="C3557" s="4"/>
      <c r="D3557" s="4" t="s">
        <v>12044</v>
      </c>
      <c r="E3557" s="153" t="s">
        <v>12045</v>
      </c>
      <c r="F3557" s="109"/>
      <c r="G3557" s="109">
        <v>2900</v>
      </c>
      <c r="H3557" s="43">
        <f t="shared" si="24"/>
        <v>1620061.6099999952</v>
      </c>
      <c r="I3557" s="5" t="s">
        <v>40</v>
      </c>
      <c r="J3557" s="153" t="s">
        <v>12039</v>
      </c>
      <c r="K3557" s="95" t="s">
        <v>12035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 x14ac:dyDescent="0.25">
      <c r="A3558" s="3">
        <v>44179</v>
      </c>
      <c r="B3558" s="153" t="s">
        <v>12047</v>
      </c>
      <c r="C3558" s="4"/>
      <c r="D3558" s="4" t="s">
        <v>12044</v>
      </c>
      <c r="E3558" s="153" t="s">
        <v>12048</v>
      </c>
      <c r="F3558" s="109"/>
      <c r="G3558" s="109">
        <v>3848</v>
      </c>
      <c r="H3558" s="43">
        <f t="shared" si="24"/>
        <v>1616213.6099999952</v>
      </c>
      <c r="I3558" s="5" t="s">
        <v>40</v>
      </c>
      <c r="J3558" s="153" t="s">
        <v>12049</v>
      </c>
      <c r="K3558" s="95" t="s">
        <v>2923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 x14ac:dyDescent="0.25">
      <c r="A3559" s="3">
        <v>44179</v>
      </c>
      <c r="B3559" s="153" t="s">
        <v>12051</v>
      </c>
      <c r="C3559" s="4"/>
      <c r="D3559" s="4" t="s">
        <v>12050</v>
      </c>
      <c r="E3559" s="153" t="s">
        <v>12052</v>
      </c>
      <c r="F3559" s="109"/>
      <c r="G3559" s="109">
        <v>9600</v>
      </c>
      <c r="H3559" s="43">
        <f t="shared" si="24"/>
        <v>1606613.6099999952</v>
      </c>
      <c r="I3559" s="5" t="s">
        <v>40</v>
      </c>
      <c r="J3559" s="153" t="s">
        <v>12031</v>
      </c>
      <c r="K3559" s="95" t="s">
        <v>2923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 x14ac:dyDescent="0.25">
      <c r="A3560" s="3">
        <v>44179</v>
      </c>
      <c r="B3560" s="153" t="s">
        <v>12041</v>
      </c>
      <c r="C3560" s="4"/>
      <c r="D3560" s="4" t="s">
        <v>12053</v>
      </c>
      <c r="E3560" s="153" t="s">
        <v>12054</v>
      </c>
      <c r="F3560" s="109"/>
      <c r="G3560" s="109">
        <v>9450</v>
      </c>
      <c r="H3560" s="43">
        <f t="shared" si="24"/>
        <v>1597163.6099999952</v>
      </c>
      <c r="I3560" s="5" t="s">
        <v>40</v>
      </c>
      <c r="J3560" s="153" t="s">
        <v>12055</v>
      </c>
      <c r="K3560" s="95" t="s">
        <v>12056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 x14ac:dyDescent="0.25">
      <c r="A3561" s="3">
        <v>44179</v>
      </c>
      <c r="B3561" s="153" t="s">
        <v>12058</v>
      </c>
      <c r="C3561" s="4"/>
      <c r="D3561" s="4" t="s">
        <v>12057</v>
      </c>
      <c r="E3561" s="153" t="s">
        <v>12059</v>
      </c>
      <c r="F3561" s="109"/>
      <c r="G3561" s="109">
        <v>9985</v>
      </c>
      <c r="H3561" s="43">
        <f t="shared" si="24"/>
        <v>1587178.6099999952</v>
      </c>
      <c r="I3561" s="5" t="s">
        <v>40</v>
      </c>
      <c r="J3561" s="153" t="s">
        <v>12055</v>
      </c>
      <c r="K3561" s="95" t="s">
        <v>2923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 x14ac:dyDescent="0.25">
      <c r="A3562" s="3">
        <v>44179</v>
      </c>
      <c r="B3562" s="153" t="s">
        <v>12061</v>
      </c>
      <c r="C3562" s="4"/>
      <c r="D3562" s="4" t="s">
        <v>12060</v>
      </c>
      <c r="E3562" s="153" t="s">
        <v>12062</v>
      </c>
      <c r="F3562" s="109"/>
      <c r="G3562" s="109">
        <v>140</v>
      </c>
      <c r="H3562" s="43">
        <f t="shared" si="24"/>
        <v>1587038.6099999952</v>
      </c>
      <c r="I3562" s="5" t="s">
        <v>40</v>
      </c>
      <c r="J3562" s="153" t="s">
        <v>12031</v>
      </c>
      <c r="K3562" s="95" t="s">
        <v>12063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 x14ac:dyDescent="0.25">
      <c r="A3563" s="3">
        <v>44179</v>
      </c>
      <c r="B3563" s="153" t="s">
        <v>12065</v>
      </c>
      <c r="C3563" s="4"/>
      <c r="D3563" s="4" t="s">
        <v>12064</v>
      </c>
      <c r="E3563" s="153" t="s">
        <v>12066</v>
      </c>
      <c r="F3563" s="109"/>
      <c r="G3563" s="109">
        <v>304.39999999999998</v>
      </c>
      <c r="H3563" s="43">
        <f t="shared" si="24"/>
        <v>1586734.2099999953</v>
      </c>
      <c r="I3563" s="5" t="s">
        <v>40</v>
      </c>
      <c r="J3563" s="153" t="s">
        <v>12067</v>
      </c>
      <c r="K3563" s="95" t="s">
        <v>12068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 x14ac:dyDescent="0.25">
      <c r="A3564" s="3">
        <v>44179</v>
      </c>
      <c r="B3564" s="153" t="s">
        <v>12070</v>
      </c>
      <c r="C3564" s="4"/>
      <c r="D3564" s="4" t="s">
        <v>12069</v>
      </c>
      <c r="E3564" s="153" t="s">
        <v>12071</v>
      </c>
      <c r="F3564" s="109"/>
      <c r="G3564" s="109">
        <v>300</v>
      </c>
      <c r="H3564" s="43">
        <f t="shared" si="24"/>
        <v>1586434.2099999953</v>
      </c>
      <c r="I3564" s="5" t="s">
        <v>40</v>
      </c>
      <c r="J3564" s="153" t="s">
        <v>12072</v>
      </c>
      <c r="K3564" s="95" t="s">
        <v>12073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 x14ac:dyDescent="0.25">
      <c r="A3565" s="3">
        <v>44179</v>
      </c>
      <c r="B3565" s="153" t="s">
        <v>12070</v>
      </c>
      <c r="C3565" s="4"/>
      <c r="D3565" s="4" t="s">
        <v>12074</v>
      </c>
      <c r="E3565" s="153" t="s">
        <v>12075</v>
      </c>
      <c r="F3565" s="109"/>
      <c r="G3565" s="109">
        <v>300</v>
      </c>
      <c r="H3565" s="43">
        <f t="shared" si="24"/>
        <v>1586134.2099999953</v>
      </c>
      <c r="I3565" s="5" t="s">
        <v>40</v>
      </c>
      <c r="J3565" s="153" t="s">
        <v>12076</v>
      </c>
      <c r="K3565" s="95" t="s">
        <v>12077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 x14ac:dyDescent="0.25">
      <c r="A3566" s="3">
        <v>44179</v>
      </c>
      <c r="B3566" s="153" t="s">
        <v>12079</v>
      </c>
      <c r="C3566" s="4"/>
      <c r="D3566" s="4" t="s">
        <v>12078</v>
      </c>
      <c r="E3566" s="153" t="s">
        <v>12080</v>
      </c>
      <c r="F3566" s="109"/>
      <c r="G3566" s="109">
        <v>349.29</v>
      </c>
      <c r="H3566" s="43">
        <f t="shared" si="24"/>
        <v>1585784.9199999953</v>
      </c>
      <c r="I3566" s="5" t="s">
        <v>40</v>
      </c>
      <c r="J3566" s="153" t="s">
        <v>12081</v>
      </c>
      <c r="K3566" s="95" t="s">
        <v>12082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 x14ac:dyDescent="0.25">
      <c r="A3567" s="3">
        <v>44180</v>
      </c>
      <c r="B3567" s="153" t="s">
        <v>12084</v>
      </c>
      <c r="C3567" s="4"/>
      <c r="D3567" s="4" t="s">
        <v>12083</v>
      </c>
      <c r="E3567" s="153" t="s">
        <v>12085</v>
      </c>
      <c r="F3567" s="109"/>
      <c r="G3567" s="109">
        <v>1040</v>
      </c>
      <c r="H3567" s="43">
        <f t="shared" si="24"/>
        <v>1584744.9199999953</v>
      </c>
      <c r="I3567" s="5" t="s">
        <v>40</v>
      </c>
      <c r="J3567" s="153" t="s">
        <v>12086</v>
      </c>
      <c r="K3567" s="95" t="s">
        <v>12082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 x14ac:dyDescent="0.25">
      <c r="A3568" s="3">
        <v>44180</v>
      </c>
      <c r="B3568" s="153" t="s">
        <v>12089</v>
      </c>
      <c r="C3568" s="4"/>
      <c r="D3568" s="4" t="s">
        <v>12088</v>
      </c>
      <c r="E3568" s="153" t="s">
        <v>12090</v>
      </c>
      <c r="F3568" s="109"/>
      <c r="G3568" s="109">
        <v>1920</v>
      </c>
      <c r="H3568" s="54">
        <f t="shared" si="24"/>
        <v>1582824.9199999953</v>
      </c>
      <c r="I3568" s="5" t="s">
        <v>40</v>
      </c>
      <c r="J3568" s="153" t="s">
        <v>12091</v>
      </c>
      <c r="K3568" s="95" t="s">
        <v>12092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 x14ac:dyDescent="0.25">
      <c r="A3569" s="3">
        <v>44180</v>
      </c>
      <c r="B3569" s="153" t="s">
        <v>12094</v>
      </c>
      <c r="C3569" s="4"/>
      <c r="D3569" s="4" t="s">
        <v>12093</v>
      </c>
      <c r="E3569" s="4">
        <v>2</v>
      </c>
      <c r="F3569" s="109"/>
      <c r="G3569" s="109">
        <v>2924</v>
      </c>
      <c r="H3569" s="43">
        <f t="shared" si="24"/>
        <v>1579900.9199999953</v>
      </c>
      <c r="I3569" s="5" t="s">
        <v>40</v>
      </c>
      <c r="J3569" s="153" t="s">
        <v>12095</v>
      </c>
      <c r="K3569" s="95" t="s">
        <v>2843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 x14ac:dyDescent="0.25">
      <c r="A3570" s="3">
        <v>44180</v>
      </c>
      <c r="B3570" s="153" t="s">
        <v>2876</v>
      </c>
      <c r="C3570" s="4"/>
      <c r="D3570" s="4" t="s">
        <v>12096</v>
      </c>
      <c r="E3570" s="4">
        <v>2</v>
      </c>
      <c r="F3570" s="109"/>
      <c r="G3570" s="109">
        <v>2990</v>
      </c>
      <c r="H3570" s="43">
        <f t="shared" si="24"/>
        <v>1576910.9199999953</v>
      </c>
      <c r="I3570" s="5" t="s">
        <v>40</v>
      </c>
      <c r="J3570" s="153" t="s">
        <v>12095</v>
      </c>
      <c r="K3570" s="95" t="s">
        <v>2843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 x14ac:dyDescent="0.25">
      <c r="A3571" s="3">
        <v>44180</v>
      </c>
      <c r="B3571" s="153" t="s">
        <v>2876</v>
      </c>
      <c r="C3571" s="4"/>
      <c r="D3571" s="4" t="s">
        <v>12097</v>
      </c>
      <c r="E3571" s="4">
        <v>2</v>
      </c>
      <c r="F3571" s="109"/>
      <c r="G3571" s="109">
        <v>2556</v>
      </c>
      <c r="H3571" s="43">
        <f t="shared" si="24"/>
        <v>1574354.9199999953</v>
      </c>
      <c r="I3571" s="5" t="s">
        <v>40</v>
      </c>
      <c r="J3571" s="153" t="s">
        <v>12095</v>
      </c>
      <c r="K3571" s="95" t="s">
        <v>2843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 x14ac:dyDescent="0.25">
      <c r="A3572" s="3">
        <v>44180</v>
      </c>
      <c r="B3572" s="153" t="s">
        <v>2876</v>
      </c>
      <c r="C3572" s="4"/>
      <c r="D3572" s="4" t="s">
        <v>12098</v>
      </c>
      <c r="E3572" s="4">
        <v>2</v>
      </c>
      <c r="F3572" s="109"/>
      <c r="G3572" s="109">
        <v>2866</v>
      </c>
      <c r="H3572" s="43">
        <f t="shared" si="24"/>
        <v>1571488.9199999953</v>
      </c>
      <c r="I3572" s="5" t="s">
        <v>40</v>
      </c>
      <c r="J3572" s="153" t="s">
        <v>12095</v>
      </c>
      <c r="K3572" s="95" t="s">
        <v>2843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 x14ac:dyDescent="0.25">
      <c r="A3573" s="3">
        <v>44180</v>
      </c>
      <c r="B3573" s="153" t="s">
        <v>2876</v>
      </c>
      <c r="C3573" s="4"/>
      <c r="D3573" s="4" t="s">
        <v>12099</v>
      </c>
      <c r="E3573" s="4">
        <v>2</v>
      </c>
      <c r="F3573" s="109"/>
      <c r="G3573" s="109">
        <v>2542</v>
      </c>
      <c r="H3573" s="43">
        <f t="shared" si="24"/>
        <v>1568946.9199999953</v>
      </c>
      <c r="I3573" s="5" t="s">
        <v>40</v>
      </c>
      <c r="J3573" s="153" t="s">
        <v>12095</v>
      </c>
      <c r="K3573" s="95" t="s">
        <v>2843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 x14ac:dyDescent="0.25">
      <c r="A3574" s="3">
        <v>44180</v>
      </c>
      <c r="B3574" s="153" t="s">
        <v>2876</v>
      </c>
      <c r="C3574" s="4"/>
      <c r="D3574" s="4" t="s">
        <v>12100</v>
      </c>
      <c r="E3574" s="4">
        <v>3</v>
      </c>
      <c r="F3574" s="109"/>
      <c r="G3574" s="109">
        <v>2616</v>
      </c>
      <c r="H3574" s="43">
        <f t="shared" si="24"/>
        <v>1566330.9199999953</v>
      </c>
      <c r="I3574" s="5" t="s">
        <v>40</v>
      </c>
      <c r="J3574" s="153" t="s">
        <v>12095</v>
      </c>
      <c r="K3574" s="95" t="s">
        <v>2843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 x14ac:dyDescent="0.25">
      <c r="A3575" s="3">
        <v>44180</v>
      </c>
      <c r="B3575" s="153" t="s">
        <v>2876</v>
      </c>
      <c r="C3575" s="4"/>
      <c r="D3575" s="4" t="s">
        <v>12101</v>
      </c>
      <c r="E3575" s="4">
        <v>3</v>
      </c>
      <c r="F3575" s="109"/>
      <c r="G3575" s="109">
        <v>2839</v>
      </c>
      <c r="H3575" s="43">
        <f t="shared" si="24"/>
        <v>1563491.9199999953</v>
      </c>
      <c r="I3575" s="5" t="s">
        <v>40</v>
      </c>
      <c r="J3575" s="153" t="s">
        <v>12095</v>
      </c>
      <c r="K3575" s="95" t="s">
        <v>2843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 x14ac:dyDescent="0.25">
      <c r="A3576" s="3">
        <v>44180</v>
      </c>
      <c r="B3576" s="153" t="s">
        <v>2876</v>
      </c>
      <c r="C3576" s="4"/>
      <c r="D3576" s="4" t="s">
        <v>12102</v>
      </c>
      <c r="E3576" s="4">
        <v>2</v>
      </c>
      <c r="F3576" s="109"/>
      <c r="G3576" s="109">
        <v>3187</v>
      </c>
      <c r="H3576" s="43">
        <f t="shared" si="24"/>
        <v>1560304.9199999953</v>
      </c>
      <c r="I3576" s="5" t="s">
        <v>40</v>
      </c>
      <c r="J3576" s="153" t="s">
        <v>12095</v>
      </c>
      <c r="K3576" s="95" t="s">
        <v>2843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 x14ac:dyDescent="0.25">
      <c r="A3577" s="3">
        <v>44180</v>
      </c>
      <c r="B3577" s="153" t="s">
        <v>2876</v>
      </c>
      <c r="C3577" s="4"/>
      <c r="D3577" s="4" t="s">
        <v>12103</v>
      </c>
      <c r="E3577" s="4">
        <v>3</v>
      </c>
      <c r="F3577" s="109"/>
      <c r="G3577" s="109">
        <v>3456</v>
      </c>
      <c r="H3577" s="43">
        <f t="shared" si="24"/>
        <v>1556848.9199999953</v>
      </c>
      <c r="I3577" s="5" t="s">
        <v>40</v>
      </c>
      <c r="J3577" s="153" t="s">
        <v>12095</v>
      </c>
      <c r="K3577" s="95" t="s">
        <v>2843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 x14ac:dyDescent="0.25">
      <c r="A3578" s="3">
        <v>44180</v>
      </c>
      <c r="B3578" s="153" t="s">
        <v>2876</v>
      </c>
      <c r="C3578" s="4"/>
      <c r="D3578" s="4" t="s">
        <v>12104</v>
      </c>
      <c r="E3578" s="4">
        <v>2</v>
      </c>
      <c r="F3578" s="109"/>
      <c r="G3578" s="109">
        <v>3320</v>
      </c>
      <c r="H3578" s="43">
        <f t="shared" si="24"/>
        <v>1553528.9199999953</v>
      </c>
      <c r="I3578" s="5" t="s">
        <v>40</v>
      </c>
      <c r="J3578" s="153" t="s">
        <v>12095</v>
      </c>
      <c r="K3578" s="95" t="s">
        <v>2843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 x14ac:dyDescent="0.25">
      <c r="A3579" s="3">
        <v>44180</v>
      </c>
      <c r="B3579" s="153" t="s">
        <v>2876</v>
      </c>
      <c r="C3579" s="4"/>
      <c r="D3579" s="4" t="s">
        <v>12105</v>
      </c>
      <c r="E3579" s="4"/>
      <c r="F3579" s="109"/>
      <c r="G3579" s="109">
        <v>3000.8</v>
      </c>
      <c r="H3579" s="43">
        <f t="shared" si="24"/>
        <v>1550528.1199999952</v>
      </c>
      <c r="I3579" s="5" t="s">
        <v>40</v>
      </c>
      <c r="J3579" s="153" t="s">
        <v>12095</v>
      </c>
      <c r="K3579" s="95" t="s">
        <v>2843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 x14ac:dyDescent="0.25">
      <c r="A3580" s="3">
        <v>44181</v>
      </c>
      <c r="B3580" s="153" t="s">
        <v>2876</v>
      </c>
      <c r="C3580" s="4"/>
      <c r="D3580" s="4" t="s">
        <v>12106</v>
      </c>
      <c r="E3580" s="4">
        <v>7</v>
      </c>
      <c r="F3580" s="109"/>
      <c r="G3580" s="109">
        <v>2527.6</v>
      </c>
      <c r="H3580" s="54">
        <f t="shared" si="24"/>
        <v>1548000.5199999951</v>
      </c>
      <c r="I3580" s="5" t="s">
        <v>40</v>
      </c>
      <c r="J3580" s="153" t="s">
        <v>12107</v>
      </c>
      <c r="K3580" s="95" t="s">
        <v>12108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 x14ac:dyDescent="0.25">
      <c r="A3581" s="3">
        <v>44181</v>
      </c>
      <c r="B3581" s="153" t="s">
        <v>12110</v>
      </c>
      <c r="C3581" s="4"/>
      <c r="D3581" s="4" t="s">
        <v>12109</v>
      </c>
      <c r="E3581" s="153" t="s">
        <v>12111</v>
      </c>
      <c r="F3581" s="109"/>
      <c r="G3581" s="109">
        <v>616</v>
      </c>
      <c r="H3581" s="43">
        <f t="shared" si="24"/>
        <v>1547384.5199999951</v>
      </c>
      <c r="I3581" s="5" t="s">
        <v>40</v>
      </c>
      <c r="J3581" s="153" t="s">
        <v>12112</v>
      </c>
      <c r="K3581" s="95" t="s">
        <v>12113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 x14ac:dyDescent="0.25">
      <c r="A3582" s="3">
        <v>44181</v>
      </c>
      <c r="B3582" s="153" t="s">
        <v>12115</v>
      </c>
      <c r="C3582" s="4"/>
      <c r="D3582" s="4" t="s">
        <v>12114</v>
      </c>
      <c r="E3582" s="153" t="s">
        <v>12116</v>
      </c>
      <c r="F3582" s="109"/>
      <c r="G3582" s="109">
        <v>316.18</v>
      </c>
      <c r="H3582" s="43">
        <f t="shared" si="24"/>
        <v>1547068.3399999952</v>
      </c>
      <c r="I3582" s="5" t="s">
        <v>40</v>
      </c>
      <c r="J3582" s="153" t="s">
        <v>12117</v>
      </c>
      <c r="K3582" s="95" t="s">
        <v>12118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 x14ac:dyDescent="0.25">
      <c r="A3583" s="3">
        <v>44181</v>
      </c>
      <c r="B3583" s="153" t="s">
        <v>12115</v>
      </c>
      <c r="C3583" s="4"/>
      <c r="D3583" s="4" t="s">
        <v>12119</v>
      </c>
      <c r="E3583" s="153" t="s">
        <v>12120</v>
      </c>
      <c r="F3583" s="109"/>
      <c r="G3583" s="109">
        <v>874.48</v>
      </c>
      <c r="H3583" s="43">
        <f t="shared" si="24"/>
        <v>1546193.8599999952</v>
      </c>
      <c r="I3583" s="5" t="s">
        <v>40</v>
      </c>
      <c r="J3583" s="153" t="s">
        <v>12121</v>
      </c>
      <c r="K3583" s="95" t="s">
        <v>12122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 x14ac:dyDescent="0.25">
      <c r="A3584" s="3">
        <v>44181</v>
      </c>
      <c r="B3584" s="153" t="s">
        <v>12124</v>
      </c>
      <c r="C3584" s="4"/>
      <c r="D3584" s="4" t="s">
        <v>12123</v>
      </c>
      <c r="E3584" s="153" t="s">
        <v>12125</v>
      </c>
      <c r="F3584" s="109"/>
      <c r="G3584" s="109">
        <v>1464.99</v>
      </c>
      <c r="H3584" s="43">
        <f t="shared" si="24"/>
        <v>1544728.8699999952</v>
      </c>
      <c r="I3584" s="5" t="s">
        <v>40</v>
      </c>
      <c r="J3584" s="153" t="s">
        <v>12112</v>
      </c>
      <c r="K3584" s="95" t="s">
        <v>12126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 x14ac:dyDescent="0.25">
      <c r="A3585" s="3">
        <v>44181</v>
      </c>
      <c r="B3585" s="153" t="s">
        <v>12127</v>
      </c>
      <c r="C3585" s="4"/>
      <c r="D3585" s="4" t="s">
        <v>12123</v>
      </c>
      <c r="E3585" s="153" t="s">
        <v>12128</v>
      </c>
      <c r="F3585" s="109"/>
      <c r="G3585" s="109">
        <v>1158</v>
      </c>
      <c r="H3585" s="54">
        <f t="shared" si="24"/>
        <v>1543570.8699999952</v>
      </c>
      <c r="I3585" s="5" t="s">
        <v>40</v>
      </c>
      <c r="J3585" s="153" t="s">
        <v>12129</v>
      </c>
      <c r="K3585" s="95" t="s">
        <v>12130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 x14ac:dyDescent="0.25">
      <c r="A3586" s="3">
        <v>44182</v>
      </c>
      <c r="B3586" s="4"/>
      <c r="C3586" s="4"/>
      <c r="D3586" s="4"/>
      <c r="E3586" s="153" t="s">
        <v>12131</v>
      </c>
      <c r="F3586" s="109">
        <v>150</v>
      </c>
      <c r="G3586" s="109"/>
      <c r="H3586" s="43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 x14ac:dyDescent="0.25">
      <c r="A3587" s="3">
        <v>44183</v>
      </c>
      <c r="B3587" s="153" t="s">
        <v>10559</v>
      </c>
      <c r="C3587" s="4"/>
      <c r="D3587" s="4" t="s">
        <v>12132</v>
      </c>
      <c r="E3587" s="153" t="s">
        <v>12133</v>
      </c>
      <c r="F3587" s="109"/>
      <c r="G3587" s="109">
        <v>12750</v>
      </c>
      <c r="H3587" s="43">
        <f t="shared" si="24"/>
        <v>1530970.8699999952</v>
      </c>
      <c r="I3587" s="5" t="s">
        <v>40</v>
      </c>
      <c r="J3587" s="153" t="s">
        <v>12134</v>
      </c>
      <c r="K3587" s="95" t="s">
        <v>12135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 x14ac:dyDescent="0.25">
      <c r="A3588" s="3">
        <v>44183</v>
      </c>
      <c r="B3588" s="153" t="s">
        <v>10559</v>
      </c>
      <c r="C3588" s="4"/>
      <c r="D3588" s="4" t="s">
        <v>12136</v>
      </c>
      <c r="E3588" s="153" t="s">
        <v>12137</v>
      </c>
      <c r="F3588" s="109"/>
      <c r="G3588" s="109">
        <v>4000</v>
      </c>
      <c r="H3588" s="43">
        <f t="shared" si="24"/>
        <v>1526970.8699999952</v>
      </c>
      <c r="I3588" s="5" t="s">
        <v>40</v>
      </c>
      <c r="J3588" s="153" t="s">
        <v>12138</v>
      </c>
      <c r="K3588" s="95" t="s">
        <v>12139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 x14ac:dyDescent="0.25">
      <c r="A3589" s="3">
        <v>44183</v>
      </c>
      <c r="B3589" s="153" t="s">
        <v>12141</v>
      </c>
      <c r="C3589" s="4"/>
      <c r="D3589" s="4" t="s">
        <v>12140</v>
      </c>
      <c r="E3589" s="153" t="s">
        <v>12142</v>
      </c>
      <c r="F3589" s="109"/>
      <c r="G3589" s="109">
        <v>597.32000000000005</v>
      </c>
      <c r="H3589" s="43">
        <f t="shared" si="24"/>
        <v>1526373.5499999952</v>
      </c>
      <c r="I3589" s="5" t="s">
        <v>40</v>
      </c>
      <c r="J3589" s="153" t="s">
        <v>12143</v>
      </c>
      <c r="K3589" s="95" t="s">
        <v>12144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 x14ac:dyDescent="0.25">
      <c r="A3590" s="3">
        <v>44183</v>
      </c>
      <c r="B3590" s="153" t="s">
        <v>4225</v>
      </c>
      <c r="C3590" s="4"/>
      <c r="D3590" s="153" t="s">
        <v>12145</v>
      </c>
      <c r="E3590" s="153" t="s">
        <v>12146</v>
      </c>
      <c r="F3590" s="109"/>
      <c r="G3590" s="109">
        <v>8000</v>
      </c>
      <c r="H3590" s="43">
        <f t="shared" si="24"/>
        <v>1518373.5499999952</v>
      </c>
      <c r="I3590" s="5" t="s">
        <v>40</v>
      </c>
      <c r="J3590" s="153" t="s">
        <v>12147</v>
      </c>
      <c r="K3590" s="95" t="s">
        <v>12139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 x14ac:dyDescent="0.25">
      <c r="A3591" s="3">
        <v>44186</v>
      </c>
      <c r="B3591" s="153" t="s">
        <v>12148</v>
      </c>
      <c r="C3591" s="4"/>
      <c r="D3591" s="153" t="s">
        <v>12149</v>
      </c>
      <c r="E3591" s="153" t="s">
        <v>12150</v>
      </c>
      <c r="F3591" s="109"/>
      <c r="G3591" s="109">
        <v>20000</v>
      </c>
      <c r="H3591" s="43">
        <f t="shared" si="24"/>
        <v>1498373.5499999952</v>
      </c>
      <c r="I3591" s="5" t="s">
        <v>40</v>
      </c>
      <c r="J3591" s="153" t="s">
        <v>12151</v>
      </c>
      <c r="K3591" s="95" t="s">
        <v>12152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 x14ac:dyDescent="0.25">
      <c r="A3592" s="3">
        <v>44186</v>
      </c>
      <c r="B3592" s="153" t="s">
        <v>12153</v>
      </c>
      <c r="C3592" s="4"/>
      <c r="D3592" s="4"/>
      <c r="E3592" s="4"/>
      <c r="F3592" s="109">
        <v>993.35</v>
      </c>
      <c r="G3592" s="109"/>
      <c r="H3592" s="43">
        <f t="shared" si="24"/>
        <v>1499366.8999999953</v>
      </c>
      <c r="I3592" s="5" t="s">
        <v>40</v>
      </c>
      <c r="J3592" s="153" t="s">
        <v>12154</v>
      </c>
      <c r="K3592" s="95" t="s">
        <v>12155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 x14ac:dyDescent="0.25">
      <c r="A3593" s="3">
        <v>44186</v>
      </c>
      <c r="B3593" s="153" t="s">
        <v>12156</v>
      </c>
      <c r="C3593" s="4"/>
      <c r="D3593" s="4"/>
      <c r="E3593" s="153" t="s">
        <v>12157</v>
      </c>
      <c r="F3593" s="109"/>
      <c r="G3593" s="109">
        <v>11971.98</v>
      </c>
      <c r="H3593" s="43">
        <f t="shared" si="24"/>
        <v>1487394.9199999953</v>
      </c>
      <c r="I3593" s="5" t="s">
        <v>40</v>
      </c>
      <c r="J3593" s="153" t="s">
        <v>12158</v>
      </c>
      <c r="K3593" s="95" t="s">
        <v>2923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 x14ac:dyDescent="0.25">
      <c r="A3594" s="3">
        <v>44187</v>
      </c>
      <c r="B3594" s="153" t="s">
        <v>12160</v>
      </c>
      <c r="C3594" s="4"/>
      <c r="D3594" s="4" t="s">
        <v>12159</v>
      </c>
      <c r="E3594" s="153" t="s">
        <v>12161</v>
      </c>
      <c r="F3594" s="109"/>
      <c r="G3594" s="109">
        <v>1970</v>
      </c>
      <c r="H3594" s="54">
        <f t="shared" si="24"/>
        <v>1485424.9199999953</v>
      </c>
      <c r="I3594" s="5" t="s">
        <v>40</v>
      </c>
      <c r="J3594" s="153" t="s">
        <v>12162</v>
      </c>
      <c r="K3594" s="95" t="s">
        <v>2847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 x14ac:dyDescent="0.25">
      <c r="A3595" s="3">
        <v>44188</v>
      </c>
      <c r="B3595" s="153" t="s">
        <v>12164</v>
      </c>
      <c r="C3595" s="4"/>
      <c r="D3595" s="4" t="s">
        <v>12163</v>
      </c>
      <c r="E3595" s="153" t="s">
        <v>12165</v>
      </c>
      <c r="F3595" s="109"/>
      <c r="G3595" s="109">
        <v>1830</v>
      </c>
      <c r="H3595" s="43">
        <f t="shared" si="24"/>
        <v>1483594.9199999953</v>
      </c>
      <c r="I3595" s="5" t="s">
        <v>40</v>
      </c>
      <c r="J3595" s="153" t="s">
        <v>12166</v>
      </c>
      <c r="K3595" s="95" t="s">
        <v>12167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 x14ac:dyDescent="0.25">
      <c r="A3596" s="3">
        <v>44188</v>
      </c>
      <c r="B3596" s="153" t="s">
        <v>12169</v>
      </c>
      <c r="C3596" s="4"/>
      <c r="D3596" s="4" t="s">
        <v>12168</v>
      </c>
      <c r="E3596" s="153" t="s">
        <v>12170</v>
      </c>
      <c r="F3596" s="109"/>
      <c r="G3596" s="109">
        <v>1500</v>
      </c>
      <c r="H3596" s="43">
        <f t="shared" si="24"/>
        <v>1482094.9199999953</v>
      </c>
      <c r="I3596" s="5" t="s">
        <v>40</v>
      </c>
      <c r="J3596" s="153" t="s">
        <v>12171</v>
      </c>
      <c r="K3596" s="95" t="s">
        <v>12172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 x14ac:dyDescent="0.25">
      <c r="A3597" s="3">
        <v>44188</v>
      </c>
      <c r="B3597" s="153" t="s">
        <v>12174</v>
      </c>
      <c r="C3597" s="4"/>
      <c r="D3597" s="4" t="s">
        <v>12173</v>
      </c>
      <c r="E3597" s="153" t="s">
        <v>12175</v>
      </c>
      <c r="F3597" s="109"/>
      <c r="G3597" s="109">
        <v>1194</v>
      </c>
      <c r="H3597" s="43">
        <f t="shared" si="24"/>
        <v>1480900.9199999953</v>
      </c>
      <c r="I3597" s="5" t="s">
        <v>40</v>
      </c>
      <c r="J3597" s="153" t="s">
        <v>12171</v>
      </c>
      <c r="K3597" s="95" t="s">
        <v>12176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 x14ac:dyDescent="0.25">
      <c r="A3598" s="3">
        <v>44188</v>
      </c>
      <c r="B3598" s="153" t="s">
        <v>12169</v>
      </c>
      <c r="C3598" s="4"/>
      <c r="D3598" s="4" t="s">
        <v>12177</v>
      </c>
      <c r="E3598" s="153" t="s">
        <v>12178</v>
      </c>
      <c r="F3598" s="109"/>
      <c r="G3598" s="109">
        <v>1592</v>
      </c>
      <c r="H3598" s="43">
        <f t="shared" si="24"/>
        <v>1479308.9199999953</v>
      </c>
      <c r="I3598" s="5" t="s">
        <v>40</v>
      </c>
      <c r="J3598" s="153" t="s">
        <v>12179</v>
      </c>
      <c r="K3598" s="95" t="s">
        <v>12180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 x14ac:dyDescent="0.25">
      <c r="A3599" s="3">
        <v>44188</v>
      </c>
      <c r="B3599" s="153" t="s">
        <v>12182</v>
      </c>
      <c r="C3599" s="4"/>
      <c r="D3599" s="4" t="s">
        <v>12181</v>
      </c>
      <c r="E3599" s="153" t="s">
        <v>12183</v>
      </c>
      <c r="F3599" s="109"/>
      <c r="G3599" s="109">
        <v>559.29999999999995</v>
      </c>
      <c r="H3599" s="43">
        <f t="shared" si="24"/>
        <v>1478749.6199999952</v>
      </c>
      <c r="I3599" s="5" t="s">
        <v>40</v>
      </c>
      <c r="J3599" s="153" t="s">
        <v>12166</v>
      </c>
      <c r="K3599" s="95" t="s">
        <v>12184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 x14ac:dyDescent="0.25">
      <c r="A3600" s="3">
        <v>44188</v>
      </c>
      <c r="B3600" s="153" t="s">
        <v>12186</v>
      </c>
      <c r="C3600" s="4"/>
      <c r="D3600" s="4" t="s">
        <v>12185</v>
      </c>
      <c r="E3600" s="153" t="s">
        <v>12187</v>
      </c>
      <c r="F3600" s="109"/>
      <c r="G3600" s="109">
        <v>930.15</v>
      </c>
      <c r="H3600" s="43">
        <f t="shared" si="24"/>
        <v>1477819.4699999953</v>
      </c>
      <c r="I3600" s="5" t="s">
        <v>40</v>
      </c>
      <c r="J3600" s="153" t="s">
        <v>12171</v>
      </c>
      <c r="K3600" s="95" t="s">
        <v>12188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 x14ac:dyDescent="0.25">
      <c r="A3601" s="3">
        <v>44188</v>
      </c>
      <c r="B3601" s="153" t="s">
        <v>12190</v>
      </c>
      <c r="C3601" s="4"/>
      <c r="D3601" s="4" t="s">
        <v>12189</v>
      </c>
      <c r="E3601" s="153" t="s">
        <v>3029</v>
      </c>
      <c r="F3601" s="109"/>
      <c r="G3601" s="109">
        <v>1600</v>
      </c>
      <c r="H3601" s="43">
        <f t="shared" si="24"/>
        <v>1476219.4699999953</v>
      </c>
      <c r="I3601" s="5" t="s">
        <v>40</v>
      </c>
      <c r="J3601" s="153" t="s">
        <v>12191</v>
      </c>
      <c r="K3601" s="95" t="s">
        <v>12192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 x14ac:dyDescent="0.25">
      <c r="A3602" s="3">
        <v>44188</v>
      </c>
      <c r="B3602" s="153" t="s">
        <v>12194</v>
      </c>
      <c r="C3602" s="4"/>
      <c r="D3602" s="4" t="s">
        <v>12193</v>
      </c>
      <c r="E3602" s="4">
        <v>3</v>
      </c>
      <c r="F3602" s="109"/>
      <c r="G3602" s="109">
        <v>2475.4</v>
      </c>
      <c r="H3602" s="43">
        <f t="shared" si="24"/>
        <v>1473744.0699999954</v>
      </c>
      <c r="I3602" s="5" t="s">
        <v>40</v>
      </c>
      <c r="J3602" s="153" t="s">
        <v>12195</v>
      </c>
      <c r="K3602" s="95" t="s">
        <v>12196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 x14ac:dyDescent="0.25">
      <c r="A3603" s="3">
        <v>44188</v>
      </c>
      <c r="B3603" s="153" t="s">
        <v>2876</v>
      </c>
      <c r="C3603" s="4"/>
      <c r="D3603" s="4" t="s">
        <v>12202</v>
      </c>
      <c r="E3603" s="4">
        <v>3</v>
      </c>
      <c r="F3603" s="109"/>
      <c r="G3603" s="109">
        <v>780.5</v>
      </c>
      <c r="H3603" s="43">
        <f t="shared" si="24"/>
        <v>1472963.5699999954</v>
      </c>
      <c r="I3603" s="5" t="s">
        <v>40</v>
      </c>
      <c r="J3603" s="153" t="s">
        <v>12198</v>
      </c>
      <c r="K3603" s="95" t="s">
        <v>12196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 x14ac:dyDescent="0.25">
      <c r="A3604" s="3">
        <v>44188</v>
      </c>
      <c r="B3604" s="153" t="s">
        <v>12200</v>
      </c>
      <c r="C3604" s="4"/>
      <c r="D3604" s="4" t="s">
        <v>12199</v>
      </c>
      <c r="E3604" s="4">
        <v>3</v>
      </c>
      <c r="F3604" s="109"/>
      <c r="G3604" s="109">
        <v>2697</v>
      </c>
      <c r="H3604" s="43">
        <f t="shared" si="24"/>
        <v>1470266.5699999954</v>
      </c>
      <c r="I3604" s="5" t="s">
        <v>40</v>
      </c>
      <c r="J3604" s="153" t="s">
        <v>12201</v>
      </c>
      <c r="K3604" s="95" t="s">
        <v>12196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 x14ac:dyDescent="0.25">
      <c r="A3605" s="3">
        <v>44188</v>
      </c>
      <c r="B3605" s="153" t="s">
        <v>12200</v>
      </c>
      <c r="C3605" s="4"/>
      <c r="D3605" s="4" t="s">
        <v>12197</v>
      </c>
      <c r="E3605" s="4">
        <v>1</v>
      </c>
      <c r="F3605" s="109"/>
      <c r="G3605" s="109">
        <v>780</v>
      </c>
      <c r="H3605" s="43">
        <f t="shared" si="24"/>
        <v>1469486.5699999954</v>
      </c>
      <c r="I3605" s="5" t="s">
        <v>40</v>
      </c>
      <c r="J3605" s="153" t="s">
        <v>12195</v>
      </c>
      <c r="K3605" s="95" t="s">
        <v>12196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 x14ac:dyDescent="0.25">
      <c r="A3606" s="3">
        <v>44188</v>
      </c>
      <c r="B3606" s="153" t="s">
        <v>12200</v>
      </c>
      <c r="C3606" s="4"/>
      <c r="D3606" s="4" t="s">
        <v>12203</v>
      </c>
      <c r="E3606" s="4">
        <v>1</v>
      </c>
      <c r="F3606" s="109"/>
      <c r="G3606" s="109">
        <v>2450</v>
      </c>
      <c r="H3606" s="43">
        <f t="shared" si="24"/>
        <v>1467036.5699999954</v>
      </c>
      <c r="I3606" s="5" t="s">
        <v>40</v>
      </c>
      <c r="J3606" s="153" t="s">
        <v>12195</v>
      </c>
      <c r="K3606" s="95" t="s">
        <v>12196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 x14ac:dyDescent="0.25">
      <c r="A3607" s="3">
        <v>44188</v>
      </c>
      <c r="B3607" s="153" t="s">
        <v>12200</v>
      </c>
      <c r="C3607" s="4"/>
      <c r="D3607" s="4" t="s">
        <v>12204</v>
      </c>
      <c r="E3607" s="4">
        <v>5</v>
      </c>
      <c r="F3607" s="109"/>
      <c r="G3607" s="109">
        <v>2863</v>
      </c>
      <c r="H3607" s="43">
        <f t="shared" ref="H3607:H3670" si="25">H3606+F3607-G3607</f>
        <v>1464173.5699999954</v>
      </c>
      <c r="I3607" s="5" t="s">
        <v>40</v>
      </c>
      <c r="J3607" s="153" t="s">
        <v>12205</v>
      </c>
      <c r="K3607" s="95" t="s">
        <v>12196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 x14ac:dyDescent="0.25">
      <c r="A3608" s="3">
        <v>44188</v>
      </c>
      <c r="B3608" s="153" t="s">
        <v>12200</v>
      </c>
      <c r="C3608" s="4"/>
      <c r="D3608" s="4" t="s">
        <v>12206</v>
      </c>
      <c r="E3608" s="4">
        <v>2</v>
      </c>
      <c r="F3608" s="109"/>
      <c r="G3608" s="109">
        <v>1850.4</v>
      </c>
      <c r="H3608" s="43">
        <f t="shared" si="25"/>
        <v>1462323.1699999955</v>
      </c>
      <c r="I3608" s="5" t="s">
        <v>40</v>
      </c>
      <c r="J3608" s="153" t="s">
        <v>12195</v>
      </c>
      <c r="K3608" s="95" t="s">
        <v>12196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 x14ac:dyDescent="0.25">
      <c r="A3609" s="3">
        <v>44188</v>
      </c>
      <c r="B3609" s="153" t="s">
        <v>12200</v>
      </c>
      <c r="C3609" s="4"/>
      <c r="D3609" s="4" t="s">
        <v>12207</v>
      </c>
      <c r="E3609" s="4">
        <v>3</v>
      </c>
      <c r="F3609" s="109"/>
      <c r="G3609" s="109">
        <v>1951</v>
      </c>
      <c r="H3609" s="43">
        <f t="shared" si="25"/>
        <v>1460372.1699999955</v>
      </c>
      <c r="I3609" s="5" t="s">
        <v>40</v>
      </c>
      <c r="J3609" s="153" t="s">
        <v>12195</v>
      </c>
      <c r="K3609" s="95" t="s">
        <v>12196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 x14ac:dyDescent="0.25">
      <c r="A3610" s="3">
        <v>44188</v>
      </c>
      <c r="B3610" s="153" t="s">
        <v>12200</v>
      </c>
      <c r="C3610" s="4"/>
      <c r="D3610" s="4" t="s">
        <v>12208</v>
      </c>
      <c r="E3610" s="4">
        <v>5</v>
      </c>
      <c r="F3610" s="109"/>
      <c r="G3610" s="109">
        <v>1760</v>
      </c>
      <c r="H3610" s="43">
        <f t="shared" si="25"/>
        <v>1458612.1699999955</v>
      </c>
      <c r="I3610" s="5" t="s">
        <v>40</v>
      </c>
      <c r="J3610" s="153" t="s">
        <v>12209</v>
      </c>
      <c r="K3610" s="95" t="s">
        <v>12196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 x14ac:dyDescent="0.25">
      <c r="A3611" s="3">
        <v>44188</v>
      </c>
      <c r="B3611" s="153" t="s">
        <v>12200</v>
      </c>
      <c r="C3611" s="4"/>
      <c r="D3611" s="4" t="s">
        <v>12210</v>
      </c>
      <c r="E3611" s="4">
        <v>2</v>
      </c>
      <c r="F3611" s="109"/>
      <c r="G3611" s="109">
        <v>954</v>
      </c>
      <c r="H3611" s="43">
        <f t="shared" si="25"/>
        <v>1457658.1699999955</v>
      </c>
      <c r="I3611" s="5" t="s">
        <v>40</v>
      </c>
      <c r="J3611" s="153" t="s">
        <v>12201</v>
      </c>
      <c r="K3611" s="95" t="s">
        <v>12196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 x14ac:dyDescent="0.25">
      <c r="A3612" s="3">
        <v>44188</v>
      </c>
      <c r="B3612" s="153" t="s">
        <v>12200</v>
      </c>
      <c r="C3612" s="4"/>
      <c r="D3612" s="4" t="s">
        <v>12211</v>
      </c>
      <c r="E3612" s="4">
        <v>1</v>
      </c>
      <c r="F3612" s="109"/>
      <c r="G3612" s="109">
        <v>1120</v>
      </c>
      <c r="H3612" s="43">
        <f t="shared" si="25"/>
        <v>1456538.1699999955</v>
      </c>
      <c r="I3612" s="5" t="s">
        <v>40</v>
      </c>
      <c r="J3612" s="153" t="s">
        <v>12195</v>
      </c>
      <c r="K3612" s="95" t="s">
        <v>12196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 x14ac:dyDescent="0.25">
      <c r="A3613" s="3">
        <v>44188</v>
      </c>
      <c r="B3613" s="153" t="s">
        <v>12200</v>
      </c>
      <c r="C3613" s="4"/>
      <c r="D3613" s="4" t="s">
        <v>12212</v>
      </c>
      <c r="E3613" s="4">
        <v>1</v>
      </c>
      <c r="F3613" s="109"/>
      <c r="G3613" s="109">
        <v>1691</v>
      </c>
      <c r="H3613" s="43">
        <f t="shared" si="25"/>
        <v>1454847.1699999955</v>
      </c>
      <c r="I3613" s="5" t="s">
        <v>40</v>
      </c>
      <c r="J3613" s="153" t="s">
        <v>12195</v>
      </c>
      <c r="K3613" s="95" t="s">
        <v>12196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 x14ac:dyDescent="0.25">
      <c r="A3614" s="3">
        <v>44188</v>
      </c>
      <c r="B3614" s="153" t="s">
        <v>12186</v>
      </c>
      <c r="C3614" s="4"/>
      <c r="D3614" s="4" t="s">
        <v>12213</v>
      </c>
      <c r="E3614" s="153" t="s">
        <v>12214</v>
      </c>
      <c r="F3614" s="109"/>
      <c r="G3614" s="109">
        <v>220.92</v>
      </c>
      <c r="H3614" s="43">
        <f t="shared" si="25"/>
        <v>1454626.2499999956</v>
      </c>
      <c r="I3614" s="5" t="s">
        <v>40</v>
      </c>
      <c r="J3614" s="153" t="s">
        <v>12215</v>
      </c>
      <c r="K3614" s="95" t="s">
        <v>12196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 x14ac:dyDescent="0.25">
      <c r="A3615" s="3">
        <v>44188</v>
      </c>
      <c r="B3615" s="153" t="s">
        <v>12182</v>
      </c>
      <c r="C3615" s="4"/>
      <c r="D3615" s="153" t="s">
        <v>12216</v>
      </c>
      <c r="E3615" s="153" t="s">
        <v>12217</v>
      </c>
      <c r="F3615" s="109"/>
      <c r="G3615" s="109">
        <v>412.03</v>
      </c>
      <c r="H3615" s="43">
        <f t="shared" si="25"/>
        <v>1454214.2199999955</v>
      </c>
      <c r="I3615" s="5" t="s">
        <v>40</v>
      </c>
      <c r="J3615" s="153" t="s">
        <v>12218</v>
      </c>
      <c r="K3615" s="95" t="s">
        <v>12196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 x14ac:dyDescent="0.25">
      <c r="A3616" s="3">
        <v>44188</v>
      </c>
      <c r="B3616" s="153" t="s">
        <v>12220</v>
      </c>
      <c r="C3616" s="4"/>
      <c r="D3616" s="4" t="s">
        <v>12219</v>
      </c>
      <c r="E3616" s="153" t="s">
        <v>12221</v>
      </c>
      <c r="F3616" s="109"/>
      <c r="G3616" s="109">
        <v>479.35</v>
      </c>
      <c r="H3616" s="43">
        <f t="shared" si="25"/>
        <v>1453734.8699999955</v>
      </c>
      <c r="I3616" s="5" t="s">
        <v>40</v>
      </c>
      <c r="J3616" s="153" t="s">
        <v>12218</v>
      </c>
      <c r="K3616" s="95" t="s">
        <v>12196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 x14ac:dyDescent="0.25">
      <c r="A3617" s="3">
        <v>44188</v>
      </c>
      <c r="B3617" s="153" t="s">
        <v>12186</v>
      </c>
      <c r="C3617" s="4"/>
      <c r="D3617" s="4" t="s">
        <v>12222</v>
      </c>
      <c r="E3617" s="153" t="s">
        <v>12223</v>
      </c>
      <c r="F3617" s="109"/>
      <c r="G3617" s="109">
        <v>518.86</v>
      </c>
      <c r="H3617" s="43">
        <f t="shared" si="25"/>
        <v>1453216.0099999954</v>
      </c>
      <c r="I3617" s="5" t="s">
        <v>40</v>
      </c>
      <c r="J3617" s="153" t="s">
        <v>12224</v>
      </c>
      <c r="K3617" s="95" t="s">
        <v>12196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 x14ac:dyDescent="0.25">
      <c r="A3618" s="3">
        <v>44188</v>
      </c>
      <c r="B3618" s="153" t="s">
        <v>12186</v>
      </c>
      <c r="C3618" s="4"/>
      <c r="D3618" s="4" t="s">
        <v>12225</v>
      </c>
      <c r="E3618" s="153" t="s">
        <v>12226</v>
      </c>
      <c r="F3618" s="109"/>
      <c r="G3618" s="109">
        <v>832.77</v>
      </c>
      <c r="H3618" s="43">
        <f t="shared" si="25"/>
        <v>1452383.2399999953</v>
      </c>
      <c r="I3618" s="5" t="s">
        <v>40</v>
      </c>
      <c r="J3618" s="153" t="s">
        <v>12227</v>
      </c>
      <c r="K3618" s="95" t="s">
        <v>12196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 x14ac:dyDescent="0.25">
      <c r="A3619" s="3">
        <v>44188</v>
      </c>
      <c r="B3619" s="153" t="s">
        <v>12229</v>
      </c>
      <c r="C3619" s="4"/>
      <c r="D3619" s="4" t="s">
        <v>12228</v>
      </c>
      <c r="E3619" s="153" t="s">
        <v>12230</v>
      </c>
      <c r="F3619" s="109"/>
      <c r="G3619" s="109">
        <v>1990</v>
      </c>
      <c r="H3619" s="43">
        <f t="shared" si="25"/>
        <v>1450393.2399999953</v>
      </c>
      <c r="I3619" s="5" t="s">
        <v>40</v>
      </c>
      <c r="J3619" s="153" t="s">
        <v>12231</v>
      </c>
      <c r="K3619" s="95" t="s">
        <v>2847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 x14ac:dyDescent="0.25">
      <c r="A3620" s="3">
        <v>44188</v>
      </c>
      <c r="B3620" s="153" t="s">
        <v>12233</v>
      </c>
      <c r="C3620" s="4"/>
      <c r="D3620" s="4" t="s">
        <v>12232</v>
      </c>
      <c r="E3620" s="153" t="s">
        <v>12234</v>
      </c>
      <c r="F3620" s="109"/>
      <c r="G3620" s="109">
        <v>1960</v>
      </c>
      <c r="H3620" s="43">
        <f t="shared" si="25"/>
        <v>1448433.2399999953</v>
      </c>
      <c r="I3620" s="5" t="s">
        <v>40</v>
      </c>
      <c r="J3620" s="153" t="s">
        <v>12235</v>
      </c>
      <c r="K3620" s="95" t="s">
        <v>2847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 x14ac:dyDescent="0.25">
      <c r="A3621" s="3">
        <v>44188</v>
      </c>
      <c r="B3621" s="153" t="s">
        <v>12239</v>
      </c>
      <c r="C3621" s="4"/>
      <c r="D3621" s="4" t="s">
        <v>12236</v>
      </c>
      <c r="E3621" s="153" t="s">
        <v>12237</v>
      </c>
      <c r="F3621" s="109"/>
      <c r="G3621" s="109">
        <v>5180</v>
      </c>
      <c r="H3621" s="43">
        <f t="shared" si="25"/>
        <v>1443253.2399999953</v>
      </c>
      <c r="I3621" s="5" t="s">
        <v>40</v>
      </c>
      <c r="J3621" s="153" t="s">
        <v>12238</v>
      </c>
      <c r="K3621" s="95" t="s">
        <v>2847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 x14ac:dyDescent="0.25">
      <c r="A3622" s="3">
        <v>44190</v>
      </c>
      <c r="B3622" s="153" t="s">
        <v>12241</v>
      </c>
      <c r="C3622" s="4"/>
      <c r="D3622" s="4" t="s">
        <v>12240</v>
      </c>
      <c r="E3622" s="153" t="s">
        <v>12242</v>
      </c>
      <c r="F3622" s="109"/>
      <c r="G3622" s="109">
        <v>2270</v>
      </c>
      <c r="H3622" s="43">
        <f t="shared" si="25"/>
        <v>1440983.2399999953</v>
      </c>
      <c r="I3622" s="5" t="s">
        <v>40</v>
      </c>
      <c r="J3622" s="153" t="s">
        <v>12243</v>
      </c>
      <c r="K3622" s="95" t="s">
        <v>2893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 x14ac:dyDescent="0.25">
      <c r="A3623" s="3">
        <v>44190</v>
      </c>
      <c r="B3623" s="153" t="s">
        <v>12241</v>
      </c>
      <c r="C3623" s="4"/>
      <c r="D3623" s="4" t="s">
        <v>12244</v>
      </c>
      <c r="E3623" s="153" t="s">
        <v>12242</v>
      </c>
      <c r="F3623" s="109"/>
      <c r="G3623" s="109">
        <v>2142</v>
      </c>
      <c r="H3623" s="43">
        <f t="shared" si="25"/>
        <v>1438841.2399999953</v>
      </c>
      <c r="I3623" s="5" t="s">
        <v>40</v>
      </c>
      <c r="J3623" s="153" t="s">
        <v>12243</v>
      </c>
      <c r="K3623" s="95" t="s">
        <v>2893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 x14ac:dyDescent="0.25">
      <c r="A3624" s="3">
        <v>44190</v>
      </c>
      <c r="B3624" s="153" t="s">
        <v>12241</v>
      </c>
      <c r="C3624" s="4"/>
      <c r="D3624" s="4" t="s">
        <v>12245</v>
      </c>
      <c r="E3624" s="153" t="s">
        <v>12242</v>
      </c>
      <c r="F3624" s="109"/>
      <c r="G3624" s="109">
        <v>2110</v>
      </c>
      <c r="H3624" s="43">
        <f t="shared" si="25"/>
        <v>1436731.2399999953</v>
      </c>
      <c r="I3624" s="5" t="s">
        <v>40</v>
      </c>
      <c r="J3624" s="153" t="s">
        <v>12243</v>
      </c>
      <c r="K3624" s="95" t="s">
        <v>2893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 x14ac:dyDescent="0.25">
      <c r="A3625" s="3">
        <v>44190</v>
      </c>
      <c r="B3625" s="153" t="s">
        <v>12241</v>
      </c>
      <c r="C3625" s="4"/>
      <c r="D3625" s="4" t="s">
        <v>12246</v>
      </c>
      <c r="E3625" s="153" t="s">
        <v>12242</v>
      </c>
      <c r="F3625" s="109"/>
      <c r="G3625" s="109">
        <v>1823</v>
      </c>
      <c r="H3625" s="43">
        <f t="shared" si="25"/>
        <v>1434908.2399999953</v>
      </c>
      <c r="I3625" s="5" t="s">
        <v>40</v>
      </c>
      <c r="J3625" s="153" t="s">
        <v>12243</v>
      </c>
      <c r="K3625" s="95" t="s">
        <v>2893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 x14ac:dyDescent="0.25">
      <c r="A3626" s="3">
        <v>44190</v>
      </c>
      <c r="B3626" s="153" t="s">
        <v>12241</v>
      </c>
      <c r="C3626" s="4"/>
      <c r="D3626" s="4" t="s">
        <v>12247</v>
      </c>
      <c r="E3626" s="153" t="s">
        <v>12242</v>
      </c>
      <c r="F3626" s="109"/>
      <c r="G3626" s="109">
        <v>1856</v>
      </c>
      <c r="H3626" s="43">
        <f t="shared" si="25"/>
        <v>1433052.2399999953</v>
      </c>
      <c r="I3626" s="5" t="s">
        <v>40</v>
      </c>
      <c r="J3626" s="153" t="s">
        <v>12243</v>
      </c>
      <c r="K3626" s="95" t="s">
        <v>2893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 x14ac:dyDescent="0.25">
      <c r="A3627" s="3">
        <v>44190</v>
      </c>
      <c r="B3627" s="153" t="s">
        <v>12241</v>
      </c>
      <c r="C3627" s="4"/>
      <c r="D3627" s="4" t="s">
        <v>12248</v>
      </c>
      <c r="E3627" s="153" t="s">
        <v>12242</v>
      </c>
      <c r="F3627" s="109"/>
      <c r="G3627" s="109">
        <v>808</v>
      </c>
      <c r="H3627" s="43">
        <f t="shared" si="25"/>
        <v>1432244.2399999953</v>
      </c>
      <c r="I3627" s="5" t="s">
        <v>40</v>
      </c>
      <c r="J3627" s="153" t="s">
        <v>12243</v>
      </c>
      <c r="K3627" s="95" t="s">
        <v>2893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 x14ac:dyDescent="0.25">
      <c r="A3628" s="3">
        <v>44190</v>
      </c>
      <c r="B3628" s="153" t="s">
        <v>2854</v>
      </c>
      <c r="C3628" s="4"/>
      <c r="D3628" s="4" t="s">
        <v>12249</v>
      </c>
      <c r="E3628" s="153" t="s">
        <v>12250</v>
      </c>
      <c r="F3628" s="109"/>
      <c r="G3628" s="109">
        <v>292.72000000000003</v>
      </c>
      <c r="H3628" s="43">
        <f t="shared" si="25"/>
        <v>1431951.5199999954</v>
      </c>
      <c r="I3628" s="5" t="s">
        <v>40</v>
      </c>
      <c r="J3628" s="153" t="s">
        <v>12253</v>
      </c>
      <c r="K3628" s="95" t="s">
        <v>12254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 x14ac:dyDescent="0.25">
      <c r="A3629" s="3">
        <v>44190</v>
      </c>
      <c r="B3629" s="153" t="s">
        <v>2854</v>
      </c>
      <c r="C3629" s="4"/>
      <c r="D3629" s="4" t="s">
        <v>12251</v>
      </c>
      <c r="E3629" s="153" t="s">
        <v>12252</v>
      </c>
      <c r="F3629" s="109"/>
      <c r="G3629" s="109">
        <v>34.130000000000003</v>
      </c>
      <c r="H3629" s="43">
        <f t="shared" si="25"/>
        <v>1431917.3899999955</v>
      </c>
      <c r="I3629" s="5" t="s">
        <v>40</v>
      </c>
      <c r="J3629" s="153" t="s">
        <v>3004</v>
      </c>
      <c r="K3629" s="95" t="s">
        <v>12255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 x14ac:dyDescent="0.25">
      <c r="A3630" s="3">
        <v>44190</v>
      </c>
      <c r="B3630" s="153" t="s">
        <v>2854</v>
      </c>
      <c r="C3630" s="4"/>
      <c r="D3630" s="4" t="s">
        <v>12256</v>
      </c>
      <c r="E3630" s="153" t="s">
        <v>12257</v>
      </c>
      <c r="F3630" s="109"/>
      <c r="G3630" s="109">
        <v>536.22</v>
      </c>
      <c r="H3630" s="43">
        <f t="shared" si="25"/>
        <v>1431381.1699999955</v>
      </c>
      <c r="I3630" s="5" t="s">
        <v>40</v>
      </c>
      <c r="J3630" s="153" t="s">
        <v>2873</v>
      </c>
      <c r="K3630" s="95" t="s">
        <v>2847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 x14ac:dyDescent="0.25">
      <c r="A3631" s="3">
        <v>44190</v>
      </c>
      <c r="B3631" s="153" t="s">
        <v>2854</v>
      </c>
      <c r="C3631" s="4"/>
      <c r="D3631" s="4" t="s">
        <v>12258</v>
      </c>
      <c r="E3631" s="153" t="s">
        <v>12257</v>
      </c>
      <c r="F3631" s="109"/>
      <c r="G3631" s="109">
        <v>691.58</v>
      </c>
      <c r="H3631" s="43">
        <f t="shared" si="25"/>
        <v>1430689.5899999954</v>
      </c>
      <c r="I3631" s="5" t="s">
        <v>40</v>
      </c>
      <c r="J3631" s="153" t="s">
        <v>12259</v>
      </c>
      <c r="K3631" s="95" t="s">
        <v>12260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 x14ac:dyDescent="0.25">
      <c r="A3632" s="3">
        <v>44190</v>
      </c>
      <c r="B3632" s="153" t="s">
        <v>12262</v>
      </c>
      <c r="C3632" s="4"/>
      <c r="D3632" s="4" t="s">
        <v>12261</v>
      </c>
      <c r="E3632" s="4">
        <v>2</v>
      </c>
      <c r="F3632" s="109"/>
      <c r="G3632" s="109">
        <v>1916</v>
      </c>
      <c r="H3632" s="43">
        <f t="shared" si="25"/>
        <v>1428773.5899999954</v>
      </c>
      <c r="I3632" s="5" t="s">
        <v>40</v>
      </c>
      <c r="J3632" s="153" t="s">
        <v>12263</v>
      </c>
      <c r="K3632" s="95" t="s">
        <v>12264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 x14ac:dyDescent="0.25">
      <c r="A3633" s="3">
        <v>44190</v>
      </c>
      <c r="B3633" s="153" t="s">
        <v>2929</v>
      </c>
      <c r="C3633" s="4"/>
      <c r="D3633" s="4" t="s">
        <v>12265</v>
      </c>
      <c r="E3633" s="4">
        <v>2</v>
      </c>
      <c r="F3633" s="109"/>
      <c r="G3633" s="109">
        <v>1089</v>
      </c>
      <c r="H3633" s="43">
        <f t="shared" si="25"/>
        <v>1427684.5899999954</v>
      </c>
      <c r="I3633" s="5" t="s">
        <v>40</v>
      </c>
      <c r="J3633" s="153" t="s">
        <v>12266</v>
      </c>
      <c r="K3633" s="95" t="s">
        <v>12267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 x14ac:dyDescent="0.25">
      <c r="A3634" s="3">
        <v>44190</v>
      </c>
      <c r="B3634" s="153" t="s">
        <v>12269</v>
      </c>
      <c r="C3634" s="4"/>
      <c r="D3634" s="4" t="s">
        <v>12268</v>
      </c>
      <c r="E3634" s="4">
        <v>3</v>
      </c>
      <c r="F3634" s="109"/>
      <c r="G3634" s="109">
        <v>1337</v>
      </c>
      <c r="H3634" s="43">
        <f t="shared" si="25"/>
        <v>1426347.5899999954</v>
      </c>
      <c r="I3634" s="5" t="s">
        <v>40</v>
      </c>
      <c r="J3634" s="153" t="s">
        <v>12270</v>
      </c>
      <c r="K3634" s="95" t="s">
        <v>12264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 x14ac:dyDescent="0.25">
      <c r="A3635" s="3">
        <v>44190</v>
      </c>
      <c r="B3635" s="153" t="s">
        <v>2862</v>
      </c>
      <c r="C3635" s="4"/>
      <c r="D3635" s="4" t="s">
        <v>12271</v>
      </c>
      <c r="E3635" s="153" t="s">
        <v>12272</v>
      </c>
      <c r="F3635" s="109"/>
      <c r="G3635" s="109">
        <v>914.47</v>
      </c>
      <c r="H3635" s="43">
        <f t="shared" si="25"/>
        <v>1425433.1199999955</v>
      </c>
      <c r="I3635" s="5" t="s">
        <v>40</v>
      </c>
      <c r="J3635" s="153" t="s">
        <v>12273</v>
      </c>
      <c r="K3635" s="95" t="s">
        <v>12274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 x14ac:dyDescent="0.25">
      <c r="A3636" s="3">
        <v>44193</v>
      </c>
      <c r="B3636" s="153" t="s">
        <v>12276</v>
      </c>
      <c r="C3636" s="4"/>
      <c r="D3636" s="4" t="s">
        <v>12275</v>
      </c>
      <c r="E3636" s="153" t="s">
        <v>12277</v>
      </c>
      <c r="F3636" s="109"/>
      <c r="G3636" s="109">
        <v>18900</v>
      </c>
      <c r="H3636" s="43">
        <f t="shared" si="25"/>
        <v>1406533.1199999955</v>
      </c>
      <c r="I3636" s="5" t="s">
        <v>40</v>
      </c>
      <c r="J3636" s="153" t="s">
        <v>12278</v>
      </c>
      <c r="K3636" s="95" t="s">
        <v>12279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 x14ac:dyDescent="0.25">
      <c r="A3637" s="3">
        <v>44193</v>
      </c>
      <c r="B3637" s="153" t="s">
        <v>12281</v>
      </c>
      <c r="C3637" s="4"/>
      <c r="D3637" s="4" t="s">
        <v>12280</v>
      </c>
      <c r="E3637" s="153" t="s">
        <v>12283</v>
      </c>
      <c r="F3637" s="109"/>
      <c r="G3637" s="109">
        <v>1050</v>
      </c>
      <c r="H3637" s="43">
        <f t="shared" si="25"/>
        <v>1405483.1199999955</v>
      </c>
      <c r="I3637" s="5" t="s">
        <v>40</v>
      </c>
      <c r="J3637" s="153" t="s">
        <v>12278</v>
      </c>
      <c r="K3637" s="95" t="s">
        <v>12282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 x14ac:dyDescent="0.25">
      <c r="A3638" s="3">
        <v>44193</v>
      </c>
      <c r="B3638" s="153" t="s">
        <v>12285</v>
      </c>
      <c r="C3638" s="4"/>
      <c r="D3638" s="4" t="s">
        <v>12284</v>
      </c>
      <c r="E3638" s="153" t="s">
        <v>12286</v>
      </c>
      <c r="F3638" s="109"/>
      <c r="G3638" s="109">
        <v>4100</v>
      </c>
      <c r="H3638" s="43">
        <f t="shared" si="25"/>
        <v>1401383.1199999955</v>
      </c>
      <c r="I3638" s="5" t="s">
        <v>40</v>
      </c>
      <c r="J3638" s="153" t="s">
        <v>12287</v>
      </c>
      <c r="K3638" s="95" t="s">
        <v>12282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 x14ac:dyDescent="0.25">
      <c r="A3639" s="3">
        <v>44193</v>
      </c>
      <c r="B3639" s="153" t="s">
        <v>12289</v>
      </c>
      <c r="C3639" s="4"/>
      <c r="D3639" s="4" t="s">
        <v>12288</v>
      </c>
      <c r="E3639" s="153" t="s">
        <v>12290</v>
      </c>
      <c r="F3639" s="109"/>
      <c r="G3639" s="109">
        <v>872</v>
      </c>
      <c r="H3639" s="43">
        <f t="shared" si="25"/>
        <v>1400511.1199999955</v>
      </c>
      <c r="I3639" s="5" t="s">
        <v>40</v>
      </c>
      <c r="J3639" s="153" t="s">
        <v>12287</v>
      </c>
      <c r="K3639" s="95" t="s">
        <v>2923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 x14ac:dyDescent="0.25">
      <c r="A3640" s="3">
        <v>44193</v>
      </c>
      <c r="B3640" s="153" t="s">
        <v>12292</v>
      </c>
      <c r="C3640" s="4"/>
      <c r="D3640" s="4" t="s">
        <v>12291</v>
      </c>
      <c r="E3640" s="153" t="s">
        <v>12293</v>
      </c>
      <c r="F3640" s="109"/>
      <c r="G3640" s="109">
        <v>3906</v>
      </c>
      <c r="H3640" s="43">
        <f t="shared" si="25"/>
        <v>1396605.1199999955</v>
      </c>
      <c r="I3640" s="5" t="s">
        <v>40</v>
      </c>
      <c r="J3640" s="153" t="s">
        <v>12278</v>
      </c>
      <c r="K3640" s="95" t="s">
        <v>2923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 x14ac:dyDescent="0.25">
      <c r="A3641" s="3">
        <v>44193</v>
      </c>
      <c r="B3641" s="153" t="s">
        <v>12295</v>
      </c>
      <c r="C3641" s="4"/>
      <c r="D3641" s="4" t="s">
        <v>12294</v>
      </c>
      <c r="E3641" s="153" t="s">
        <v>12296</v>
      </c>
      <c r="F3641" s="109"/>
      <c r="G3641" s="109">
        <v>655</v>
      </c>
      <c r="H3641" s="43">
        <f t="shared" si="25"/>
        <v>1395950.1199999955</v>
      </c>
      <c r="I3641" s="5" t="s">
        <v>40</v>
      </c>
      <c r="J3641" s="153" t="s">
        <v>12278</v>
      </c>
      <c r="K3641" s="95" t="s">
        <v>12297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 x14ac:dyDescent="0.25">
      <c r="A3642" s="3">
        <v>44193</v>
      </c>
      <c r="B3642" s="153" t="s">
        <v>12298</v>
      </c>
      <c r="C3642" s="4"/>
      <c r="D3642" s="4" t="s">
        <v>12294</v>
      </c>
      <c r="E3642" s="153" t="s">
        <v>12299</v>
      </c>
      <c r="F3642" s="109"/>
      <c r="G3642" s="109">
        <v>391.89</v>
      </c>
      <c r="H3642" s="43">
        <f t="shared" si="25"/>
        <v>1395558.2299999956</v>
      </c>
      <c r="I3642" s="5" t="s">
        <v>40</v>
      </c>
      <c r="J3642" s="153" t="s">
        <v>12278</v>
      </c>
      <c r="K3642" s="95" t="s">
        <v>12300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 x14ac:dyDescent="0.25">
      <c r="A3643" s="3">
        <v>44194</v>
      </c>
      <c r="B3643" s="153" t="s">
        <v>12302</v>
      </c>
      <c r="C3643" s="4"/>
      <c r="D3643" s="4" t="s">
        <v>12301</v>
      </c>
      <c r="E3643" s="153" t="s">
        <v>12303</v>
      </c>
      <c r="F3643" s="109"/>
      <c r="G3643" s="109">
        <v>55061.68</v>
      </c>
      <c r="H3643" s="43">
        <f t="shared" si="25"/>
        <v>1340496.5499999956</v>
      </c>
      <c r="I3643" s="5" t="s">
        <v>40</v>
      </c>
      <c r="J3643" s="153" t="s">
        <v>12304</v>
      </c>
      <c r="K3643" s="95" t="s">
        <v>12305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 x14ac:dyDescent="0.25">
      <c r="A3644" s="3">
        <v>44194</v>
      </c>
      <c r="B3644" s="153" t="s">
        <v>12307</v>
      </c>
      <c r="C3644" s="4"/>
      <c r="D3644" s="4" t="s">
        <v>12306</v>
      </c>
      <c r="E3644" s="153" t="s">
        <v>12308</v>
      </c>
      <c r="F3644" s="109"/>
      <c r="G3644" s="109">
        <v>838231.82</v>
      </c>
      <c r="H3644" s="43">
        <f t="shared" si="25"/>
        <v>502264.72999999567</v>
      </c>
      <c r="I3644" s="5" t="s">
        <v>40</v>
      </c>
      <c r="J3644" s="153" t="s">
        <v>12309</v>
      </c>
      <c r="K3644" s="95" t="s">
        <v>12310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 x14ac:dyDescent="0.25">
      <c r="A3645" s="3">
        <v>44194</v>
      </c>
      <c r="B3645" s="4" t="s">
        <v>625</v>
      </c>
      <c r="C3645" s="4"/>
      <c r="D3645" s="4" t="s">
        <v>12311</v>
      </c>
      <c r="E3645" s="153" t="s">
        <v>12312</v>
      </c>
      <c r="F3645" s="109"/>
      <c r="G3645" s="109">
        <v>116798.5</v>
      </c>
      <c r="H3645" s="43">
        <f t="shared" si="25"/>
        <v>385466.22999999567</v>
      </c>
      <c r="I3645" s="5" t="s">
        <v>40</v>
      </c>
      <c r="J3645" s="153" t="s">
        <v>12313</v>
      </c>
      <c r="K3645" s="95" t="s">
        <v>12314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 x14ac:dyDescent="0.25">
      <c r="A3646" s="3">
        <v>44194</v>
      </c>
      <c r="B3646" s="153" t="s">
        <v>12316</v>
      </c>
      <c r="C3646" s="4"/>
      <c r="D3646" s="4" t="s">
        <v>12315</v>
      </c>
      <c r="E3646" s="153" t="s">
        <v>12317</v>
      </c>
      <c r="F3646" s="109"/>
      <c r="G3646" s="109">
        <v>89570</v>
      </c>
      <c r="H3646" s="43">
        <f t="shared" si="25"/>
        <v>295896.22999999567</v>
      </c>
      <c r="I3646" s="5" t="s">
        <v>40</v>
      </c>
      <c r="J3646" s="153" t="s">
        <v>12318</v>
      </c>
      <c r="K3646" s="95" t="s">
        <v>2923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 x14ac:dyDescent="0.25">
      <c r="A3647" s="3">
        <v>44194</v>
      </c>
      <c r="B3647" s="153" t="s">
        <v>12320</v>
      </c>
      <c r="C3647" s="4"/>
      <c r="D3647" s="4" t="s">
        <v>12319</v>
      </c>
      <c r="E3647" s="153" t="s">
        <v>12321</v>
      </c>
      <c r="F3647" s="109"/>
      <c r="G3647" s="109">
        <v>335.6</v>
      </c>
      <c r="H3647" s="43">
        <f t="shared" si="25"/>
        <v>295560.6299999957</v>
      </c>
      <c r="I3647" s="5" t="s">
        <v>40</v>
      </c>
      <c r="J3647" s="153" t="s">
        <v>12322</v>
      </c>
      <c r="K3647" s="95" t="s">
        <v>12323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 x14ac:dyDescent="0.25">
      <c r="A3648" s="3">
        <v>44194</v>
      </c>
      <c r="B3648" s="153" t="s">
        <v>12325</v>
      </c>
      <c r="C3648" s="4"/>
      <c r="D3648" s="4" t="s">
        <v>12324</v>
      </c>
      <c r="E3648" s="153" t="s">
        <v>12326</v>
      </c>
      <c r="F3648" s="109"/>
      <c r="G3648" s="109">
        <v>698.2</v>
      </c>
      <c r="H3648" s="43">
        <f t="shared" si="25"/>
        <v>294862.42999999569</v>
      </c>
      <c r="I3648" s="5" t="s">
        <v>40</v>
      </c>
      <c r="J3648" s="153" t="s">
        <v>12327</v>
      </c>
      <c r="K3648" s="95" t="s">
        <v>12328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 x14ac:dyDescent="0.25">
      <c r="A3649" s="3">
        <v>44195</v>
      </c>
      <c r="B3649" s="153" t="s">
        <v>12340</v>
      </c>
      <c r="C3649" s="4"/>
      <c r="D3649" s="4" t="s">
        <v>12339</v>
      </c>
      <c r="E3649" s="153" t="s">
        <v>12341</v>
      </c>
      <c r="F3649" s="109"/>
      <c r="G3649" s="109">
        <v>2880</v>
      </c>
      <c r="H3649" s="43">
        <f t="shared" si="25"/>
        <v>291982.42999999569</v>
      </c>
      <c r="I3649" s="5" t="s">
        <v>40</v>
      </c>
      <c r="J3649" s="153" t="s">
        <v>12342</v>
      </c>
      <c r="K3649" s="95" t="s">
        <v>2923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 x14ac:dyDescent="0.25">
      <c r="A3650" s="3">
        <v>44195</v>
      </c>
      <c r="B3650" s="153" t="s">
        <v>12344</v>
      </c>
      <c r="C3650" s="4"/>
      <c r="D3650" s="4" t="s">
        <v>12343</v>
      </c>
      <c r="E3650" s="153" t="s">
        <v>12345</v>
      </c>
      <c r="F3650" s="109"/>
      <c r="G3650" s="109">
        <v>1200</v>
      </c>
      <c r="H3650" s="54">
        <f t="shared" si="25"/>
        <v>290782.42999999569</v>
      </c>
      <c r="I3650" s="5" t="s">
        <v>40</v>
      </c>
      <c r="J3650" s="153" t="s">
        <v>12346</v>
      </c>
      <c r="K3650" s="95" t="s">
        <v>2923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 x14ac:dyDescent="0.25">
      <c r="A3651" s="3">
        <v>44195</v>
      </c>
      <c r="B3651" s="153" t="s">
        <v>12348</v>
      </c>
      <c r="C3651" s="4"/>
      <c r="D3651" s="4" t="s">
        <v>12347</v>
      </c>
      <c r="E3651" s="153" t="s">
        <v>12349</v>
      </c>
      <c r="F3651" s="109"/>
      <c r="G3651" s="109">
        <v>1772</v>
      </c>
      <c r="H3651" s="43">
        <f t="shared" si="25"/>
        <v>289010.42999999569</v>
      </c>
      <c r="I3651" s="5" t="s">
        <v>40</v>
      </c>
      <c r="J3651" s="153" t="s">
        <v>12350</v>
      </c>
      <c r="K3651" s="95" t="s">
        <v>12351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 x14ac:dyDescent="0.25">
      <c r="A3652" s="3">
        <v>44195</v>
      </c>
      <c r="B3652" s="153" t="s">
        <v>12353</v>
      </c>
      <c r="C3652" s="4"/>
      <c r="D3652" s="4" t="s">
        <v>12352</v>
      </c>
      <c r="E3652" s="153" t="s">
        <v>12354</v>
      </c>
      <c r="F3652" s="109"/>
      <c r="G3652" s="109">
        <v>1512</v>
      </c>
      <c r="H3652" s="43">
        <f t="shared" si="25"/>
        <v>287498.42999999569</v>
      </c>
      <c r="I3652" s="5" t="s">
        <v>40</v>
      </c>
      <c r="J3652" s="153" t="s">
        <v>12355</v>
      </c>
      <c r="K3652" s="95" t="s">
        <v>12356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 x14ac:dyDescent="0.25">
      <c r="A3653" s="3">
        <v>44195</v>
      </c>
      <c r="B3653" s="153" t="s">
        <v>12353</v>
      </c>
      <c r="C3653" s="4"/>
      <c r="D3653" s="4" t="s">
        <v>12357</v>
      </c>
      <c r="E3653" s="153" t="s">
        <v>12358</v>
      </c>
      <c r="F3653" s="109"/>
      <c r="G3653" s="109">
        <v>1584</v>
      </c>
      <c r="H3653" s="43">
        <f t="shared" si="25"/>
        <v>285914.42999999569</v>
      </c>
      <c r="I3653" s="5" t="s">
        <v>40</v>
      </c>
      <c r="J3653" s="153" t="s">
        <v>12355</v>
      </c>
      <c r="K3653" s="95" t="s">
        <v>12359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 x14ac:dyDescent="0.25">
      <c r="A3654" s="3">
        <v>44195</v>
      </c>
      <c r="B3654" s="153" t="s">
        <v>12361</v>
      </c>
      <c r="C3654" s="4"/>
      <c r="D3654" s="4" t="s">
        <v>12360</v>
      </c>
      <c r="E3654" s="153" t="s">
        <v>12362</v>
      </c>
      <c r="F3654" s="109"/>
      <c r="G3654" s="109">
        <v>645</v>
      </c>
      <c r="H3654" s="43">
        <f t="shared" si="25"/>
        <v>285269.42999999569</v>
      </c>
      <c r="I3654" s="5" t="s">
        <v>40</v>
      </c>
      <c r="J3654" s="153" t="s">
        <v>12363</v>
      </c>
      <c r="K3654" s="95" t="s">
        <v>12364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 x14ac:dyDescent="0.25">
      <c r="A3655" s="3">
        <v>44195</v>
      </c>
      <c r="B3655" s="153" t="s">
        <v>12366</v>
      </c>
      <c r="C3655" s="4"/>
      <c r="D3655" s="4" t="s">
        <v>12365</v>
      </c>
      <c r="E3655" s="153" t="s">
        <v>12367</v>
      </c>
      <c r="F3655" s="109"/>
      <c r="G3655" s="109">
        <v>488.48</v>
      </c>
      <c r="H3655" s="43">
        <f t="shared" si="25"/>
        <v>284780.9499999957</v>
      </c>
      <c r="I3655" s="5" t="s">
        <v>40</v>
      </c>
      <c r="J3655" s="153" t="s">
        <v>12368</v>
      </c>
      <c r="K3655" s="95" t="s">
        <v>12369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 x14ac:dyDescent="0.25">
      <c r="A3656" s="3">
        <v>44195</v>
      </c>
      <c r="B3656" s="153" t="s">
        <v>12371</v>
      </c>
      <c r="C3656" s="4"/>
      <c r="D3656" s="4" t="s">
        <v>12370</v>
      </c>
      <c r="E3656" s="153" t="s">
        <v>12372</v>
      </c>
      <c r="F3656" s="109"/>
      <c r="G3656" s="109">
        <v>300</v>
      </c>
      <c r="H3656" s="43">
        <f t="shared" si="25"/>
        <v>284480.9499999957</v>
      </c>
      <c r="I3656" s="5" t="s">
        <v>40</v>
      </c>
      <c r="J3656" s="153" t="s">
        <v>12373</v>
      </c>
      <c r="K3656" s="95" t="s">
        <v>12374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 x14ac:dyDescent="0.25">
      <c r="A3657" s="3">
        <v>44195</v>
      </c>
      <c r="B3657" s="153" t="s">
        <v>12376</v>
      </c>
      <c r="C3657" s="4"/>
      <c r="D3657" s="4" t="s">
        <v>12375</v>
      </c>
      <c r="E3657" s="153" t="s">
        <v>12377</v>
      </c>
      <c r="F3657" s="109"/>
      <c r="G3657" s="109">
        <v>386.19</v>
      </c>
      <c r="H3657" s="43">
        <f t="shared" si="25"/>
        <v>284094.7599999957</v>
      </c>
      <c r="I3657" s="5" t="s">
        <v>40</v>
      </c>
      <c r="J3657" s="153" t="s">
        <v>12378</v>
      </c>
      <c r="K3657" s="95" t="s">
        <v>12379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 x14ac:dyDescent="0.25">
      <c r="A3658" s="3">
        <v>44195</v>
      </c>
      <c r="B3658" s="153" t="s">
        <v>12381</v>
      </c>
      <c r="C3658" s="4"/>
      <c r="D3658" s="4" t="s">
        <v>12380</v>
      </c>
      <c r="E3658" s="153" t="s">
        <v>12382</v>
      </c>
      <c r="F3658" s="109"/>
      <c r="G3658" s="109">
        <v>28250.1</v>
      </c>
      <c r="H3658" s="43">
        <f t="shared" si="25"/>
        <v>255844.6599999957</v>
      </c>
      <c r="I3658" s="5" t="s">
        <v>40</v>
      </c>
      <c r="J3658" s="153" t="s">
        <v>12383</v>
      </c>
      <c r="K3658" s="95" t="s">
        <v>12384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 x14ac:dyDescent="0.25">
      <c r="A3659" s="3">
        <v>44195</v>
      </c>
      <c r="B3659" s="153" t="s">
        <v>12366</v>
      </c>
      <c r="C3659" s="4"/>
      <c r="D3659" s="4" t="s">
        <v>12385</v>
      </c>
      <c r="E3659" s="153" t="s">
        <v>12386</v>
      </c>
      <c r="F3659" s="109"/>
      <c r="G3659" s="109">
        <v>305.43</v>
      </c>
      <c r="H3659" s="43">
        <f t="shared" si="25"/>
        <v>255539.2299999957</v>
      </c>
      <c r="I3659" s="5" t="s">
        <v>40</v>
      </c>
      <c r="J3659" s="153" t="s">
        <v>12387</v>
      </c>
      <c r="K3659" s="95" t="s">
        <v>2946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 x14ac:dyDescent="0.25">
      <c r="A3660" s="3">
        <v>44195</v>
      </c>
      <c r="B3660" s="153" t="s">
        <v>12389</v>
      </c>
      <c r="C3660" s="4"/>
      <c r="D3660" s="4" t="s">
        <v>12388</v>
      </c>
      <c r="E3660" s="153" t="s">
        <v>12390</v>
      </c>
      <c r="F3660" s="109"/>
      <c r="G3660" s="109">
        <v>33000</v>
      </c>
      <c r="H3660" s="54">
        <f t="shared" si="25"/>
        <v>222539.2299999957</v>
      </c>
      <c r="I3660" s="5" t="s">
        <v>40</v>
      </c>
      <c r="J3660" s="153" t="s">
        <v>12391</v>
      </c>
      <c r="K3660" s="95" t="s">
        <v>12392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 x14ac:dyDescent="0.25">
      <c r="A3661" s="3">
        <v>44196</v>
      </c>
      <c r="B3661" s="4" t="s">
        <v>156</v>
      </c>
      <c r="C3661" s="4"/>
      <c r="D3661" s="4" t="s">
        <v>12393</v>
      </c>
      <c r="E3661" s="153" t="s">
        <v>12394</v>
      </c>
      <c r="F3661" s="109"/>
      <c r="G3661" s="109">
        <v>8391</v>
      </c>
      <c r="H3661" s="43">
        <f t="shared" si="25"/>
        <v>214148.2299999957</v>
      </c>
      <c r="I3661" s="5" t="s">
        <v>40</v>
      </c>
      <c r="J3661" s="153" t="s">
        <v>12395</v>
      </c>
      <c r="K3661" s="95" t="s">
        <v>2923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 x14ac:dyDescent="0.25">
      <c r="A3662" s="3">
        <v>44196</v>
      </c>
      <c r="B3662" s="153" t="s">
        <v>2831</v>
      </c>
      <c r="C3662" s="4"/>
      <c r="D3662" s="4" t="s">
        <v>12396</v>
      </c>
      <c r="E3662" s="153" t="s">
        <v>12397</v>
      </c>
      <c r="F3662" s="109"/>
      <c r="G3662" s="109">
        <v>1060.68</v>
      </c>
      <c r="H3662" s="43">
        <f t="shared" si="25"/>
        <v>213087.54999999571</v>
      </c>
      <c r="I3662" s="5" t="s">
        <v>40</v>
      </c>
      <c r="J3662" s="153" t="s">
        <v>12398</v>
      </c>
      <c r="K3662" s="95" t="s">
        <v>12399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 x14ac:dyDescent="0.25">
      <c r="A3663" s="3">
        <v>44196</v>
      </c>
      <c r="B3663" s="153" t="s">
        <v>12401</v>
      </c>
      <c r="C3663" s="4"/>
      <c r="D3663" s="4" t="s">
        <v>12400</v>
      </c>
      <c r="E3663" s="153" t="s">
        <v>12402</v>
      </c>
      <c r="F3663" s="109"/>
      <c r="G3663" s="109">
        <v>1051.2</v>
      </c>
      <c r="H3663" s="43">
        <f t="shared" si="25"/>
        <v>212036.3499999957</v>
      </c>
      <c r="I3663" s="5" t="s">
        <v>40</v>
      </c>
      <c r="J3663" s="153" t="s">
        <v>12398</v>
      </c>
      <c r="K3663" s="95" t="s">
        <v>2923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 x14ac:dyDescent="0.25">
      <c r="A3664" s="3">
        <v>44196</v>
      </c>
      <c r="B3664" s="153" t="s">
        <v>12403</v>
      </c>
      <c r="C3664" s="4"/>
      <c r="D3664" s="4" t="s">
        <v>12404</v>
      </c>
      <c r="E3664" s="153" t="s">
        <v>12405</v>
      </c>
      <c r="F3664" s="109"/>
      <c r="G3664" s="109">
        <v>2844.24</v>
      </c>
      <c r="H3664" s="43">
        <f t="shared" si="25"/>
        <v>209192.10999999571</v>
      </c>
      <c r="I3664" s="5" t="s">
        <v>40</v>
      </c>
      <c r="J3664" s="153" t="s">
        <v>12395</v>
      </c>
      <c r="K3664" s="95" t="s">
        <v>12406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 x14ac:dyDescent="0.25">
      <c r="A3665" s="3">
        <v>44196</v>
      </c>
      <c r="B3665" s="153" t="s">
        <v>12408</v>
      </c>
      <c r="C3665" s="4"/>
      <c r="D3665" s="4" t="s">
        <v>12407</v>
      </c>
      <c r="E3665" s="153" t="s">
        <v>12409</v>
      </c>
      <c r="F3665" s="109"/>
      <c r="G3665" s="109">
        <v>1074</v>
      </c>
      <c r="H3665" s="43">
        <f t="shared" si="25"/>
        <v>208118.10999999571</v>
      </c>
      <c r="I3665" s="5" t="s">
        <v>40</v>
      </c>
      <c r="J3665" s="153" t="s">
        <v>12395</v>
      </c>
      <c r="K3665" s="95" t="s">
        <v>12410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 x14ac:dyDescent="0.25">
      <c r="A3666" s="3">
        <v>44196</v>
      </c>
      <c r="B3666" s="153" t="s">
        <v>12412</v>
      </c>
      <c r="C3666" s="4"/>
      <c r="D3666" s="4" t="s">
        <v>12411</v>
      </c>
      <c r="E3666" s="153" t="s">
        <v>12413</v>
      </c>
      <c r="F3666" s="109"/>
      <c r="G3666" s="109">
        <v>3900</v>
      </c>
      <c r="H3666" s="43">
        <f t="shared" si="25"/>
        <v>204218.10999999571</v>
      </c>
      <c r="I3666" s="5" t="s">
        <v>40</v>
      </c>
      <c r="J3666" s="153" t="s">
        <v>12395</v>
      </c>
      <c r="K3666" s="95" t="s">
        <v>12410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 x14ac:dyDescent="0.25">
      <c r="A3667" s="3">
        <v>44196</v>
      </c>
      <c r="B3667" s="153" t="s">
        <v>12415</v>
      </c>
      <c r="C3667" s="4"/>
      <c r="D3667" s="4" t="s">
        <v>12414</v>
      </c>
      <c r="E3667" s="153" t="s">
        <v>12416</v>
      </c>
      <c r="F3667" s="109"/>
      <c r="G3667" s="109">
        <v>2416.5</v>
      </c>
      <c r="H3667" s="43">
        <f t="shared" si="25"/>
        <v>201801.60999999571</v>
      </c>
      <c r="I3667" s="5" t="s">
        <v>40</v>
      </c>
      <c r="J3667" s="153" t="s">
        <v>12417</v>
      </c>
      <c r="K3667" s="95" t="s">
        <v>12418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 x14ac:dyDescent="0.25">
      <c r="A3668" s="3">
        <v>44196</v>
      </c>
      <c r="B3668" s="153" t="s">
        <v>12420</v>
      </c>
      <c r="C3668" s="4"/>
      <c r="D3668" s="4" t="s">
        <v>12419</v>
      </c>
      <c r="E3668" s="153" t="s">
        <v>12421</v>
      </c>
      <c r="F3668" s="109"/>
      <c r="G3668" s="109">
        <v>8054</v>
      </c>
      <c r="H3668" s="43">
        <f t="shared" si="25"/>
        <v>193747.60999999571</v>
      </c>
      <c r="I3668" s="5" t="s">
        <v>40</v>
      </c>
      <c r="J3668" s="153" t="s">
        <v>12395</v>
      </c>
      <c r="K3668" s="95" t="s">
        <v>2923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 x14ac:dyDescent="0.25">
      <c r="A3669" s="3">
        <v>44196</v>
      </c>
      <c r="B3669" s="153" t="s">
        <v>12408</v>
      </c>
      <c r="C3669" s="4"/>
      <c r="D3669" s="4" t="s">
        <v>12422</v>
      </c>
      <c r="E3669" s="153" t="s">
        <v>12423</v>
      </c>
      <c r="F3669" s="109"/>
      <c r="G3669" s="109">
        <v>56.07</v>
      </c>
      <c r="H3669" s="43">
        <f t="shared" si="25"/>
        <v>193691.5399999957</v>
      </c>
      <c r="I3669" s="5" t="s">
        <v>40</v>
      </c>
      <c r="J3669" s="153" t="s">
        <v>12424</v>
      </c>
      <c r="K3669" s="95" t="s">
        <v>12425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 x14ac:dyDescent="0.25">
      <c r="A3670" s="3">
        <v>44196</v>
      </c>
      <c r="B3670" s="153" t="s">
        <v>12427</v>
      </c>
      <c r="C3670" s="4"/>
      <c r="D3670" s="4" t="s">
        <v>12426</v>
      </c>
      <c r="E3670" s="153" t="s">
        <v>12428</v>
      </c>
      <c r="F3670" s="109"/>
      <c r="G3670" s="109">
        <v>338.47</v>
      </c>
      <c r="H3670" s="43">
        <f t="shared" si="25"/>
        <v>193353.0699999957</v>
      </c>
      <c r="I3670" s="5" t="s">
        <v>40</v>
      </c>
      <c r="J3670" s="153" t="s">
        <v>12429</v>
      </c>
      <c r="K3670" s="95" t="s">
        <v>12425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 x14ac:dyDescent="0.25">
      <c r="A3671" s="3">
        <v>44196</v>
      </c>
      <c r="B3671" s="153" t="s">
        <v>12431</v>
      </c>
      <c r="C3671" s="4"/>
      <c r="D3671" s="4" t="s">
        <v>12430</v>
      </c>
      <c r="E3671" s="153" t="s">
        <v>12432</v>
      </c>
      <c r="F3671" s="109"/>
      <c r="G3671" s="109">
        <v>16411</v>
      </c>
      <c r="H3671" s="43">
        <f t="shared" ref="H3671:H3734" si="26">H3670+F3671-G3671</f>
        <v>176942.0699999957</v>
      </c>
      <c r="I3671" s="5" t="s">
        <v>40</v>
      </c>
      <c r="J3671" s="153" t="s">
        <v>12433</v>
      </c>
      <c r="K3671" s="95" t="s">
        <v>12425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 x14ac:dyDescent="0.25">
      <c r="A3672" s="3">
        <v>44196</v>
      </c>
      <c r="B3672" s="153" t="s">
        <v>12408</v>
      </c>
      <c r="C3672" s="4"/>
      <c r="D3672" s="4" t="s">
        <v>12434</v>
      </c>
      <c r="E3672" s="153" t="s">
        <v>12435</v>
      </c>
      <c r="F3672" s="109"/>
      <c r="G3672" s="109">
        <v>200</v>
      </c>
      <c r="H3672" s="43">
        <f t="shared" si="26"/>
        <v>176742.0699999957</v>
      </c>
      <c r="I3672" s="5" t="s">
        <v>40</v>
      </c>
      <c r="J3672" s="153" t="s">
        <v>12436</v>
      </c>
      <c r="K3672" s="95" t="s">
        <v>12437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 x14ac:dyDescent="0.25">
      <c r="A3673" s="3">
        <v>44196</v>
      </c>
      <c r="B3673" s="153" t="s">
        <v>12439</v>
      </c>
      <c r="C3673" s="4"/>
      <c r="D3673" s="4" t="s">
        <v>12438</v>
      </c>
      <c r="E3673" s="153" t="s">
        <v>12440</v>
      </c>
      <c r="F3673" s="109"/>
      <c r="G3673" s="109">
        <v>824.03</v>
      </c>
      <c r="H3673" s="43">
        <f t="shared" si="26"/>
        <v>175918.0399999957</v>
      </c>
      <c r="I3673" s="5" t="s">
        <v>40</v>
      </c>
      <c r="J3673" s="153" t="s">
        <v>12441</v>
      </c>
      <c r="K3673" s="95" t="s">
        <v>12442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 x14ac:dyDescent="0.25">
      <c r="A3674" s="3">
        <v>44196</v>
      </c>
      <c r="B3674" s="153" t="s">
        <v>12444</v>
      </c>
      <c r="C3674" s="4"/>
      <c r="D3674" s="4" t="s">
        <v>12443</v>
      </c>
      <c r="E3674" s="153" t="s">
        <v>12445</v>
      </c>
      <c r="F3674" s="109"/>
      <c r="G3674" s="109">
        <v>300</v>
      </c>
      <c r="H3674" s="43">
        <f t="shared" si="26"/>
        <v>175618.0399999957</v>
      </c>
      <c r="I3674" s="5" t="s">
        <v>40</v>
      </c>
      <c r="J3674" s="153" t="s">
        <v>12446</v>
      </c>
      <c r="K3674" s="95" t="s">
        <v>12447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 x14ac:dyDescent="0.25">
      <c r="A3675" s="3">
        <v>44196</v>
      </c>
      <c r="B3675" s="153" t="s">
        <v>12449</v>
      </c>
      <c r="C3675" s="4"/>
      <c r="D3675" s="4" t="s">
        <v>12448</v>
      </c>
      <c r="E3675" s="153" t="s">
        <v>12450</v>
      </c>
      <c r="F3675" s="109"/>
      <c r="G3675" s="109">
        <v>1380</v>
      </c>
      <c r="H3675" s="43">
        <f t="shared" si="26"/>
        <v>174238.0399999957</v>
      </c>
      <c r="I3675" s="5" t="s">
        <v>40</v>
      </c>
      <c r="J3675" s="153" t="s">
        <v>12451</v>
      </c>
      <c r="K3675" s="95" t="s">
        <v>12425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 x14ac:dyDescent="0.25">
      <c r="A3676" s="3">
        <v>44196</v>
      </c>
      <c r="B3676" s="153" t="s">
        <v>12456</v>
      </c>
      <c r="C3676" s="4"/>
      <c r="D3676" s="4" t="s">
        <v>12455</v>
      </c>
      <c r="E3676" s="153" t="s">
        <v>12457</v>
      </c>
      <c r="F3676" s="109"/>
      <c r="G3676" s="109">
        <v>19250</v>
      </c>
      <c r="H3676" s="43">
        <f t="shared" si="26"/>
        <v>154988.0399999957</v>
      </c>
      <c r="I3676" s="5" t="s">
        <v>40</v>
      </c>
      <c r="J3676" s="153" t="s">
        <v>12395</v>
      </c>
      <c r="K3676" s="95" t="s">
        <v>2923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 x14ac:dyDescent="0.25">
      <c r="A3677" s="3">
        <v>44196</v>
      </c>
      <c r="B3677" s="153" t="s">
        <v>12459</v>
      </c>
      <c r="C3677" s="4"/>
      <c r="D3677" s="4" t="s">
        <v>12458</v>
      </c>
      <c r="E3677" s="153" t="s">
        <v>12460</v>
      </c>
      <c r="F3677" s="109"/>
      <c r="G3677" s="109">
        <v>13860</v>
      </c>
      <c r="H3677" s="43">
        <f t="shared" si="26"/>
        <v>141128.0399999957</v>
      </c>
      <c r="I3677" s="5" t="s">
        <v>40</v>
      </c>
      <c r="J3677" s="153" t="s">
        <v>12398</v>
      </c>
      <c r="K3677" s="95" t="s">
        <v>12461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 x14ac:dyDescent="0.25">
      <c r="A3678" s="3">
        <v>44196</v>
      </c>
      <c r="B3678" s="153" t="s">
        <v>12463</v>
      </c>
      <c r="C3678" s="4"/>
      <c r="D3678" s="4" t="s">
        <v>12462</v>
      </c>
      <c r="E3678" s="153" t="s">
        <v>12464</v>
      </c>
      <c r="F3678" s="109"/>
      <c r="G3678" s="109">
        <v>13337</v>
      </c>
      <c r="H3678" s="43">
        <f t="shared" si="26"/>
        <v>127791.0399999957</v>
      </c>
      <c r="I3678" s="5" t="s">
        <v>40</v>
      </c>
      <c r="J3678" s="153" t="s">
        <v>12465</v>
      </c>
      <c r="K3678" s="95" t="s">
        <v>12466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 x14ac:dyDescent="0.25">
      <c r="A3679" s="3">
        <v>44196</v>
      </c>
      <c r="B3679" s="153" t="s">
        <v>12468</v>
      </c>
      <c r="C3679" s="4"/>
      <c r="D3679" s="4" t="s">
        <v>12467</v>
      </c>
      <c r="E3679" s="153" t="s">
        <v>12469</v>
      </c>
      <c r="F3679" s="109"/>
      <c r="G3679" s="109">
        <v>17400</v>
      </c>
      <c r="H3679" s="43">
        <f t="shared" si="26"/>
        <v>110391.0399999957</v>
      </c>
      <c r="I3679" s="5" t="s">
        <v>40</v>
      </c>
      <c r="J3679" s="153" t="s">
        <v>12395</v>
      </c>
      <c r="K3679" s="95" t="s">
        <v>2923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 x14ac:dyDescent="0.25">
      <c r="A3680" s="3">
        <v>44196</v>
      </c>
      <c r="B3680" s="153" t="s">
        <v>12449</v>
      </c>
      <c r="C3680" s="4"/>
      <c r="D3680" s="4" t="s">
        <v>12470</v>
      </c>
      <c r="E3680" s="153" t="s">
        <v>12471</v>
      </c>
      <c r="F3680" s="109"/>
      <c r="G3680" s="109">
        <v>16400</v>
      </c>
      <c r="H3680" s="43">
        <f t="shared" si="26"/>
        <v>93991.039999995701</v>
      </c>
      <c r="I3680" s="5" t="s">
        <v>40</v>
      </c>
      <c r="J3680" s="153" t="s">
        <v>12472</v>
      </c>
      <c r="K3680" s="95" t="s">
        <v>12406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 x14ac:dyDescent="0.25">
      <c r="A3681" s="3">
        <v>44196</v>
      </c>
      <c r="B3681" s="153" t="s">
        <v>12474</v>
      </c>
      <c r="C3681" s="4"/>
      <c r="D3681" s="4" t="s">
        <v>12473</v>
      </c>
      <c r="E3681" s="153" t="s">
        <v>12475</v>
      </c>
      <c r="F3681" s="109"/>
      <c r="G3681" s="109">
        <v>16272</v>
      </c>
      <c r="H3681" s="54">
        <f t="shared" si="26"/>
        <v>77719.039999995701</v>
      </c>
      <c r="I3681" s="5" t="s">
        <v>40</v>
      </c>
      <c r="J3681" s="153" t="s">
        <v>12476</v>
      </c>
      <c r="K3681" s="95" t="s">
        <v>12477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 x14ac:dyDescent="0.25">
      <c r="A3682" s="3">
        <v>44200</v>
      </c>
      <c r="B3682" s="4"/>
      <c r="C3682" s="4"/>
      <c r="D3682" s="4"/>
      <c r="E3682" s="153" t="s">
        <v>12479</v>
      </c>
      <c r="F3682" s="109">
        <v>1300000</v>
      </c>
      <c r="G3682" s="109"/>
      <c r="H3682" s="43">
        <f t="shared" si="26"/>
        <v>1377719.0399999956</v>
      </c>
      <c r="I3682" s="5" t="s">
        <v>40</v>
      </c>
      <c r="J3682" s="4"/>
      <c r="K3682" s="10"/>
      <c r="L3682" s="11"/>
      <c r="M3682" s="4"/>
      <c r="N3682" s="12"/>
      <c r="O3682" s="4"/>
      <c r="P3682" s="13"/>
      <c r="Q3682" s="5"/>
      <c r="R3682" s="5"/>
      <c r="S3682" s="5"/>
      <c r="T3682" s="5"/>
      <c r="U3682" s="4"/>
      <c r="V3682" s="4"/>
      <c r="W3682" s="4"/>
    </row>
    <row r="3683" spans="1:23" x14ac:dyDescent="0.25">
      <c r="A3683" s="3">
        <v>44200</v>
      </c>
      <c r="B3683" s="4" t="s">
        <v>213</v>
      </c>
      <c r="C3683" s="4"/>
      <c r="D3683" s="153" t="s">
        <v>12483</v>
      </c>
      <c r="E3683" s="153" t="s">
        <v>12480</v>
      </c>
      <c r="F3683" s="109"/>
      <c r="G3683" s="109">
        <v>1000</v>
      </c>
      <c r="H3683" s="43">
        <f t="shared" si="26"/>
        <v>1376719.0399999956</v>
      </c>
      <c r="I3683" s="5" t="s">
        <v>40</v>
      </c>
      <c r="J3683" s="153" t="s">
        <v>12481</v>
      </c>
      <c r="K3683" s="95" t="s">
        <v>12482</v>
      </c>
      <c r="L3683" s="11"/>
      <c r="M3683" s="4"/>
      <c r="N3683" s="12"/>
      <c r="O3683" s="4"/>
      <c r="P3683" s="13"/>
      <c r="Q3683" s="5"/>
      <c r="R3683" s="5"/>
      <c r="S3683" s="5"/>
      <c r="T3683" s="5"/>
      <c r="U3683" s="4"/>
      <c r="V3683" s="4"/>
      <c r="W3683" s="4"/>
    </row>
    <row r="3684" spans="1:23" x14ac:dyDescent="0.25">
      <c r="A3684" s="3">
        <v>44208</v>
      </c>
      <c r="B3684" s="153" t="s">
        <v>12485</v>
      </c>
      <c r="C3684" s="4"/>
      <c r="D3684" s="4" t="s">
        <v>12484</v>
      </c>
      <c r="E3684" s="153" t="s">
        <v>12486</v>
      </c>
      <c r="F3684" s="109"/>
      <c r="G3684" s="109">
        <v>13598.08</v>
      </c>
      <c r="H3684" s="43">
        <f t="shared" si="26"/>
        <v>1363120.9599999955</v>
      </c>
      <c r="I3684" s="5" t="s">
        <v>40</v>
      </c>
      <c r="J3684" s="153" t="s">
        <v>12487</v>
      </c>
      <c r="K3684" s="95" t="s">
        <v>12488</v>
      </c>
      <c r="L3684" s="11"/>
      <c r="M3684" s="4"/>
      <c r="N3684" s="12"/>
      <c r="O3684" s="4"/>
      <c r="P3684" s="13"/>
      <c r="Q3684" s="5"/>
      <c r="R3684" s="5"/>
      <c r="S3684" s="5"/>
      <c r="T3684" s="5"/>
      <c r="U3684" s="4"/>
      <c r="V3684" s="4"/>
      <c r="W3684" s="4"/>
    </row>
    <row r="3685" spans="1:23" x14ac:dyDescent="0.25">
      <c r="A3685" s="3">
        <v>44208</v>
      </c>
      <c r="B3685" s="153" t="s">
        <v>12489</v>
      </c>
      <c r="C3685" s="4"/>
      <c r="D3685" s="4"/>
      <c r="E3685" s="153" t="s">
        <v>12490</v>
      </c>
      <c r="F3685" s="109"/>
      <c r="G3685" s="109">
        <v>60438.62</v>
      </c>
      <c r="H3685" s="43">
        <f t="shared" si="26"/>
        <v>1302682.3399999954</v>
      </c>
      <c r="I3685" s="5" t="s">
        <v>40</v>
      </c>
      <c r="J3685" s="153" t="s">
        <v>12491</v>
      </c>
      <c r="K3685" s="95" t="s">
        <v>12492</v>
      </c>
      <c r="L3685" s="11"/>
      <c r="M3685" s="4"/>
      <c r="N3685" s="12"/>
      <c r="O3685" s="4"/>
      <c r="P3685" s="13"/>
      <c r="Q3685" s="5"/>
      <c r="R3685" s="5"/>
      <c r="S3685" s="5"/>
      <c r="T3685" s="5"/>
      <c r="U3685" s="4"/>
      <c r="V3685" s="4"/>
      <c r="W3685" s="4"/>
    </row>
    <row r="3686" spans="1:23" x14ac:dyDescent="0.25">
      <c r="A3686" s="3">
        <v>44208</v>
      </c>
      <c r="B3686" s="153" t="s">
        <v>12493</v>
      </c>
      <c r="C3686" s="4"/>
      <c r="D3686" s="4"/>
      <c r="E3686" s="153" t="s">
        <v>12494</v>
      </c>
      <c r="F3686" s="109"/>
      <c r="G3686" s="109">
        <v>164511.17000000001</v>
      </c>
      <c r="H3686" s="43">
        <f t="shared" si="26"/>
        <v>1138171.1699999955</v>
      </c>
      <c r="I3686" s="5" t="s">
        <v>40</v>
      </c>
      <c r="J3686" s="153" t="s">
        <v>12491</v>
      </c>
      <c r="K3686" s="95" t="s">
        <v>12492</v>
      </c>
      <c r="L3686" s="11"/>
      <c r="M3686" s="4"/>
      <c r="N3686" s="12"/>
      <c r="O3686" s="4"/>
      <c r="P3686" s="13"/>
      <c r="Q3686" s="5"/>
      <c r="R3686" s="5"/>
      <c r="S3686" s="5"/>
      <c r="T3686" s="5"/>
      <c r="U3686" s="4"/>
      <c r="V3686" s="4"/>
      <c r="W3686" s="4"/>
    </row>
    <row r="3687" spans="1:23" x14ac:dyDescent="0.25">
      <c r="A3687" s="3">
        <v>44208</v>
      </c>
      <c r="B3687" s="153" t="s">
        <v>12493</v>
      </c>
      <c r="C3687" s="4"/>
      <c r="D3687" s="4"/>
      <c r="E3687" s="153" t="s">
        <v>8796</v>
      </c>
      <c r="F3687" s="109"/>
      <c r="G3687" s="109">
        <v>11541.4</v>
      </c>
      <c r="H3687" s="43">
        <f t="shared" si="26"/>
        <v>1126629.7699999956</v>
      </c>
      <c r="I3687" s="5" t="s">
        <v>40</v>
      </c>
      <c r="J3687" s="153" t="s">
        <v>12491</v>
      </c>
      <c r="K3687" s="95" t="s">
        <v>12492</v>
      </c>
      <c r="L3687" s="11"/>
      <c r="M3687" s="4"/>
      <c r="N3687" s="12"/>
      <c r="O3687" s="4"/>
      <c r="P3687" s="13"/>
      <c r="Q3687" s="5"/>
      <c r="R3687" s="5"/>
      <c r="S3687" s="5"/>
      <c r="T3687" s="5"/>
      <c r="U3687" s="4"/>
      <c r="V3687" s="4"/>
      <c r="W3687" s="4"/>
    </row>
    <row r="3688" spans="1:23" x14ac:dyDescent="0.25">
      <c r="A3688" s="3">
        <v>44208</v>
      </c>
      <c r="B3688" s="153" t="s">
        <v>12493</v>
      </c>
      <c r="C3688" s="4"/>
      <c r="D3688" s="4"/>
      <c r="E3688" s="153" t="s">
        <v>12495</v>
      </c>
      <c r="F3688" s="109"/>
      <c r="G3688" s="109">
        <v>12323.68</v>
      </c>
      <c r="H3688" s="43">
        <f t="shared" si="26"/>
        <v>1114306.0899999957</v>
      </c>
      <c r="I3688" s="5" t="s">
        <v>40</v>
      </c>
      <c r="J3688" s="153" t="s">
        <v>12491</v>
      </c>
      <c r="K3688" s="95" t="s">
        <v>12492</v>
      </c>
      <c r="L3688" s="11"/>
      <c r="M3688" s="4"/>
      <c r="N3688" s="12"/>
      <c r="O3688" s="4"/>
      <c r="P3688" s="13"/>
      <c r="Q3688" s="5"/>
      <c r="R3688" s="5"/>
      <c r="S3688" s="5"/>
      <c r="T3688" s="5"/>
      <c r="U3688" s="4"/>
      <c r="V3688" s="4"/>
      <c r="W3688" s="4"/>
    </row>
    <row r="3689" spans="1:23" x14ac:dyDescent="0.25">
      <c r="A3689" s="3">
        <v>44208</v>
      </c>
      <c r="B3689" s="153" t="s">
        <v>12493</v>
      </c>
      <c r="C3689" s="4"/>
      <c r="D3689" s="4"/>
      <c r="E3689" s="153" t="s">
        <v>12496</v>
      </c>
      <c r="F3689" s="109"/>
      <c r="G3689" s="109">
        <v>5281.58</v>
      </c>
      <c r="H3689" s="43">
        <f t="shared" si="26"/>
        <v>1109024.5099999956</v>
      </c>
      <c r="I3689" s="5" t="s">
        <v>40</v>
      </c>
      <c r="J3689" s="153" t="s">
        <v>12491</v>
      </c>
      <c r="K3689" s="95" t="s">
        <v>12492</v>
      </c>
      <c r="L3689" s="11"/>
      <c r="M3689" s="4"/>
      <c r="N3689" s="12"/>
      <c r="O3689" s="4"/>
      <c r="P3689" s="13"/>
      <c r="Q3689" s="5"/>
      <c r="R3689" s="5"/>
      <c r="S3689" s="5"/>
      <c r="T3689" s="5"/>
      <c r="U3689" s="4"/>
      <c r="V3689" s="4"/>
      <c r="W3689" s="4"/>
    </row>
    <row r="3690" spans="1:23" x14ac:dyDescent="0.25">
      <c r="A3690" s="3">
        <v>44208</v>
      </c>
      <c r="B3690" s="153" t="s">
        <v>12493</v>
      </c>
      <c r="C3690" s="4"/>
      <c r="D3690" s="4"/>
      <c r="E3690" s="153" t="s">
        <v>12497</v>
      </c>
      <c r="F3690" s="109"/>
      <c r="G3690" s="109">
        <v>3521.05</v>
      </c>
      <c r="H3690" s="43">
        <f t="shared" si="26"/>
        <v>1105503.4599999955</v>
      </c>
      <c r="I3690" s="5" t="s">
        <v>40</v>
      </c>
      <c r="J3690" s="153" t="s">
        <v>12491</v>
      </c>
      <c r="K3690" s="95" t="s">
        <v>12492</v>
      </c>
      <c r="L3690" s="11"/>
      <c r="M3690" s="4"/>
      <c r="N3690" s="12"/>
      <c r="O3690" s="4"/>
      <c r="P3690" s="13"/>
      <c r="Q3690" s="5"/>
      <c r="R3690" s="5"/>
      <c r="S3690" s="5"/>
      <c r="T3690" s="5"/>
      <c r="U3690" s="4"/>
      <c r="V3690" s="4"/>
      <c r="W3690" s="4"/>
    </row>
    <row r="3691" spans="1:23" x14ac:dyDescent="0.25">
      <c r="A3691" s="3">
        <v>44208</v>
      </c>
      <c r="B3691" s="153" t="s">
        <v>12493</v>
      </c>
      <c r="C3691" s="4"/>
      <c r="D3691" s="4"/>
      <c r="E3691" s="153" t="s">
        <v>12498</v>
      </c>
      <c r="F3691" s="109"/>
      <c r="G3691" s="109">
        <v>1594.03</v>
      </c>
      <c r="H3691" s="43">
        <f t="shared" si="26"/>
        <v>1103909.4299999955</v>
      </c>
      <c r="I3691" s="5" t="s">
        <v>40</v>
      </c>
      <c r="J3691" s="153" t="s">
        <v>12491</v>
      </c>
      <c r="K3691" s="95" t="s">
        <v>12492</v>
      </c>
      <c r="L3691" s="11"/>
      <c r="M3691" s="4"/>
      <c r="N3691" s="12"/>
      <c r="O3691" s="4"/>
      <c r="P3691" s="13"/>
      <c r="Q3691" s="5"/>
      <c r="R3691" s="5"/>
      <c r="S3691" s="5"/>
      <c r="T3691" s="5"/>
      <c r="U3691" s="4"/>
      <c r="V3691" s="4"/>
      <c r="W3691" s="4"/>
    </row>
    <row r="3692" spans="1:23" x14ac:dyDescent="0.25">
      <c r="A3692" s="3">
        <v>44210</v>
      </c>
      <c r="B3692" s="153" t="s">
        <v>12499</v>
      </c>
      <c r="C3692" s="4"/>
      <c r="D3692" s="4"/>
      <c r="E3692" s="153" t="s">
        <v>12500</v>
      </c>
      <c r="F3692" s="109"/>
      <c r="G3692" s="109">
        <v>19694.16</v>
      </c>
      <c r="H3692" s="43">
        <f t="shared" si="26"/>
        <v>1084215.2699999956</v>
      </c>
      <c r="I3692" s="5" t="s">
        <v>40</v>
      </c>
      <c r="J3692" s="153" t="s">
        <v>12501</v>
      </c>
      <c r="K3692" s="95" t="s">
        <v>12502</v>
      </c>
      <c r="L3692" s="11"/>
      <c r="M3692" s="4"/>
      <c r="N3692" s="12"/>
      <c r="O3692" s="4"/>
      <c r="P3692" s="13"/>
      <c r="Q3692" s="5"/>
      <c r="R3692" s="5"/>
      <c r="S3692" s="5"/>
      <c r="T3692" s="5"/>
      <c r="U3692" s="4"/>
      <c r="V3692" s="4"/>
      <c r="W3692" s="4"/>
    </row>
    <row r="3693" spans="1:23" x14ac:dyDescent="0.25">
      <c r="A3693" s="3">
        <v>44210</v>
      </c>
      <c r="B3693" s="153" t="s">
        <v>12503</v>
      </c>
      <c r="C3693" s="4"/>
      <c r="D3693" s="4"/>
      <c r="E3693" s="153" t="s">
        <v>12504</v>
      </c>
      <c r="F3693" s="109"/>
      <c r="G3693" s="109">
        <v>32258.74</v>
      </c>
      <c r="H3693" s="54">
        <f t="shared" si="26"/>
        <v>1051956.5299999956</v>
      </c>
      <c r="I3693" s="5" t="s">
        <v>40</v>
      </c>
      <c r="J3693" s="153" t="s">
        <v>12505</v>
      </c>
      <c r="K3693" s="95" t="s">
        <v>2923</v>
      </c>
      <c r="L3693" s="11"/>
      <c r="M3693" s="4"/>
      <c r="N3693" s="12"/>
      <c r="O3693" s="4"/>
      <c r="P3693" s="13"/>
      <c r="Q3693" s="5"/>
      <c r="R3693" s="5"/>
      <c r="S3693" s="5"/>
      <c r="T3693" s="5"/>
      <c r="U3693" s="4"/>
      <c r="V3693" s="4"/>
      <c r="W3693" s="4"/>
    </row>
    <row r="3694" spans="1:23" x14ac:dyDescent="0.25">
      <c r="A3694" s="3">
        <v>44211</v>
      </c>
      <c r="B3694" s="4" t="s">
        <v>62</v>
      </c>
      <c r="C3694" s="4"/>
      <c r="D3694" s="4"/>
      <c r="E3694" s="153" t="s">
        <v>12506</v>
      </c>
      <c r="F3694" s="109"/>
      <c r="G3694" s="109">
        <v>186252.86</v>
      </c>
      <c r="H3694" s="43">
        <f t="shared" si="26"/>
        <v>865703.66999999562</v>
      </c>
      <c r="I3694" s="5" t="s">
        <v>40</v>
      </c>
      <c r="J3694" s="153" t="s">
        <v>12507</v>
      </c>
      <c r="K3694" s="95" t="s">
        <v>12508</v>
      </c>
      <c r="L3694" s="11"/>
      <c r="M3694" s="4"/>
      <c r="N3694" s="12"/>
      <c r="O3694" s="4"/>
      <c r="P3694" s="13"/>
      <c r="Q3694" s="5"/>
      <c r="R3694" s="5"/>
      <c r="S3694" s="5"/>
      <c r="T3694" s="5"/>
      <c r="U3694" s="4"/>
      <c r="V3694" s="4"/>
      <c r="W3694" s="4"/>
    </row>
    <row r="3695" spans="1:23" x14ac:dyDescent="0.25">
      <c r="A3695" s="3">
        <v>44211</v>
      </c>
      <c r="B3695" s="153" t="s">
        <v>12509</v>
      </c>
      <c r="C3695" s="4"/>
      <c r="D3695" s="4"/>
      <c r="E3695" s="153" t="s">
        <v>12510</v>
      </c>
      <c r="F3695" s="109"/>
      <c r="G3695" s="109">
        <v>98390</v>
      </c>
      <c r="H3695" s="43">
        <f t="shared" si="26"/>
        <v>767313.66999999562</v>
      </c>
      <c r="I3695" s="5" t="s">
        <v>40</v>
      </c>
      <c r="J3695" s="153" t="s">
        <v>12511</v>
      </c>
      <c r="K3695" s="95" t="s">
        <v>2923</v>
      </c>
      <c r="L3695" s="11"/>
      <c r="M3695" s="4"/>
      <c r="N3695" s="12"/>
      <c r="O3695" s="4"/>
      <c r="P3695" s="13"/>
      <c r="Q3695" s="5"/>
      <c r="R3695" s="5"/>
      <c r="S3695" s="5"/>
      <c r="T3695" s="5"/>
      <c r="U3695" s="4"/>
      <c r="V3695" s="4"/>
      <c r="W3695" s="4"/>
    </row>
    <row r="3696" spans="1:23" x14ac:dyDescent="0.25">
      <c r="A3696" s="3">
        <v>44211</v>
      </c>
      <c r="B3696" s="153" t="s">
        <v>12512</v>
      </c>
      <c r="C3696" s="4"/>
      <c r="D3696" s="4"/>
      <c r="E3696" s="153" t="s">
        <v>12513</v>
      </c>
      <c r="F3696" s="109"/>
      <c r="G3696" s="109">
        <v>3526.47</v>
      </c>
      <c r="H3696" s="43">
        <f t="shared" si="26"/>
        <v>763787.19999999565</v>
      </c>
      <c r="I3696" s="5" t="s">
        <v>40</v>
      </c>
      <c r="J3696" s="153" t="s">
        <v>12507</v>
      </c>
      <c r="K3696" s="95" t="s">
        <v>12514</v>
      </c>
      <c r="L3696" s="11"/>
      <c r="M3696" s="4"/>
      <c r="N3696" s="12"/>
      <c r="O3696" s="4"/>
      <c r="P3696" s="13"/>
      <c r="Q3696" s="5"/>
      <c r="R3696" s="5"/>
      <c r="S3696" s="5"/>
      <c r="T3696" s="5"/>
      <c r="U3696" s="4"/>
      <c r="V3696" s="4"/>
      <c r="W3696" s="4"/>
    </row>
    <row r="3697" spans="1:23" x14ac:dyDescent="0.25">
      <c r="A3697" s="3">
        <v>44211</v>
      </c>
      <c r="B3697" s="153" t="s">
        <v>12515</v>
      </c>
      <c r="C3697" s="4"/>
      <c r="D3697" s="4"/>
      <c r="E3697" s="153" t="s">
        <v>4902</v>
      </c>
      <c r="F3697" s="109"/>
      <c r="G3697" s="109">
        <v>441394.66</v>
      </c>
      <c r="H3697" s="43">
        <f t="shared" si="26"/>
        <v>322392.53999999567</v>
      </c>
      <c r="I3697" s="5" t="s">
        <v>40</v>
      </c>
      <c r="J3697" s="153" t="s">
        <v>12511</v>
      </c>
      <c r="K3697" s="95" t="s">
        <v>2923</v>
      </c>
      <c r="L3697" s="11"/>
      <c r="M3697" s="4"/>
      <c r="N3697" s="12"/>
      <c r="O3697" s="4"/>
      <c r="P3697" s="13"/>
      <c r="Q3697" s="5"/>
      <c r="R3697" s="5"/>
      <c r="S3697" s="5"/>
      <c r="T3697" s="5"/>
      <c r="U3697" s="4"/>
      <c r="V3697" s="4"/>
      <c r="W3697" s="4"/>
    </row>
    <row r="3698" spans="1:23" x14ac:dyDescent="0.25">
      <c r="A3698" s="3">
        <v>44211</v>
      </c>
      <c r="B3698" s="153" t="s">
        <v>2876</v>
      </c>
      <c r="C3698" s="4"/>
      <c r="D3698" s="4" t="s">
        <v>12516</v>
      </c>
      <c r="E3698" s="4">
        <v>2</v>
      </c>
      <c r="F3698" s="109"/>
      <c r="G3698" s="109">
        <v>2464</v>
      </c>
      <c r="H3698" s="43">
        <f t="shared" si="26"/>
        <v>319928.53999999567</v>
      </c>
      <c r="I3698" s="5" t="s">
        <v>40</v>
      </c>
      <c r="J3698" s="153" t="s">
        <v>12517</v>
      </c>
      <c r="K3698" s="95" t="s">
        <v>12518</v>
      </c>
      <c r="L3698" s="11"/>
      <c r="M3698" s="4"/>
      <c r="N3698" s="12"/>
      <c r="O3698" s="4"/>
      <c r="P3698" s="13"/>
      <c r="Q3698" s="5"/>
      <c r="R3698" s="5"/>
      <c r="S3698" s="5"/>
      <c r="T3698" s="5"/>
      <c r="U3698" s="4"/>
      <c r="V3698" s="4"/>
      <c r="W3698" s="4"/>
    </row>
    <row r="3699" spans="1:23" x14ac:dyDescent="0.25">
      <c r="A3699" s="3">
        <v>44211</v>
      </c>
      <c r="B3699" s="153" t="s">
        <v>2876</v>
      </c>
      <c r="C3699" s="4"/>
      <c r="D3699" s="4" t="s">
        <v>12519</v>
      </c>
      <c r="E3699" s="4">
        <v>2</v>
      </c>
      <c r="F3699" s="109"/>
      <c r="G3699" s="109">
        <v>3189</v>
      </c>
      <c r="H3699" s="43">
        <f t="shared" si="26"/>
        <v>316739.53999999567</v>
      </c>
      <c r="I3699" s="5" t="s">
        <v>40</v>
      </c>
      <c r="J3699" s="153" t="s">
        <v>12507</v>
      </c>
      <c r="K3699" s="95" t="s">
        <v>2923</v>
      </c>
      <c r="L3699" s="11"/>
      <c r="M3699" s="4"/>
      <c r="N3699" s="12"/>
      <c r="O3699" s="4"/>
      <c r="P3699" s="13"/>
      <c r="Q3699" s="5"/>
      <c r="R3699" s="5"/>
      <c r="S3699" s="5"/>
      <c r="T3699" s="5"/>
      <c r="U3699" s="4"/>
      <c r="V3699" s="4"/>
      <c r="W3699" s="4"/>
    </row>
    <row r="3700" spans="1:23" x14ac:dyDescent="0.25">
      <c r="A3700" s="3">
        <v>44211</v>
      </c>
      <c r="B3700" s="153" t="s">
        <v>2876</v>
      </c>
      <c r="C3700" s="4"/>
      <c r="D3700" s="4" t="s">
        <v>12520</v>
      </c>
      <c r="E3700" s="4">
        <v>2</v>
      </c>
      <c r="F3700" s="109"/>
      <c r="G3700" s="109">
        <v>3668</v>
      </c>
      <c r="H3700" s="54">
        <f t="shared" si="26"/>
        <v>313071.53999999567</v>
      </c>
      <c r="I3700" s="5" t="s">
        <v>40</v>
      </c>
      <c r="J3700" s="153" t="s">
        <v>12507</v>
      </c>
      <c r="K3700" s="95" t="s">
        <v>12521</v>
      </c>
      <c r="L3700" s="11"/>
      <c r="M3700" s="4"/>
      <c r="N3700" s="12"/>
      <c r="O3700" s="4"/>
      <c r="P3700" s="13"/>
      <c r="Q3700" s="5"/>
      <c r="R3700" s="5"/>
      <c r="S3700" s="5"/>
      <c r="T3700" s="5"/>
      <c r="U3700" s="4"/>
      <c r="V3700" s="4"/>
      <c r="W3700" s="4"/>
    </row>
    <row r="3701" spans="1:23" x14ac:dyDescent="0.25">
      <c r="A3701" s="3">
        <v>44215</v>
      </c>
      <c r="B3701" s="153" t="s">
        <v>12523</v>
      </c>
      <c r="C3701" s="4"/>
      <c r="D3701" s="4" t="s">
        <v>12522</v>
      </c>
      <c r="E3701" s="153" t="s">
        <v>12524</v>
      </c>
      <c r="F3701" s="109"/>
      <c r="G3701" s="109">
        <v>18750</v>
      </c>
      <c r="H3701" s="43">
        <f t="shared" si="26"/>
        <v>294321.53999999567</v>
      </c>
      <c r="I3701" s="5" t="s">
        <v>40</v>
      </c>
      <c r="J3701" s="153" t="s">
        <v>12525</v>
      </c>
      <c r="K3701" s="95" t="s">
        <v>4567</v>
      </c>
      <c r="L3701" s="11"/>
      <c r="M3701" s="4"/>
      <c r="N3701" s="12"/>
      <c r="O3701" s="4"/>
      <c r="P3701" s="13"/>
      <c r="Q3701" s="5"/>
      <c r="R3701" s="5"/>
      <c r="S3701" s="5"/>
      <c r="T3701" s="5"/>
      <c r="U3701" s="4"/>
      <c r="V3701" s="4"/>
      <c r="W3701" s="4"/>
    </row>
    <row r="3702" spans="1:23" x14ac:dyDescent="0.25">
      <c r="A3702" s="3">
        <v>44215</v>
      </c>
      <c r="B3702" s="153" t="s">
        <v>12527</v>
      </c>
      <c r="C3702" s="4"/>
      <c r="D3702" s="4" t="s">
        <v>12526</v>
      </c>
      <c r="E3702" s="153" t="s">
        <v>12528</v>
      </c>
      <c r="F3702" s="109"/>
      <c r="G3702" s="109">
        <v>9800</v>
      </c>
      <c r="H3702" s="43">
        <f t="shared" si="26"/>
        <v>284521.53999999567</v>
      </c>
      <c r="I3702" s="5" t="s">
        <v>40</v>
      </c>
      <c r="J3702" s="153" t="s">
        <v>12529</v>
      </c>
      <c r="K3702" s="95" t="s">
        <v>12530</v>
      </c>
      <c r="L3702" s="11"/>
      <c r="M3702" s="4"/>
      <c r="N3702" s="12"/>
      <c r="O3702" s="4"/>
      <c r="P3702" s="13"/>
      <c r="Q3702" s="5"/>
      <c r="R3702" s="5"/>
      <c r="S3702" s="5"/>
      <c r="T3702" s="5"/>
      <c r="U3702" s="4"/>
      <c r="V3702" s="4"/>
      <c r="W3702" s="4"/>
    </row>
    <row r="3703" spans="1:23" x14ac:dyDescent="0.25">
      <c r="A3703" s="3">
        <v>44215</v>
      </c>
      <c r="B3703" s="153" t="s">
        <v>5283</v>
      </c>
      <c r="C3703" s="4"/>
      <c r="D3703" s="4" t="s">
        <v>12531</v>
      </c>
      <c r="E3703" s="4">
        <v>2</v>
      </c>
      <c r="F3703" s="109"/>
      <c r="G3703" s="109">
        <v>3944</v>
      </c>
      <c r="H3703" s="43">
        <f t="shared" si="26"/>
        <v>280577.53999999567</v>
      </c>
      <c r="I3703" s="5" t="s">
        <v>40</v>
      </c>
      <c r="J3703" s="153" t="s">
        <v>12529</v>
      </c>
      <c r="K3703" s="95" t="s">
        <v>12530</v>
      </c>
      <c r="L3703" s="11"/>
      <c r="M3703" s="4"/>
      <c r="N3703" s="12"/>
      <c r="O3703" s="4"/>
      <c r="P3703" s="13"/>
      <c r="Q3703" s="5"/>
      <c r="R3703" s="5"/>
      <c r="S3703" s="5"/>
      <c r="T3703" s="5"/>
      <c r="U3703" s="4"/>
      <c r="V3703" s="4"/>
      <c r="W3703" s="4"/>
    </row>
    <row r="3704" spans="1:23" x14ac:dyDescent="0.25">
      <c r="A3704" s="3">
        <v>44215</v>
      </c>
      <c r="B3704" s="153" t="s">
        <v>5283</v>
      </c>
      <c r="C3704" s="4"/>
      <c r="D3704" s="4" t="s">
        <v>12532</v>
      </c>
      <c r="E3704" s="4">
        <v>3</v>
      </c>
      <c r="F3704" s="109"/>
      <c r="G3704" s="109">
        <v>2593</v>
      </c>
      <c r="H3704" s="43">
        <f t="shared" si="26"/>
        <v>277984.53999999567</v>
      </c>
      <c r="I3704" s="5" t="s">
        <v>40</v>
      </c>
      <c r="J3704" s="153" t="s">
        <v>12529</v>
      </c>
      <c r="K3704" s="95" t="s">
        <v>12530</v>
      </c>
      <c r="L3704" s="11"/>
      <c r="M3704" s="4"/>
      <c r="N3704" s="12"/>
      <c r="O3704" s="4"/>
      <c r="P3704" s="13"/>
      <c r="Q3704" s="5"/>
      <c r="R3704" s="5"/>
      <c r="S3704" s="5"/>
      <c r="T3704" s="5"/>
      <c r="U3704" s="4"/>
      <c r="V3704" s="4"/>
      <c r="W3704" s="4"/>
    </row>
    <row r="3705" spans="1:23" x14ac:dyDescent="0.25">
      <c r="A3705" s="3">
        <v>44215</v>
      </c>
      <c r="B3705" s="153" t="s">
        <v>5283</v>
      </c>
      <c r="C3705" s="4"/>
      <c r="D3705" s="4" t="s">
        <v>12533</v>
      </c>
      <c r="E3705" s="4">
        <v>2</v>
      </c>
      <c r="F3705" s="109"/>
      <c r="G3705" s="109">
        <v>2036</v>
      </c>
      <c r="H3705" s="43">
        <f t="shared" si="26"/>
        <v>275948.53999999567</v>
      </c>
      <c r="I3705" s="5" t="s">
        <v>40</v>
      </c>
      <c r="J3705" s="153" t="s">
        <v>12529</v>
      </c>
      <c r="K3705" s="95" t="s">
        <v>12530</v>
      </c>
      <c r="L3705" s="11"/>
      <c r="M3705" s="4"/>
      <c r="N3705" s="12"/>
      <c r="O3705" s="4"/>
      <c r="P3705" s="13"/>
      <c r="Q3705" s="5"/>
      <c r="R3705" s="5"/>
      <c r="S3705" s="5"/>
      <c r="T3705" s="5"/>
      <c r="U3705" s="4"/>
      <c r="V3705" s="4"/>
      <c r="W3705" s="4"/>
    </row>
    <row r="3706" spans="1:23" x14ac:dyDescent="0.25">
      <c r="A3706" s="3">
        <v>44217</v>
      </c>
      <c r="B3706" s="4" t="s">
        <v>538</v>
      </c>
      <c r="C3706" s="4"/>
      <c r="D3706" s="4"/>
      <c r="E3706" s="153" t="s">
        <v>12535</v>
      </c>
      <c r="F3706" s="109"/>
      <c r="G3706" s="109">
        <v>12171.36</v>
      </c>
      <c r="H3706" s="43">
        <f t="shared" si="26"/>
        <v>263777.17999999569</v>
      </c>
      <c r="I3706" s="5" t="s">
        <v>40</v>
      </c>
      <c r="J3706" s="153" t="s">
        <v>12536</v>
      </c>
      <c r="K3706" s="95" t="s">
        <v>12537</v>
      </c>
      <c r="L3706" s="11"/>
      <c r="M3706" s="4"/>
      <c r="N3706" s="12"/>
      <c r="O3706" s="4"/>
      <c r="P3706" s="13"/>
      <c r="Q3706" s="5"/>
      <c r="R3706" s="5"/>
      <c r="S3706" s="5"/>
      <c r="T3706" s="5"/>
      <c r="U3706" s="4"/>
      <c r="V3706" s="4"/>
      <c r="W3706" s="4"/>
    </row>
    <row r="3707" spans="1:23" x14ac:dyDescent="0.25">
      <c r="A3707" s="3">
        <v>44218</v>
      </c>
      <c r="B3707" s="132" t="s">
        <v>12538</v>
      </c>
      <c r="C3707" s="4"/>
      <c r="D3707" s="4"/>
      <c r="E3707" s="153" t="s">
        <v>12539</v>
      </c>
      <c r="F3707" s="109">
        <v>1000</v>
      </c>
      <c r="G3707" s="109"/>
      <c r="H3707" s="54">
        <f t="shared" si="26"/>
        <v>264777.17999999569</v>
      </c>
      <c r="I3707" s="5" t="s">
        <v>40</v>
      </c>
      <c r="J3707" s="153" t="s">
        <v>12541</v>
      </c>
      <c r="K3707" s="95" t="s">
        <v>12540</v>
      </c>
      <c r="L3707" s="11"/>
      <c r="M3707" s="4"/>
      <c r="N3707" s="12"/>
      <c r="O3707" s="4"/>
      <c r="P3707" s="13"/>
      <c r="Q3707" s="5"/>
      <c r="R3707" s="5"/>
      <c r="S3707" s="5"/>
      <c r="T3707" s="5"/>
      <c r="U3707" s="4"/>
      <c r="V3707" s="4"/>
      <c r="W3707" s="4"/>
    </row>
    <row r="3708" spans="1:23" x14ac:dyDescent="0.25">
      <c r="A3708" s="3">
        <v>44224</v>
      </c>
      <c r="B3708" s="153" t="s">
        <v>12544</v>
      </c>
      <c r="C3708" s="4"/>
      <c r="D3708" s="145" t="s">
        <v>12543</v>
      </c>
      <c r="E3708" s="153" t="s">
        <v>12545</v>
      </c>
      <c r="F3708" s="109"/>
      <c r="G3708" s="109">
        <v>1800</v>
      </c>
      <c r="H3708" s="43">
        <f t="shared" si="26"/>
        <v>262977.17999999569</v>
      </c>
      <c r="I3708" s="5" t="s">
        <v>40</v>
      </c>
      <c r="J3708" s="153" t="s">
        <v>12546</v>
      </c>
      <c r="K3708" s="95" t="s">
        <v>12547</v>
      </c>
      <c r="L3708" s="11"/>
      <c r="M3708" s="4"/>
      <c r="N3708" s="12"/>
      <c r="O3708" s="4"/>
      <c r="P3708" s="13"/>
      <c r="Q3708" s="5"/>
      <c r="R3708" s="5"/>
      <c r="S3708" s="5"/>
      <c r="T3708" s="5"/>
      <c r="U3708" s="4"/>
      <c r="V3708" s="4"/>
      <c r="W3708" s="4"/>
    </row>
    <row r="3709" spans="1:23" x14ac:dyDescent="0.25">
      <c r="A3709" s="3">
        <v>44224</v>
      </c>
      <c r="B3709" s="153" t="s">
        <v>12544</v>
      </c>
      <c r="C3709" s="4"/>
      <c r="D3709" s="4" t="s">
        <v>12542</v>
      </c>
      <c r="E3709" s="153" t="s">
        <v>12548</v>
      </c>
      <c r="F3709" s="109"/>
      <c r="G3709" s="109">
        <v>300</v>
      </c>
      <c r="H3709" s="43">
        <f t="shared" si="26"/>
        <v>262677.17999999569</v>
      </c>
      <c r="I3709" s="5" t="s">
        <v>40</v>
      </c>
      <c r="J3709" s="153" t="s">
        <v>12549</v>
      </c>
      <c r="K3709" s="95" t="s">
        <v>12550</v>
      </c>
      <c r="L3709" s="11"/>
      <c r="M3709" s="4"/>
      <c r="N3709" s="12"/>
      <c r="O3709" s="4"/>
      <c r="P3709" s="13"/>
      <c r="Q3709" s="5"/>
      <c r="R3709" s="5"/>
      <c r="S3709" s="5"/>
      <c r="T3709" s="5"/>
      <c r="U3709" s="4"/>
      <c r="V3709" s="4"/>
      <c r="W3709" s="4"/>
    </row>
    <row r="3710" spans="1:23" x14ac:dyDescent="0.25">
      <c r="A3710" s="3">
        <v>44224</v>
      </c>
      <c r="B3710" s="153" t="s">
        <v>12552</v>
      </c>
      <c r="C3710" s="4"/>
      <c r="D3710" s="4" t="s">
        <v>12551</v>
      </c>
      <c r="E3710" s="153" t="s">
        <v>12553</v>
      </c>
      <c r="F3710" s="109"/>
      <c r="G3710" s="109">
        <v>355.58</v>
      </c>
      <c r="H3710" s="43">
        <f t="shared" si="26"/>
        <v>262321.59999999567</v>
      </c>
      <c r="I3710" s="5" t="s">
        <v>40</v>
      </c>
      <c r="J3710" s="153" t="s">
        <v>12554</v>
      </c>
      <c r="K3710" s="95" t="s">
        <v>12555</v>
      </c>
      <c r="L3710" s="11"/>
      <c r="M3710" s="4"/>
      <c r="N3710" s="12"/>
      <c r="O3710" s="4"/>
      <c r="P3710" s="13"/>
      <c r="Q3710" s="5"/>
      <c r="R3710" s="5"/>
      <c r="S3710" s="5"/>
      <c r="T3710" s="5"/>
      <c r="U3710" s="4"/>
      <c r="V3710" s="4"/>
      <c r="W3710" s="4"/>
    </row>
    <row r="3711" spans="1:23" x14ac:dyDescent="0.25">
      <c r="A3711" s="3">
        <v>44224</v>
      </c>
      <c r="B3711" s="153" t="s">
        <v>12557</v>
      </c>
      <c r="C3711" s="4"/>
      <c r="D3711" s="4" t="s">
        <v>12556</v>
      </c>
      <c r="E3711" s="153" t="s">
        <v>12558</v>
      </c>
      <c r="F3711" s="109"/>
      <c r="G3711" s="109">
        <v>1698.09</v>
      </c>
      <c r="H3711" s="43">
        <f t="shared" si="26"/>
        <v>260623.50999999567</v>
      </c>
      <c r="I3711" s="5" t="s">
        <v>40</v>
      </c>
      <c r="J3711" s="153" t="s">
        <v>12559</v>
      </c>
      <c r="K3711" s="95" t="s">
        <v>12560</v>
      </c>
      <c r="L3711" s="11"/>
      <c r="M3711" s="4"/>
      <c r="N3711" s="12"/>
      <c r="O3711" s="4"/>
      <c r="P3711" s="13"/>
      <c r="Q3711" s="5"/>
      <c r="R3711" s="5"/>
      <c r="S3711" s="5"/>
      <c r="T3711" s="5"/>
      <c r="U3711" s="4"/>
      <c r="V3711" s="4"/>
      <c r="W3711" s="4"/>
    </row>
    <row r="3712" spans="1:23" x14ac:dyDescent="0.25">
      <c r="A3712" s="3">
        <v>44225</v>
      </c>
      <c r="B3712" s="153" t="s">
        <v>12562</v>
      </c>
      <c r="C3712" s="4"/>
      <c r="D3712" s="4" t="s">
        <v>12561</v>
      </c>
      <c r="E3712" s="4">
        <v>1</v>
      </c>
      <c r="F3712" s="109"/>
      <c r="G3712" s="109">
        <v>960</v>
      </c>
      <c r="H3712" s="43">
        <f t="shared" si="26"/>
        <v>259663.50999999567</v>
      </c>
      <c r="I3712" s="5" t="s">
        <v>40</v>
      </c>
      <c r="J3712" s="153" t="s">
        <v>12563</v>
      </c>
      <c r="K3712" s="95" t="s">
        <v>12564</v>
      </c>
      <c r="L3712" s="11"/>
      <c r="M3712" s="4"/>
      <c r="N3712" s="12"/>
      <c r="O3712" s="4"/>
      <c r="P3712" s="13"/>
      <c r="Q3712" s="5"/>
      <c r="R3712" s="5"/>
      <c r="S3712" s="5"/>
      <c r="T3712" s="5"/>
      <c r="U3712" s="4"/>
      <c r="V3712" s="4"/>
      <c r="W3712" s="4"/>
    </row>
    <row r="3713" spans="1:23" x14ac:dyDescent="0.25">
      <c r="A3713" s="3">
        <v>44225</v>
      </c>
      <c r="B3713" s="153" t="s">
        <v>12562</v>
      </c>
      <c r="C3713" s="4"/>
      <c r="D3713" s="4" t="s">
        <v>12565</v>
      </c>
      <c r="E3713" s="4">
        <v>2</v>
      </c>
      <c r="F3713" s="109"/>
      <c r="G3713" s="109">
        <v>2910</v>
      </c>
      <c r="H3713" s="43">
        <f t="shared" si="26"/>
        <v>256753.50999999567</v>
      </c>
      <c r="I3713" s="5" t="s">
        <v>40</v>
      </c>
      <c r="J3713" s="153" t="s">
        <v>12566</v>
      </c>
      <c r="K3713" s="95" t="s">
        <v>12567</v>
      </c>
      <c r="L3713" s="11"/>
      <c r="M3713" s="4"/>
      <c r="N3713" s="12"/>
      <c r="O3713" s="4"/>
      <c r="P3713" s="13"/>
      <c r="Q3713" s="5"/>
      <c r="R3713" s="5"/>
      <c r="S3713" s="5"/>
      <c r="T3713" s="5"/>
      <c r="U3713" s="4"/>
      <c r="V3713" s="4"/>
      <c r="W3713" s="4"/>
    </row>
    <row r="3714" spans="1:23" x14ac:dyDescent="0.25">
      <c r="A3714" s="3">
        <v>44225</v>
      </c>
      <c r="B3714" s="153" t="s">
        <v>9797</v>
      </c>
      <c r="C3714" s="4"/>
      <c r="D3714" s="4" t="s">
        <v>12569</v>
      </c>
      <c r="E3714" s="153" t="s">
        <v>12570</v>
      </c>
      <c r="F3714" s="109"/>
      <c r="G3714" s="109">
        <v>1010</v>
      </c>
      <c r="H3714" s="43">
        <f t="shared" si="26"/>
        <v>255743.50999999567</v>
      </c>
      <c r="I3714" s="5" t="s">
        <v>40</v>
      </c>
      <c r="J3714" s="153" t="s">
        <v>12571</v>
      </c>
      <c r="K3714" s="95" t="s">
        <v>12572</v>
      </c>
      <c r="L3714" s="11"/>
      <c r="M3714" s="4"/>
      <c r="N3714" s="12"/>
      <c r="O3714" s="4"/>
      <c r="P3714" s="13"/>
      <c r="Q3714" s="5"/>
      <c r="R3714" s="5"/>
      <c r="S3714" s="5"/>
      <c r="T3714" s="5"/>
      <c r="U3714" s="4"/>
      <c r="V3714" s="4"/>
      <c r="W3714" s="4"/>
    </row>
    <row r="3715" spans="1:23" x14ac:dyDescent="0.25">
      <c r="A3715" s="3">
        <v>44225</v>
      </c>
      <c r="B3715" s="153" t="s">
        <v>4045</v>
      </c>
      <c r="C3715" s="4"/>
      <c r="D3715" s="4" t="s">
        <v>12573</v>
      </c>
      <c r="E3715" s="4">
        <v>2</v>
      </c>
      <c r="F3715" s="109"/>
      <c r="G3715" s="109">
        <v>3719</v>
      </c>
      <c r="H3715" s="43">
        <f t="shared" si="26"/>
        <v>252024.50999999567</v>
      </c>
      <c r="I3715" s="5" t="s">
        <v>40</v>
      </c>
      <c r="J3715" s="153" t="s">
        <v>12574</v>
      </c>
      <c r="K3715" s="95" t="s">
        <v>12575</v>
      </c>
      <c r="L3715" s="11"/>
      <c r="M3715" s="4"/>
      <c r="N3715" s="12"/>
      <c r="O3715" s="4"/>
      <c r="P3715" s="13"/>
      <c r="Q3715" s="5"/>
      <c r="R3715" s="5"/>
      <c r="S3715" s="5"/>
      <c r="T3715" s="5"/>
      <c r="U3715" s="4"/>
      <c r="V3715" s="4"/>
      <c r="W3715" s="4"/>
    </row>
    <row r="3716" spans="1:23" x14ac:dyDescent="0.25">
      <c r="A3716" s="3">
        <v>44225</v>
      </c>
      <c r="B3716" s="153" t="s">
        <v>4045</v>
      </c>
      <c r="C3716" s="4"/>
      <c r="D3716" s="4" t="s">
        <v>12576</v>
      </c>
      <c r="E3716" s="4">
        <v>3</v>
      </c>
      <c r="F3716" s="109"/>
      <c r="G3716" s="109">
        <v>3369</v>
      </c>
      <c r="H3716" s="43">
        <f t="shared" si="26"/>
        <v>248655.50999999567</v>
      </c>
      <c r="I3716" s="5" t="s">
        <v>40</v>
      </c>
      <c r="J3716" s="153" t="s">
        <v>12577</v>
      </c>
      <c r="K3716" s="95" t="s">
        <v>12568</v>
      </c>
      <c r="L3716" s="11"/>
      <c r="M3716" s="4"/>
      <c r="N3716" s="12"/>
      <c r="O3716" s="4"/>
      <c r="P3716" s="13"/>
      <c r="Q3716" s="5"/>
      <c r="R3716" s="5"/>
      <c r="S3716" s="5"/>
      <c r="T3716" s="5"/>
      <c r="U3716" s="4"/>
      <c r="V3716" s="4"/>
      <c r="W3716" s="4"/>
    </row>
    <row r="3717" spans="1:23" x14ac:dyDescent="0.25">
      <c r="A3717" s="3">
        <v>44225</v>
      </c>
      <c r="B3717" s="153" t="s">
        <v>4045</v>
      </c>
      <c r="C3717" s="4"/>
      <c r="D3717" s="4" t="s">
        <v>12578</v>
      </c>
      <c r="E3717" s="4">
        <v>2</v>
      </c>
      <c r="F3717" s="109"/>
      <c r="G3717" s="109">
        <v>2790</v>
      </c>
      <c r="H3717" s="43">
        <f t="shared" si="26"/>
        <v>245865.50999999567</v>
      </c>
      <c r="I3717" s="5" t="s">
        <v>40</v>
      </c>
      <c r="J3717" s="153" t="s">
        <v>12577</v>
      </c>
      <c r="K3717" s="95" t="s">
        <v>12568</v>
      </c>
      <c r="L3717" s="11"/>
      <c r="M3717" s="4"/>
      <c r="N3717" s="12"/>
      <c r="O3717" s="4"/>
      <c r="P3717" s="13"/>
      <c r="Q3717" s="5"/>
      <c r="R3717" s="5"/>
      <c r="S3717" s="5"/>
      <c r="T3717" s="5"/>
      <c r="U3717" s="4"/>
      <c r="V3717" s="4"/>
      <c r="W3717" s="4"/>
    </row>
    <row r="3718" spans="1:23" x14ac:dyDescent="0.25">
      <c r="A3718" s="3">
        <v>44225</v>
      </c>
      <c r="B3718" s="153" t="s">
        <v>4045</v>
      </c>
      <c r="C3718" s="4"/>
      <c r="D3718" s="4" t="s">
        <v>12579</v>
      </c>
      <c r="E3718" s="4">
        <v>3</v>
      </c>
      <c r="F3718" s="109"/>
      <c r="G3718" s="109">
        <v>3399</v>
      </c>
      <c r="H3718" s="43">
        <f t="shared" si="26"/>
        <v>242466.50999999567</v>
      </c>
      <c r="I3718" s="5" t="s">
        <v>40</v>
      </c>
      <c r="J3718" s="153" t="s">
        <v>12577</v>
      </c>
      <c r="K3718" s="95" t="s">
        <v>12568</v>
      </c>
      <c r="L3718" s="11"/>
      <c r="M3718" s="4"/>
      <c r="N3718" s="12"/>
      <c r="O3718" s="4"/>
      <c r="P3718" s="13"/>
      <c r="Q3718" s="5"/>
      <c r="R3718" s="5"/>
      <c r="S3718" s="5"/>
      <c r="T3718" s="5"/>
      <c r="U3718" s="4"/>
      <c r="V3718" s="4"/>
      <c r="W3718" s="4"/>
    </row>
    <row r="3719" spans="1:23" x14ac:dyDescent="0.25">
      <c r="A3719" s="3">
        <v>44228</v>
      </c>
      <c r="B3719" s="4"/>
      <c r="C3719" s="4"/>
      <c r="D3719" s="4"/>
      <c r="E3719" s="153" t="s">
        <v>12580</v>
      </c>
      <c r="F3719" s="109">
        <v>2000000</v>
      </c>
      <c r="G3719" s="109"/>
      <c r="H3719" s="43">
        <f t="shared" si="26"/>
        <v>2242466.5099999956</v>
      </c>
      <c r="I3719" s="5" t="s">
        <v>40</v>
      </c>
      <c r="J3719" s="153" t="s">
        <v>12581</v>
      </c>
      <c r="K3719" s="95" t="s">
        <v>12582</v>
      </c>
      <c r="L3719" s="11"/>
      <c r="M3719" s="4"/>
      <c r="N3719" s="12"/>
      <c r="O3719" s="4"/>
      <c r="P3719" s="13"/>
      <c r="Q3719" s="5"/>
      <c r="R3719" s="5"/>
      <c r="S3719" s="5"/>
      <c r="T3719" s="5"/>
      <c r="U3719" s="4"/>
      <c r="V3719" s="4"/>
      <c r="W3719" s="4"/>
    </row>
    <row r="3720" spans="1:23" x14ac:dyDescent="0.25">
      <c r="A3720" s="3">
        <v>44229</v>
      </c>
      <c r="B3720" s="153" t="s">
        <v>2876</v>
      </c>
      <c r="C3720" s="4"/>
      <c r="D3720" s="4" t="s">
        <v>12583</v>
      </c>
      <c r="E3720" s="153" t="s">
        <v>12584</v>
      </c>
      <c r="F3720" s="109"/>
      <c r="G3720" s="109">
        <v>2396</v>
      </c>
      <c r="H3720" s="43">
        <f t="shared" si="26"/>
        <v>2240070.5099999956</v>
      </c>
      <c r="I3720" s="5" t="s">
        <v>40</v>
      </c>
      <c r="J3720" s="153" t="s">
        <v>12585</v>
      </c>
      <c r="K3720" s="95" t="s">
        <v>12586</v>
      </c>
      <c r="L3720" s="11"/>
      <c r="M3720" s="4"/>
      <c r="N3720" s="12"/>
      <c r="O3720" s="4"/>
      <c r="P3720" s="13"/>
      <c r="Q3720" s="5"/>
      <c r="R3720" s="5"/>
      <c r="S3720" s="5"/>
      <c r="T3720" s="5"/>
      <c r="U3720" s="4"/>
      <c r="V3720" s="4"/>
      <c r="W3720" s="4"/>
    </row>
    <row r="3721" spans="1:23" x14ac:dyDescent="0.25">
      <c r="A3721" s="3">
        <v>44229</v>
      </c>
      <c r="B3721" s="153" t="s">
        <v>2876</v>
      </c>
      <c r="C3721" s="4"/>
      <c r="D3721" s="4" t="s">
        <v>12587</v>
      </c>
      <c r="E3721" s="4">
        <v>2</v>
      </c>
      <c r="F3721" s="109"/>
      <c r="G3721" s="109">
        <v>1732</v>
      </c>
      <c r="H3721" s="43">
        <f t="shared" si="26"/>
        <v>2238338.5099999956</v>
      </c>
      <c r="I3721" s="5" t="s">
        <v>40</v>
      </c>
      <c r="J3721" s="153" t="s">
        <v>3259</v>
      </c>
      <c r="K3721" s="95" t="s">
        <v>3464</v>
      </c>
      <c r="L3721" s="11"/>
      <c r="M3721" s="4"/>
      <c r="N3721" s="12"/>
      <c r="O3721" s="4"/>
      <c r="P3721" s="13"/>
      <c r="Q3721" s="5"/>
      <c r="R3721" s="5"/>
      <c r="S3721" s="5"/>
      <c r="T3721" s="5"/>
      <c r="U3721" s="4"/>
      <c r="V3721" s="4"/>
      <c r="W3721" s="4"/>
    </row>
    <row r="3722" spans="1:23" x14ac:dyDescent="0.25">
      <c r="A3722" s="3">
        <v>44229</v>
      </c>
      <c r="B3722" s="153" t="s">
        <v>2876</v>
      </c>
      <c r="C3722" s="4"/>
      <c r="D3722" s="153" t="s">
        <v>12589</v>
      </c>
      <c r="E3722" s="4">
        <v>2</v>
      </c>
      <c r="F3722" s="109"/>
      <c r="G3722" s="109">
        <v>3411</v>
      </c>
      <c r="H3722" s="43">
        <f t="shared" si="26"/>
        <v>2234927.5099999956</v>
      </c>
      <c r="I3722" s="5" t="s">
        <v>40</v>
      </c>
      <c r="J3722" s="153" t="s">
        <v>3259</v>
      </c>
      <c r="K3722" s="95" t="s">
        <v>3464</v>
      </c>
      <c r="L3722" s="11"/>
      <c r="M3722" s="4"/>
      <c r="N3722" s="12"/>
      <c r="O3722" s="4"/>
      <c r="P3722" s="13"/>
      <c r="Q3722" s="5"/>
      <c r="R3722" s="5"/>
      <c r="S3722" s="5"/>
      <c r="T3722" s="5"/>
      <c r="U3722" s="4"/>
      <c r="V3722" s="4"/>
      <c r="W3722" s="4"/>
    </row>
    <row r="3723" spans="1:23" x14ac:dyDescent="0.25">
      <c r="A3723" s="3">
        <v>44229</v>
      </c>
      <c r="B3723" s="153" t="s">
        <v>2876</v>
      </c>
      <c r="C3723" s="4"/>
      <c r="D3723" s="4" t="s">
        <v>12588</v>
      </c>
      <c r="E3723" s="4">
        <v>2</v>
      </c>
      <c r="F3723" s="109"/>
      <c r="G3723" s="109">
        <v>2223</v>
      </c>
      <c r="H3723" s="43">
        <f t="shared" si="26"/>
        <v>2232704.5099999956</v>
      </c>
      <c r="I3723" s="5" t="s">
        <v>40</v>
      </c>
      <c r="J3723" s="153" t="s">
        <v>3259</v>
      </c>
      <c r="K3723" s="95" t="s">
        <v>3464</v>
      </c>
      <c r="L3723" s="11"/>
      <c r="M3723" s="4"/>
      <c r="N3723" s="12"/>
      <c r="O3723" s="4"/>
      <c r="P3723" s="13"/>
      <c r="Q3723" s="5"/>
      <c r="R3723" s="5"/>
      <c r="S3723" s="5"/>
      <c r="T3723" s="5"/>
      <c r="U3723" s="4"/>
      <c r="V3723" s="4"/>
      <c r="W3723" s="4"/>
    </row>
    <row r="3724" spans="1:23" x14ac:dyDescent="0.25">
      <c r="A3724" s="3">
        <v>44229</v>
      </c>
      <c r="B3724" s="153" t="s">
        <v>2876</v>
      </c>
      <c r="C3724" s="4"/>
      <c r="D3724" s="4" t="s">
        <v>12590</v>
      </c>
      <c r="E3724" s="153">
        <v>3</v>
      </c>
      <c r="F3724" s="109"/>
      <c r="G3724" s="109">
        <v>2705.2</v>
      </c>
      <c r="H3724" s="43">
        <f t="shared" si="26"/>
        <v>2229999.3099999954</v>
      </c>
      <c r="I3724" s="5" t="s">
        <v>40</v>
      </c>
      <c r="J3724" s="153" t="s">
        <v>3259</v>
      </c>
      <c r="K3724" s="95" t="s">
        <v>3464</v>
      </c>
      <c r="L3724" s="11"/>
      <c r="M3724" s="4"/>
      <c r="N3724" s="12"/>
      <c r="O3724" s="4"/>
      <c r="P3724" s="13"/>
      <c r="Q3724" s="5"/>
      <c r="R3724" s="5"/>
      <c r="S3724" s="5"/>
      <c r="T3724" s="5"/>
      <c r="U3724" s="4"/>
      <c r="V3724" s="4"/>
      <c r="W3724" s="4"/>
    </row>
    <row r="3725" spans="1:23" x14ac:dyDescent="0.25">
      <c r="A3725" s="3">
        <v>44231</v>
      </c>
      <c r="B3725" s="153" t="s">
        <v>12592</v>
      </c>
      <c r="C3725" s="4"/>
      <c r="D3725" s="4" t="s">
        <v>12591</v>
      </c>
      <c r="E3725" s="4">
        <v>2</v>
      </c>
      <c r="F3725" s="109"/>
      <c r="G3725" s="109">
        <v>526</v>
      </c>
      <c r="H3725" s="43">
        <f t="shared" si="26"/>
        <v>2229473.3099999954</v>
      </c>
      <c r="I3725" s="5" t="s">
        <v>40</v>
      </c>
      <c r="J3725" s="153" t="s">
        <v>12593</v>
      </c>
      <c r="K3725" s="95" t="s">
        <v>12594</v>
      </c>
      <c r="L3725" s="11"/>
      <c r="M3725" s="4"/>
      <c r="N3725" s="12"/>
      <c r="O3725" s="4"/>
      <c r="P3725" s="13"/>
      <c r="Q3725" s="5"/>
      <c r="R3725" s="5"/>
      <c r="S3725" s="5"/>
      <c r="T3725" s="5"/>
      <c r="U3725" s="4"/>
      <c r="V3725" s="4"/>
      <c r="W3725" s="4"/>
    </row>
    <row r="3726" spans="1:23" x14ac:dyDescent="0.25">
      <c r="A3726" s="3">
        <v>44231</v>
      </c>
      <c r="B3726" s="153" t="s">
        <v>12592</v>
      </c>
      <c r="C3726" s="4"/>
      <c r="D3726" s="4" t="s">
        <v>12595</v>
      </c>
      <c r="E3726" s="4">
        <v>1</v>
      </c>
      <c r="F3726" s="109"/>
      <c r="G3726" s="109">
        <v>2195</v>
      </c>
      <c r="H3726" s="43">
        <f t="shared" si="26"/>
        <v>2227278.3099999954</v>
      </c>
      <c r="I3726" s="5" t="s">
        <v>40</v>
      </c>
      <c r="J3726" s="153" t="s">
        <v>12596</v>
      </c>
      <c r="K3726" s="95" t="s">
        <v>12594</v>
      </c>
      <c r="L3726" s="11"/>
      <c r="M3726" s="4"/>
      <c r="N3726" s="12"/>
      <c r="O3726" s="4"/>
      <c r="P3726" s="13"/>
      <c r="Q3726" s="5"/>
      <c r="R3726" s="5"/>
      <c r="S3726" s="5"/>
      <c r="T3726" s="5"/>
      <c r="U3726" s="4"/>
      <c r="V3726" s="4"/>
      <c r="W3726" s="4"/>
    </row>
    <row r="3727" spans="1:23" x14ac:dyDescent="0.25">
      <c r="A3727" s="3">
        <v>44231</v>
      </c>
      <c r="B3727" s="153" t="s">
        <v>12598</v>
      </c>
      <c r="C3727" s="4"/>
      <c r="D3727" s="4" t="s">
        <v>12597</v>
      </c>
      <c r="E3727" s="153" t="s">
        <v>12599</v>
      </c>
      <c r="F3727" s="109"/>
      <c r="G3727" s="109">
        <v>4750</v>
      </c>
      <c r="H3727" s="43">
        <f t="shared" si="26"/>
        <v>2222528.3099999954</v>
      </c>
      <c r="I3727" s="5" t="s">
        <v>40</v>
      </c>
      <c r="J3727" s="153" t="s">
        <v>12600</v>
      </c>
      <c r="K3727" s="95" t="s">
        <v>3088</v>
      </c>
      <c r="L3727" s="11"/>
      <c r="M3727" s="4"/>
      <c r="N3727" s="12"/>
      <c r="O3727" s="4"/>
      <c r="P3727" s="13"/>
      <c r="Q3727" s="5"/>
      <c r="R3727" s="5"/>
      <c r="S3727" s="5"/>
      <c r="T3727" s="5"/>
      <c r="U3727" s="4"/>
      <c r="V3727" s="4"/>
      <c r="W3727" s="4"/>
    </row>
    <row r="3728" spans="1:23" x14ac:dyDescent="0.25">
      <c r="A3728" s="3">
        <v>44231</v>
      </c>
      <c r="B3728" s="153" t="s">
        <v>12602</v>
      </c>
      <c r="C3728" s="4"/>
      <c r="D3728" s="4" t="s">
        <v>12601</v>
      </c>
      <c r="E3728" s="153" t="s">
        <v>6967</v>
      </c>
      <c r="F3728" s="109"/>
      <c r="G3728" s="109">
        <v>9620</v>
      </c>
      <c r="H3728" s="43">
        <f t="shared" si="26"/>
        <v>2212908.3099999954</v>
      </c>
      <c r="I3728" s="5" t="s">
        <v>40</v>
      </c>
      <c r="J3728" s="153" t="s">
        <v>12603</v>
      </c>
      <c r="K3728" s="95" t="s">
        <v>12604</v>
      </c>
      <c r="L3728" s="11"/>
      <c r="M3728" s="4"/>
      <c r="N3728" s="12"/>
      <c r="O3728" s="4"/>
      <c r="P3728" s="13"/>
      <c r="Q3728" s="5"/>
      <c r="R3728" s="5"/>
      <c r="S3728" s="5"/>
      <c r="T3728" s="5"/>
      <c r="U3728" s="4"/>
      <c r="V3728" s="4"/>
      <c r="W3728" s="4"/>
    </row>
    <row r="3729" spans="1:23" x14ac:dyDescent="0.25">
      <c r="A3729" s="3">
        <v>44231</v>
      </c>
      <c r="B3729" s="153" t="s">
        <v>12606</v>
      </c>
      <c r="C3729" s="4"/>
      <c r="D3729" s="4" t="s">
        <v>12605</v>
      </c>
      <c r="E3729" s="153" t="s">
        <v>12607</v>
      </c>
      <c r="F3729" s="109"/>
      <c r="G3729" s="109">
        <v>7980</v>
      </c>
      <c r="H3729" s="43">
        <f t="shared" si="26"/>
        <v>2204928.3099999954</v>
      </c>
      <c r="I3729" s="5" t="s">
        <v>40</v>
      </c>
      <c r="J3729" s="153" t="s">
        <v>12608</v>
      </c>
      <c r="K3729" s="95" t="s">
        <v>3088</v>
      </c>
      <c r="L3729" s="11"/>
      <c r="M3729" s="4"/>
      <c r="N3729" s="12"/>
      <c r="O3729" s="4"/>
      <c r="P3729" s="13"/>
      <c r="Q3729" s="5"/>
      <c r="R3729" s="5"/>
      <c r="S3729" s="5"/>
      <c r="T3729" s="5"/>
      <c r="U3729" s="4"/>
      <c r="V3729" s="4"/>
      <c r="W3729" s="4"/>
    </row>
    <row r="3730" spans="1:23" x14ac:dyDescent="0.25">
      <c r="A3730" s="3">
        <v>44231</v>
      </c>
      <c r="B3730" s="153" t="s">
        <v>12610</v>
      </c>
      <c r="C3730" s="4"/>
      <c r="D3730" s="4" t="s">
        <v>12609</v>
      </c>
      <c r="E3730" s="153" t="s">
        <v>12611</v>
      </c>
      <c r="F3730" s="109"/>
      <c r="G3730" s="109">
        <v>1400</v>
      </c>
      <c r="H3730" s="43">
        <f t="shared" si="26"/>
        <v>2203528.3099999954</v>
      </c>
      <c r="I3730" s="5" t="s">
        <v>40</v>
      </c>
      <c r="J3730" s="153" t="s">
        <v>12612</v>
      </c>
      <c r="K3730" s="95" t="s">
        <v>3088</v>
      </c>
      <c r="L3730" s="11"/>
      <c r="M3730" s="4"/>
      <c r="N3730" s="12"/>
      <c r="O3730" s="4"/>
      <c r="P3730" s="13"/>
      <c r="Q3730" s="5"/>
      <c r="R3730" s="5"/>
      <c r="S3730" s="5"/>
      <c r="T3730" s="5"/>
      <c r="U3730" s="4"/>
      <c r="V3730" s="4"/>
      <c r="W3730" s="4"/>
    </row>
    <row r="3731" spans="1:23" x14ac:dyDescent="0.25">
      <c r="A3731" s="3">
        <v>44231</v>
      </c>
      <c r="B3731" s="153" t="s">
        <v>12614</v>
      </c>
      <c r="C3731" s="4"/>
      <c r="D3731" s="4" t="s">
        <v>12613</v>
      </c>
      <c r="E3731" s="153" t="s">
        <v>12615</v>
      </c>
      <c r="F3731" s="109"/>
      <c r="G3731" s="109">
        <v>2860</v>
      </c>
      <c r="H3731" s="43">
        <f t="shared" si="26"/>
        <v>2200668.3099999954</v>
      </c>
      <c r="I3731" s="5" t="s">
        <v>40</v>
      </c>
      <c r="J3731" s="153" t="s">
        <v>12603</v>
      </c>
      <c r="K3731" s="95" t="s">
        <v>3088</v>
      </c>
      <c r="L3731" s="11"/>
      <c r="M3731" s="4"/>
      <c r="N3731" s="12"/>
      <c r="O3731" s="4"/>
      <c r="P3731" s="13"/>
      <c r="Q3731" s="5"/>
      <c r="R3731" s="5"/>
      <c r="S3731" s="5"/>
      <c r="T3731" s="5"/>
      <c r="U3731" s="4"/>
      <c r="V3731" s="4"/>
      <c r="W3731" s="4"/>
    </row>
    <row r="3732" spans="1:23" x14ac:dyDescent="0.25">
      <c r="A3732" s="3">
        <v>44231</v>
      </c>
      <c r="B3732" s="153" t="s">
        <v>12617</v>
      </c>
      <c r="C3732" s="4"/>
      <c r="D3732" s="4" t="s">
        <v>12616</v>
      </c>
      <c r="E3732" s="153" t="s">
        <v>12618</v>
      </c>
      <c r="F3732" s="109"/>
      <c r="G3732" s="109">
        <v>2660</v>
      </c>
      <c r="H3732" s="43">
        <f t="shared" si="26"/>
        <v>2198008.3099999954</v>
      </c>
      <c r="I3732" s="5" t="s">
        <v>40</v>
      </c>
      <c r="J3732" s="153" t="s">
        <v>12600</v>
      </c>
      <c r="K3732" s="95" t="s">
        <v>3088</v>
      </c>
      <c r="L3732" s="11"/>
      <c r="M3732" s="4"/>
      <c r="N3732" s="12"/>
      <c r="O3732" s="4"/>
      <c r="P3732" s="13"/>
      <c r="Q3732" s="5"/>
      <c r="R3732" s="5"/>
      <c r="S3732" s="5"/>
      <c r="T3732" s="5"/>
      <c r="U3732" s="4"/>
      <c r="V3732" s="4"/>
      <c r="W3732" s="4"/>
    </row>
    <row r="3733" spans="1:23" x14ac:dyDescent="0.25">
      <c r="A3733" s="3">
        <v>44231</v>
      </c>
      <c r="B3733" s="153" t="s">
        <v>12592</v>
      </c>
      <c r="C3733" s="4"/>
      <c r="D3733" s="4" t="s">
        <v>12619</v>
      </c>
      <c r="E3733" s="4">
        <v>2</v>
      </c>
      <c r="F3733" s="109"/>
      <c r="G3733" s="109">
        <v>2694</v>
      </c>
      <c r="H3733" s="43">
        <f t="shared" si="26"/>
        <v>2195314.3099999954</v>
      </c>
      <c r="I3733" s="5" t="s">
        <v>40</v>
      </c>
      <c r="J3733" s="153" t="s">
        <v>12620</v>
      </c>
      <c r="K3733" s="95" t="s">
        <v>12621</v>
      </c>
      <c r="L3733" s="11"/>
      <c r="M3733" s="4"/>
      <c r="N3733" s="12"/>
      <c r="O3733" s="4"/>
      <c r="P3733" s="13"/>
      <c r="Q3733" s="5"/>
      <c r="R3733" s="5"/>
      <c r="S3733" s="5"/>
      <c r="T3733" s="5"/>
      <c r="U3733" s="4"/>
      <c r="V3733" s="4"/>
      <c r="W3733" s="4"/>
    </row>
    <row r="3734" spans="1:23" x14ac:dyDescent="0.25">
      <c r="A3734" s="3">
        <v>44231</v>
      </c>
      <c r="B3734" s="4" t="s">
        <v>156</v>
      </c>
      <c r="C3734" s="4"/>
      <c r="D3734" s="149" t="s">
        <v>12622</v>
      </c>
      <c r="E3734" s="153" t="s">
        <v>12623</v>
      </c>
      <c r="F3734" s="109"/>
      <c r="G3734" s="109">
        <v>54177.82</v>
      </c>
      <c r="H3734" s="54">
        <f t="shared" si="26"/>
        <v>2141136.4899999956</v>
      </c>
      <c r="I3734" s="5" t="s">
        <v>40</v>
      </c>
      <c r="J3734" s="153" t="s">
        <v>12624</v>
      </c>
      <c r="K3734" s="95" t="s">
        <v>12625</v>
      </c>
      <c r="L3734" s="11"/>
      <c r="M3734" s="4"/>
      <c r="N3734" s="12"/>
      <c r="O3734" s="4"/>
      <c r="P3734" s="13"/>
      <c r="Q3734" s="5"/>
      <c r="R3734" s="5"/>
      <c r="S3734" s="5"/>
      <c r="T3734" s="5"/>
      <c r="U3734" s="4"/>
      <c r="V3734" s="4"/>
      <c r="W3734" s="4"/>
    </row>
    <row r="3735" spans="1:23" x14ac:dyDescent="0.25">
      <c r="A3735" s="3">
        <v>44231</v>
      </c>
      <c r="B3735" s="153" t="s">
        <v>12626</v>
      </c>
      <c r="C3735" s="4"/>
      <c r="D3735" s="4"/>
      <c r="E3735" s="153" t="s">
        <v>12629</v>
      </c>
      <c r="F3735" s="109"/>
      <c r="G3735" s="109">
        <v>3526.47</v>
      </c>
      <c r="H3735" s="43">
        <f t="shared" ref="H3735:H3798" si="27">H3734+F3735-G3735</f>
        <v>2137610.0199999954</v>
      </c>
      <c r="I3735" s="5" t="s">
        <v>40</v>
      </c>
      <c r="J3735" s="153" t="s">
        <v>12627</v>
      </c>
      <c r="K3735" s="95" t="s">
        <v>12628</v>
      </c>
      <c r="L3735" s="11"/>
      <c r="M3735" s="4"/>
      <c r="N3735" s="12"/>
      <c r="O3735" s="4"/>
      <c r="P3735" s="13"/>
      <c r="Q3735" s="5"/>
      <c r="R3735" s="5"/>
      <c r="S3735" s="5"/>
      <c r="T3735" s="5"/>
      <c r="U3735" s="4"/>
      <c r="V3735" s="4"/>
      <c r="W3735" s="4"/>
    </row>
    <row r="3736" spans="1:23" x14ac:dyDescent="0.25">
      <c r="A3736" s="3">
        <v>44231</v>
      </c>
      <c r="B3736" s="153" t="s">
        <v>12630</v>
      </c>
      <c r="C3736" s="4"/>
      <c r="D3736" s="4"/>
      <c r="E3736" s="153" t="s">
        <v>12631</v>
      </c>
      <c r="F3736" s="109"/>
      <c r="G3736" s="109">
        <v>139205.35</v>
      </c>
      <c r="H3736" s="43">
        <f t="shared" si="27"/>
        <v>1998404.6699999953</v>
      </c>
      <c r="I3736" s="5" t="s">
        <v>40</v>
      </c>
      <c r="J3736" s="153" t="s">
        <v>12632</v>
      </c>
      <c r="K3736" s="95" t="s">
        <v>3046</v>
      </c>
      <c r="L3736" s="11"/>
      <c r="M3736" s="4"/>
      <c r="N3736" s="12"/>
      <c r="O3736" s="4"/>
      <c r="P3736" s="13"/>
      <c r="Q3736" s="5"/>
      <c r="R3736" s="5"/>
      <c r="S3736" s="5"/>
      <c r="T3736" s="5"/>
      <c r="U3736" s="4"/>
      <c r="V3736" s="4"/>
      <c r="W3736" s="4"/>
    </row>
    <row r="3737" spans="1:23" x14ac:dyDescent="0.25">
      <c r="A3737" s="3">
        <v>44231</v>
      </c>
      <c r="B3737" s="153" t="s">
        <v>12633</v>
      </c>
      <c r="C3737" s="4"/>
      <c r="D3737" s="4"/>
      <c r="E3737" s="153" t="s">
        <v>12634</v>
      </c>
      <c r="F3737" s="109"/>
      <c r="G3737" s="109">
        <v>98390</v>
      </c>
      <c r="H3737" s="43">
        <f t="shared" si="27"/>
        <v>1900014.6699999953</v>
      </c>
      <c r="I3737" s="5" t="s">
        <v>40</v>
      </c>
      <c r="J3737" s="153" t="s">
        <v>12635</v>
      </c>
      <c r="K3737" s="95" t="s">
        <v>12636</v>
      </c>
      <c r="L3737" s="11"/>
      <c r="M3737" s="4"/>
      <c r="N3737" s="12"/>
      <c r="O3737" s="4"/>
      <c r="P3737" s="13"/>
      <c r="Q3737" s="5"/>
      <c r="R3737" s="5"/>
      <c r="S3737" s="5"/>
      <c r="T3737" s="5"/>
      <c r="U3737" s="4"/>
      <c r="V3737" s="4"/>
      <c r="W3737" s="4"/>
    </row>
    <row r="3738" spans="1:23" x14ac:dyDescent="0.25">
      <c r="A3738" s="3">
        <v>44231</v>
      </c>
      <c r="B3738" s="153" t="s">
        <v>12637</v>
      </c>
      <c r="C3738" s="4"/>
      <c r="D3738" s="4"/>
      <c r="E3738" s="153" t="s">
        <v>12638</v>
      </c>
      <c r="F3738" s="109"/>
      <c r="G3738" s="109">
        <v>600506.92000000004</v>
      </c>
      <c r="H3738" s="43">
        <f t="shared" si="27"/>
        <v>1299507.7499999953</v>
      </c>
      <c r="I3738" s="5" t="s">
        <v>40</v>
      </c>
      <c r="J3738" s="153" t="s">
        <v>12639</v>
      </c>
      <c r="K3738" s="95" t="s">
        <v>12640</v>
      </c>
      <c r="L3738" s="11"/>
      <c r="M3738" s="4"/>
      <c r="N3738" s="12"/>
      <c r="O3738" s="4"/>
      <c r="P3738" s="13"/>
      <c r="Q3738" s="5"/>
      <c r="R3738" s="5"/>
      <c r="S3738" s="5"/>
      <c r="T3738" s="5"/>
      <c r="U3738" s="4"/>
      <c r="V3738" s="4"/>
      <c r="W3738" s="4"/>
    </row>
    <row r="3739" spans="1:23" x14ac:dyDescent="0.25">
      <c r="A3739" s="3">
        <v>44232</v>
      </c>
      <c r="B3739" s="153" t="s">
        <v>2906</v>
      </c>
      <c r="C3739" s="4"/>
      <c r="D3739" s="4" t="s">
        <v>12641</v>
      </c>
      <c r="E3739" s="4">
        <v>2</v>
      </c>
      <c r="F3739" s="109"/>
      <c r="G3739" s="109">
        <v>2666</v>
      </c>
      <c r="H3739" s="43">
        <f t="shared" si="27"/>
        <v>1296841.7499999953</v>
      </c>
      <c r="I3739" s="5" t="s">
        <v>40</v>
      </c>
      <c r="J3739" s="153" t="s">
        <v>12642</v>
      </c>
      <c r="K3739" s="95" t="s">
        <v>12643</v>
      </c>
      <c r="L3739" s="11"/>
      <c r="M3739" s="4"/>
      <c r="N3739" s="12"/>
      <c r="O3739" s="4"/>
      <c r="P3739" s="13"/>
      <c r="Q3739" s="5"/>
      <c r="R3739" s="5"/>
      <c r="S3739" s="5"/>
      <c r="T3739" s="5"/>
      <c r="U3739" s="4"/>
      <c r="V3739" s="4"/>
      <c r="W3739" s="4"/>
    </row>
    <row r="3740" spans="1:23" x14ac:dyDescent="0.25">
      <c r="A3740" s="3">
        <v>44232</v>
      </c>
      <c r="B3740" s="153" t="s">
        <v>2906</v>
      </c>
      <c r="C3740" s="4"/>
      <c r="D3740" s="4" t="s">
        <v>12644</v>
      </c>
      <c r="E3740" s="4">
        <v>1</v>
      </c>
      <c r="F3740" s="109"/>
      <c r="G3740" s="109">
        <v>1100</v>
      </c>
      <c r="H3740" s="43">
        <f t="shared" si="27"/>
        <v>1295741.7499999953</v>
      </c>
      <c r="I3740" s="5" t="s">
        <v>40</v>
      </c>
      <c r="J3740" s="153" t="s">
        <v>12642</v>
      </c>
      <c r="K3740" s="95" t="s">
        <v>12643</v>
      </c>
      <c r="L3740" s="11"/>
      <c r="M3740" s="4"/>
      <c r="N3740" s="12"/>
      <c r="O3740" s="4"/>
      <c r="P3740" s="13"/>
      <c r="Q3740" s="5"/>
      <c r="R3740" s="5"/>
      <c r="S3740" s="5"/>
      <c r="T3740" s="5"/>
      <c r="U3740" s="4"/>
      <c r="V3740" s="4"/>
      <c r="W3740" s="4"/>
    </row>
    <row r="3741" spans="1:23" x14ac:dyDescent="0.25">
      <c r="A3741" s="3">
        <v>44232</v>
      </c>
      <c r="B3741" s="153" t="s">
        <v>2906</v>
      </c>
      <c r="C3741" s="4"/>
      <c r="D3741" s="4" t="s">
        <v>12645</v>
      </c>
      <c r="E3741" s="4">
        <v>2</v>
      </c>
      <c r="F3741" s="109"/>
      <c r="G3741" s="109">
        <v>2740</v>
      </c>
      <c r="H3741" s="43">
        <f t="shared" si="27"/>
        <v>1293001.7499999953</v>
      </c>
      <c r="I3741" s="5" t="s">
        <v>40</v>
      </c>
      <c r="J3741" s="153" t="s">
        <v>12647</v>
      </c>
      <c r="K3741" s="95" t="s">
        <v>12643</v>
      </c>
      <c r="L3741" s="11"/>
      <c r="M3741" s="4"/>
      <c r="N3741" s="12"/>
      <c r="O3741" s="4"/>
      <c r="P3741" s="13"/>
      <c r="Q3741" s="5"/>
      <c r="R3741" s="5"/>
      <c r="S3741" s="5"/>
      <c r="T3741" s="5"/>
      <c r="U3741" s="4"/>
      <c r="V3741" s="4"/>
      <c r="W3741" s="4"/>
    </row>
    <row r="3742" spans="1:23" x14ac:dyDescent="0.25">
      <c r="A3742" s="3">
        <v>44232</v>
      </c>
      <c r="B3742" s="153" t="s">
        <v>2906</v>
      </c>
      <c r="C3742" s="4"/>
      <c r="D3742" s="4" t="s">
        <v>12646</v>
      </c>
      <c r="E3742" s="4">
        <v>1</v>
      </c>
      <c r="F3742" s="109"/>
      <c r="G3742" s="109">
        <v>1600</v>
      </c>
      <c r="H3742" s="43">
        <f t="shared" si="27"/>
        <v>1291401.7499999953</v>
      </c>
      <c r="I3742" s="5" t="s">
        <v>40</v>
      </c>
      <c r="J3742" s="153" t="s">
        <v>12642</v>
      </c>
      <c r="K3742" s="95" t="s">
        <v>12643</v>
      </c>
      <c r="L3742" s="11"/>
      <c r="M3742" s="4"/>
      <c r="N3742" s="12"/>
      <c r="O3742" s="4"/>
      <c r="P3742" s="13"/>
      <c r="Q3742" s="5"/>
      <c r="R3742" s="5"/>
      <c r="S3742" s="5"/>
      <c r="T3742" s="5"/>
      <c r="U3742" s="4"/>
      <c r="V3742" s="4"/>
      <c r="W3742" s="4"/>
    </row>
    <row r="3743" spans="1:23" x14ac:dyDescent="0.25">
      <c r="A3743" s="3">
        <v>44232</v>
      </c>
      <c r="B3743" s="153" t="s">
        <v>12652</v>
      </c>
      <c r="C3743" s="4"/>
      <c r="D3743" s="4" t="s">
        <v>12651</v>
      </c>
      <c r="E3743" s="153" t="s">
        <v>12648</v>
      </c>
      <c r="F3743" s="109"/>
      <c r="G3743" s="109">
        <v>21054.959999999999</v>
      </c>
      <c r="H3743" s="43">
        <f t="shared" si="27"/>
        <v>1270346.7899999954</v>
      </c>
      <c r="I3743" s="5" t="s">
        <v>40</v>
      </c>
      <c r="J3743" s="153" t="s">
        <v>12649</v>
      </c>
      <c r="K3743" s="95" t="s">
        <v>12650</v>
      </c>
      <c r="L3743" s="11"/>
      <c r="M3743" s="4"/>
      <c r="N3743" s="12"/>
      <c r="O3743" s="4"/>
      <c r="P3743" s="13"/>
      <c r="Q3743" s="5"/>
      <c r="R3743" s="5"/>
      <c r="S3743" s="5"/>
      <c r="T3743" s="5"/>
      <c r="U3743" s="4"/>
      <c r="V3743" s="4"/>
      <c r="W3743" s="4"/>
    </row>
    <row r="3744" spans="1:23" x14ac:dyDescent="0.25">
      <c r="A3744" s="3">
        <v>44232</v>
      </c>
      <c r="B3744" s="153" t="s">
        <v>2876</v>
      </c>
      <c r="C3744" s="4"/>
      <c r="D3744" s="4" t="s">
        <v>12653</v>
      </c>
      <c r="E3744" s="153">
        <v>2</v>
      </c>
      <c r="F3744" s="109"/>
      <c r="G3744" s="109">
        <v>4021</v>
      </c>
      <c r="H3744" s="43">
        <f t="shared" si="27"/>
        <v>1266325.7899999954</v>
      </c>
      <c r="I3744" s="5" t="s">
        <v>40</v>
      </c>
      <c r="J3744" s="153" t="s">
        <v>12654</v>
      </c>
      <c r="K3744" s="95" t="s">
        <v>2843</v>
      </c>
      <c r="L3744" s="11"/>
      <c r="M3744" s="4"/>
      <c r="N3744" s="12"/>
      <c r="O3744" s="4"/>
      <c r="P3744" s="13"/>
      <c r="Q3744" s="5"/>
      <c r="R3744" s="5"/>
      <c r="S3744" s="5"/>
      <c r="T3744" s="5"/>
      <c r="U3744" s="4"/>
      <c r="V3744" s="4"/>
      <c r="W3744" s="4"/>
    </row>
    <row r="3745" spans="1:23" x14ac:dyDescent="0.25">
      <c r="A3745" s="3">
        <v>44234</v>
      </c>
      <c r="B3745" s="153" t="s">
        <v>12656</v>
      </c>
      <c r="C3745" s="4"/>
      <c r="D3745" s="4" t="s">
        <v>12655</v>
      </c>
      <c r="E3745" s="153" t="s">
        <v>12657</v>
      </c>
      <c r="F3745" s="109"/>
      <c r="G3745" s="109">
        <v>268</v>
      </c>
      <c r="H3745" s="43">
        <f t="shared" si="27"/>
        <v>1266057.7899999954</v>
      </c>
      <c r="I3745" s="5" t="s">
        <v>40</v>
      </c>
      <c r="J3745" s="153" t="s">
        <v>12658</v>
      </c>
      <c r="K3745" s="95" t="s">
        <v>12659</v>
      </c>
      <c r="L3745" s="11"/>
      <c r="M3745" s="4"/>
      <c r="N3745" s="12"/>
      <c r="O3745" s="4"/>
      <c r="P3745" s="13"/>
      <c r="Q3745" s="5"/>
      <c r="R3745" s="5"/>
      <c r="S3745" s="5"/>
      <c r="T3745" s="5"/>
      <c r="U3745" s="4"/>
      <c r="V3745" s="4"/>
      <c r="W3745" s="4"/>
    </row>
    <row r="3746" spans="1:23" x14ac:dyDescent="0.25">
      <c r="A3746" s="3">
        <v>44234</v>
      </c>
      <c r="B3746" s="153" t="s">
        <v>12661</v>
      </c>
      <c r="C3746" s="4"/>
      <c r="D3746" s="4" t="s">
        <v>12660</v>
      </c>
      <c r="E3746" s="153" t="s">
        <v>12662</v>
      </c>
      <c r="F3746" s="109"/>
      <c r="G3746" s="109">
        <v>300</v>
      </c>
      <c r="H3746" s="43">
        <f t="shared" si="27"/>
        <v>1265757.7899999954</v>
      </c>
      <c r="I3746" s="5" t="s">
        <v>40</v>
      </c>
      <c r="J3746" s="153" t="s">
        <v>12663</v>
      </c>
      <c r="K3746" s="95" t="s">
        <v>12664</v>
      </c>
      <c r="L3746" s="11"/>
      <c r="M3746" s="4"/>
      <c r="N3746" s="12"/>
      <c r="O3746" s="4"/>
      <c r="P3746" s="13"/>
      <c r="Q3746" s="5"/>
      <c r="R3746" s="5"/>
      <c r="S3746" s="5"/>
      <c r="T3746" s="5"/>
      <c r="U3746" s="4"/>
      <c r="V3746" s="4"/>
      <c r="W3746" s="4"/>
    </row>
    <row r="3747" spans="1:23" x14ac:dyDescent="0.25">
      <c r="A3747" s="3">
        <v>44234</v>
      </c>
      <c r="B3747" s="153" t="s">
        <v>12666</v>
      </c>
      <c r="C3747" s="4"/>
      <c r="D3747" s="4" t="s">
        <v>12665</v>
      </c>
      <c r="E3747" s="153" t="s">
        <v>12667</v>
      </c>
      <c r="F3747" s="109"/>
      <c r="G3747" s="109">
        <v>400</v>
      </c>
      <c r="H3747" s="43">
        <f t="shared" si="27"/>
        <v>1265357.7899999954</v>
      </c>
      <c r="I3747" s="5" t="s">
        <v>40</v>
      </c>
      <c r="J3747" s="153" t="s">
        <v>12658</v>
      </c>
      <c r="K3747" s="95" t="s">
        <v>12668</v>
      </c>
      <c r="L3747" s="11"/>
      <c r="M3747" s="4"/>
      <c r="N3747" s="12"/>
      <c r="O3747" s="4"/>
      <c r="P3747" s="13"/>
      <c r="Q3747" s="5"/>
      <c r="R3747" s="5"/>
      <c r="S3747" s="5"/>
      <c r="T3747" s="5"/>
      <c r="U3747" s="4"/>
      <c r="V3747" s="4"/>
      <c r="W3747" s="4"/>
    </row>
    <row r="3748" spans="1:23" x14ac:dyDescent="0.25">
      <c r="A3748" s="3">
        <v>44234</v>
      </c>
      <c r="B3748" s="153" t="s">
        <v>12670</v>
      </c>
      <c r="C3748" s="4"/>
      <c r="D3748" s="4" t="s">
        <v>12669</v>
      </c>
      <c r="E3748" s="153" t="s">
        <v>12667</v>
      </c>
      <c r="F3748" s="109"/>
      <c r="G3748" s="109">
        <v>291.19</v>
      </c>
      <c r="H3748" s="43">
        <f t="shared" si="27"/>
        <v>1265066.5999999954</v>
      </c>
      <c r="I3748" s="5" t="s">
        <v>40</v>
      </c>
      <c r="J3748" s="153" t="s">
        <v>12671</v>
      </c>
      <c r="K3748" s="95" t="s">
        <v>12672</v>
      </c>
      <c r="L3748" s="11"/>
      <c r="M3748" s="4"/>
      <c r="N3748" s="12"/>
      <c r="O3748" s="4"/>
      <c r="P3748" s="13"/>
      <c r="Q3748" s="5"/>
      <c r="R3748" s="5"/>
      <c r="S3748" s="5"/>
      <c r="T3748" s="5"/>
      <c r="U3748" s="4"/>
      <c r="V3748" s="4"/>
      <c r="W3748" s="4"/>
    </row>
    <row r="3749" spans="1:23" x14ac:dyDescent="0.25">
      <c r="A3749" s="3">
        <v>44234</v>
      </c>
      <c r="B3749" s="153" t="s">
        <v>12661</v>
      </c>
      <c r="C3749" s="4"/>
      <c r="D3749" s="153" t="s">
        <v>12673</v>
      </c>
      <c r="E3749" s="153" t="s">
        <v>12674</v>
      </c>
      <c r="F3749" s="109"/>
      <c r="G3749" s="109">
        <v>401.21</v>
      </c>
      <c r="H3749" s="43">
        <f t="shared" si="27"/>
        <v>1264665.3899999955</v>
      </c>
      <c r="I3749" s="5" t="s">
        <v>40</v>
      </c>
      <c r="J3749" s="153" t="s">
        <v>12675</v>
      </c>
      <c r="K3749" s="95" t="s">
        <v>12676</v>
      </c>
      <c r="L3749" s="11"/>
      <c r="M3749" s="4"/>
      <c r="N3749" s="12"/>
      <c r="O3749" s="4"/>
      <c r="P3749" s="13"/>
      <c r="Q3749" s="5"/>
      <c r="R3749" s="5"/>
      <c r="S3749" s="5"/>
      <c r="T3749" s="5"/>
      <c r="U3749" s="4"/>
      <c r="V3749" s="4"/>
      <c r="W3749" s="4"/>
    </row>
    <row r="3750" spans="1:23" x14ac:dyDescent="0.25">
      <c r="A3750" s="3">
        <v>44234</v>
      </c>
      <c r="B3750" s="153" t="s">
        <v>12678</v>
      </c>
      <c r="C3750" s="4"/>
      <c r="D3750" s="4" t="s">
        <v>12677</v>
      </c>
      <c r="E3750" s="153" t="s">
        <v>12679</v>
      </c>
      <c r="F3750" s="109"/>
      <c r="G3750" s="109">
        <v>199</v>
      </c>
      <c r="H3750" s="43">
        <f t="shared" si="27"/>
        <v>1264466.3899999955</v>
      </c>
      <c r="I3750" s="5" t="s">
        <v>40</v>
      </c>
      <c r="J3750" s="153" t="s">
        <v>12658</v>
      </c>
      <c r="K3750" s="95" t="s">
        <v>12680</v>
      </c>
      <c r="L3750" s="11"/>
      <c r="M3750" s="4"/>
      <c r="N3750" s="12"/>
      <c r="O3750" s="4"/>
      <c r="P3750" s="13"/>
      <c r="Q3750" s="5"/>
      <c r="R3750" s="5"/>
      <c r="S3750" s="5"/>
      <c r="T3750" s="5"/>
      <c r="U3750" s="4"/>
      <c r="V3750" s="4"/>
      <c r="W3750" s="4"/>
    </row>
    <row r="3751" spans="1:23" x14ac:dyDescent="0.25">
      <c r="A3751" s="3">
        <v>44234</v>
      </c>
      <c r="B3751" s="153" t="s">
        <v>12661</v>
      </c>
      <c r="C3751" s="4"/>
      <c r="D3751" s="4" t="s">
        <v>12681</v>
      </c>
      <c r="E3751" s="153" t="s">
        <v>12682</v>
      </c>
      <c r="F3751" s="109"/>
      <c r="G3751" s="109">
        <v>882.06</v>
      </c>
      <c r="H3751" s="43">
        <f t="shared" si="27"/>
        <v>1263584.3299999954</v>
      </c>
      <c r="I3751" s="5" t="s">
        <v>40</v>
      </c>
      <c r="J3751" s="153" t="s">
        <v>12684</v>
      </c>
      <c r="K3751" s="95" t="s">
        <v>12683</v>
      </c>
      <c r="L3751" s="11"/>
      <c r="M3751" s="4"/>
      <c r="N3751" s="12"/>
      <c r="O3751" s="4"/>
      <c r="P3751" s="13"/>
      <c r="Q3751" s="5"/>
      <c r="R3751" s="5"/>
      <c r="S3751" s="5"/>
      <c r="T3751" s="5"/>
      <c r="U3751" s="4"/>
      <c r="V3751" s="4"/>
      <c r="W3751" s="4"/>
    </row>
    <row r="3752" spans="1:23" x14ac:dyDescent="0.25">
      <c r="A3752" s="3">
        <v>44234</v>
      </c>
      <c r="B3752" s="153" t="s">
        <v>12686</v>
      </c>
      <c r="C3752" s="4"/>
      <c r="D3752" s="4" t="s">
        <v>12685</v>
      </c>
      <c r="E3752" s="153" t="s">
        <v>5862</v>
      </c>
      <c r="F3752" s="109"/>
      <c r="G3752" s="109">
        <v>804.01</v>
      </c>
      <c r="H3752" s="43">
        <f t="shared" si="27"/>
        <v>1262780.3199999954</v>
      </c>
      <c r="I3752" s="5" t="s">
        <v>40</v>
      </c>
      <c r="J3752" s="153" t="s">
        <v>12687</v>
      </c>
      <c r="K3752" s="95" t="s">
        <v>12688</v>
      </c>
      <c r="L3752" s="11"/>
      <c r="M3752" s="4"/>
      <c r="N3752" s="12"/>
      <c r="O3752" s="4"/>
      <c r="P3752" s="13"/>
      <c r="Q3752" s="5"/>
      <c r="R3752" s="5"/>
      <c r="S3752" s="5"/>
      <c r="T3752" s="5"/>
      <c r="U3752" s="4"/>
      <c r="V3752" s="4"/>
      <c r="W3752" s="4"/>
    </row>
    <row r="3753" spans="1:23" x14ac:dyDescent="0.25">
      <c r="A3753" s="3">
        <v>44234</v>
      </c>
      <c r="B3753" s="153" t="s">
        <v>12690</v>
      </c>
      <c r="C3753" s="4"/>
      <c r="D3753" s="4" t="s">
        <v>12689</v>
      </c>
      <c r="E3753" s="153" t="s">
        <v>12691</v>
      </c>
      <c r="F3753" s="109"/>
      <c r="G3753" s="109">
        <v>400</v>
      </c>
      <c r="H3753" s="43">
        <f t="shared" si="27"/>
        <v>1262380.3199999954</v>
      </c>
      <c r="I3753" s="5" t="s">
        <v>40</v>
      </c>
      <c r="J3753" s="153" t="s">
        <v>12693</v>
      </c>
      <c r="K3753" s="95" t="s">
        <v>12692</v>
      </c>
      <c r="L3753" s="11"/>
      <c r="M3753" s="4"/>
      <c r="N3753" s="12"/>
      <c r="O3753" s="4"/>
      <c r="P3753" s="13"/>
      <c r="Q3753" s="5"/>
      <c r="R3753" s="5"/>
      <c r="S3753" s="5"/>
      <c r="T3753" s="5"/>
      <c r="U3753" s="4"/>
      <c r="V3753" s="4"/>
      <c r="W3753" s="4"/>
    </row>
    <row r="3754" spans="1:23" x14ac:dyDescent="0.25">
      <c r="A3754" s="3">
        <v>44234</v>
      </c>
      <c r="B3754" s="153" t="s">
        <v>12661</v>
      </c>
      <c r="C3754" s="4"/>
      <c r="D3754" s="4" t="s">
        <v>12689</v>
      </c>
      <c r="E3754" s="153" t="s">
        <v>12694</v>
      </c>
      <c r="F3754" s="109"/>
      <c r="G3754" s="109">
        <v>65.39</v>
      </c>
      <c r="H3754" s="43">
        <f t="shared" si="27"/>
        <v>1262314.9299999955</v>
      </c>
      <c r="I3754" s="5" t="s">
        <v>40</v>
      </c>
      <c r="J3754" s="153" t="s">
        <v>12695</v>
      </c>
      <c r="K3754" s="95" t="s">
        <v>12696</v>
      </c>
      <c r="L3754" s="11"/>
      <c r="M3754" s="4"/>
      <c r="N3754" s="12"/>
      <c r="O3754" s="4"/>
      <c r="P3754" s="13"/>
      <c r="Q3754" s="5"/>
      <c r="R3754" s="5"/>
      <c r="S3754" s="5"/>
      <c r="T3754" s="5"/>
      <c r="U3754" s="4"/>
      <c r="V3754" s="4"/>
      <c r="W3754" s="4"/>
    </row>
    <row r="3755" spans="1:23" x14ac:dyDescent="0.25">
      <c r="A3755" s="3">
        <v>44234</v>
      </c>
      <c r="B3755" s="153" t="s">
        <v>12698</v>
      </c>
      <c r="C3755" s="4"/>
      <c r="D3755" s="4" t="s">
        <v>12697</v>
      </c>
      <c r="E3755" s="153" t="s">
        <v>12699</v>
      </c>
      <c r="F3755" s="109"/>
      <c r="G3755" s="109">
        <v>590.42999999999995</v>
      </c>
      <c r="H3755" s="43">
        <f t="shared" si="27"/>
        <v>1261724.4999999956</v>
      </c>
      <c r="I3755" s="5" t="s">
        <v>40</v>
      </c>
      <c r="J3755" s="153" t="s">
        <v>12700</v>
      </c>
      <c r="K3755" s="95" t="s">
        <v>12701</v>
      </c>
      <c r="L3755" s="11"/>
      <c r="M3755" s="4"/>
      <c r="N3755" s="12"/>
      <c r="O3755" s="4"/>
      <c r="P3755" s="13"/>
      <c r="Q3755" s="5"/>
      <c r="R3755" s="5"/>
      <c r="S3755" s="5"/>
      <c r="T3755" s="5"/>
      <c r="U3755" s="4"/>
      <c r="V3755" s="4"/>
      <c r="W3755" s="4"/>
    </row>
    <row r="3756" spans="1:23" x14ac:dyDescent="0.25">
      <c r="A3756" s="3">
        <v>44234</v>
      </c>
      <c r="B3756" s="153" t="s">
        <v>12661</v>
      </c>
      <c r="C3756" s="4"/>
      <c r="D3756" s="4" t="s">
        <v>12697</v>
      </c>
      <c r="E3756" s="153" t="s">
        <v>12702</v>
      </c>
      <c r="F3756" s="109"/>
      <c r="G3756" s="109">
        <v>370.35</v>
      </c>
      <c r="H3756" s="43">
        <f t="shared" si="27"/>
        <v>1261354.1499999955</v>
      </c>
      <c r="I3756" s="5" t="s">
        <v>40</v>
      </c>
      <c r="J3756" s="153" t="s">
        <v>12703</v>
      </c>
      <c r="K3756" s="95" t="s">
        <v>12704</v>
      </c>
      <c r="L3756" s="11"/>
      <c r="M3756" s="4"/>
      <c r="N3756" s="12"/>
      <c r="O3756" s="4"/>
      <c r="P3756" s="13"/>
      <c r="Q3756" s="5"/>
      <c r="R3756" s="5"/>
      <c r="S3756" s="5"/>
      <c r="T3756" s="5"/>
      <c r="U3756" s="4"/>
      <c r="V3756" s="4"/>
      <c r="W3756" s="4"/>
    </row>
    <row r="3757" spans="1:23" x14ac:dyDescent="0.25">
      <c r="A3757" s="3">
        <v>44234</v>
      </c>
      <c r="B3757" s="153" t="s">
        <v>12661</v>
      </c>
      <c r="C3757" s="4"/>
      <c r="D3757" s="4" t="s">
        <v>12705</v>
      </c>
      <c r="E3757" s="153" t="s">
        <v>12706</v>
      </c>
      <c r="F3757" s="109"/>
      <c r="G3757" s="109">
        <v>285.48</v>
      </c>
      <c r="H3757" s="43">
        <f t="shared" si="27"/>
        <v>1261068.6699999955</v>
      </c>
      <c r="I3757" s="5" t="s">
        <v>40</v>
      </c>
      <c r="J3757" s="153" t="s">
        <v>12707</v>
      </c>
      <c r="K3757" s="95" t="s">
        <v>12708</v>
      </c>
      <c r="L3757" s="11"/>
      <c r="M3757" s="4"/>
      <c r="N3757" s="12"/>
      <c r="O3757" s="4"/>
      <c r="P3757" s="13"/>
      <c r="Q3757" s="5"/>
      <c r="R3757" s="5"/>
      <c r="S3757" s="5"/>
      <c r="T3757" s="5"/>
      <c r="U3757" s="4"/>
      <c r="V3757" s="4"/>
      <c r="W3757" s="4"/>
    </row>
    <row r="3758" spans="1:23" x14ac:dyDescent="0.25">
      <c r="A3758" s="3">
        <v>44234</v>
      </c>
      <c r="B3758" s="153" t="s">
        <v>12710</v>
      </c>
      <c r="C3758" s="4"/>
      <c r="D3758" s="4" t="s">
        <v>12709</v>
      </c>
      <c r="E3758" s="153" t="s">
        <v>12713</v>
      </c>
      <c r="F3758" s="109"/>
      <c r="G3758" s="109">
        <v>300</v>
      </c>
      <c r="H3758" s="43">
        <f t="shared" si="27"/>
        <v>1260768.6699999955</v>
      </c>
      <c r="I3758" s="5" t="s">
        <v>40</v>
      </c>
      <c r="J3758" s="153" t="s">
        <v>12711</v>
      </c>
      <c r="K3758" s="95" t="s">
        <v>12712</v>
      </c>
      <c r="L3758" s="11"/>
      <c r="M3758" s="4"/>
      <c r="N3758" s="12"/>
      <c r="O3758" s="4"/>
      <c r="P3758" s="13"/>
      <c r="Q3758" s="5"/>
      <c r="R3758" s="5"/>
      <c r="S3758" s="5"/>
      <c r="T3758" s="5"/>
      <c r="U3758" s="4"/>
      <c r="V3758" s="4"/>
      <c r="W3758" s="4"/>
    </row>
    <row r="3759" spans="1:23" x14ac:dyDescent="0.25">
      <c r="A3759" s="3">
        <v>44234</v>
      </c>
      <c r="B3759" s="153" t="s">
        <v>2876</v>
      </c>
      <c r="C3759" s="4"/>
      <c r="D3759" s="4" t="s">
        <v>12714</v>
      </c>
      <c r="E3759" s="4">
        <v>3</v>
      </c>
      <c r="F3759" s="109"/>
      <c r="G3759" s="109">
        <v>2466.1999999999998</v>
      </c>
      <c r="H3759" s="43">
        <f t="shared" si="27"/>
        <v>1258302.4699999955</v>
      </c>
      <c r="I3759" s="5" t="s">
        <v>40</v>
      </c>
      <c r="J3759" s="153" t="s">
        <v>12693</v>
      </c>
      <c r="K3759" s="95" t="s">
        <v>12712</v>
      </c>
      <c r="L3759" s="11"/>
      <c r="M3759" s="4"/>
      <c r="N3759" s="12"/>
      <c r="O3759" s="4"/>
      <c r="P3759" s="13"/>
      <c r="Q3759" s="5"/>
      <c r="R3759" s="5"/>
      <c r="S3759" s="5"/>
      <c r="T3759" s="5"/>
      <c r="U3759" s="4"/>
      <c r="V3759" s="4"/>
      <c r="W3759" s="4"/>
    </row>
    <row r="3760" spans="1:23" x14ac:dyDescent="0.25">
      <c r="A3760" s="3">
        <v>44234</v>
      </c>
      <c r="B3760" s="153" t="s">
        <v>12716</v>
      </c>
      <c r="C3760" s="4"/>
      <c r="D3760" s="4" t="s">
        <v>12715</v>
      </c>
      <c r="E3760" s="4">
        <v>4</v>
      </c>
      <c r="F3760" s="109"/>
      <c r="G3760" s="109">
        <v>2687.4</v>
      </c>
      <c r="H3760" s="43">
        <f t="shared" si="27"/>
        <v>1255615.0699999956</v>
      </c>
      <c r="I3760" s="5" t="s">
        <v>40</v>
      </c>
      <c r="J3760" s="153" t="s">
        <v>12693</v>
      </c>
      <c r="K3760" s="95" t="s">
        <v>12692</v>
      </c>
      <c r="L3760" s="11"/>
      <c r="M3760" s="4"/>
      <c r="N3760" s="12"/>
      <c r="O3760" s="4"/>
      <c r="P3760" s="13"/>
      <c r="Q3760" s="5"/>
      <c r="R3760" s="5"/>
      <c r="S3760" s="5"/>
      <c r="T3760" s="5"/>
      <c r="U3760" s="4"/>
      <c r="V3760" s="4"/>
      <c r="W3760" s="4"/>
    </row>
    <row r="3761" spans="1:23" x14ac:dyDescent="0.25">
      <c r="A3761" s="3">
        <v>44234</v>
      </c>
      <c r="B3761" s="153" t="s">
        <v>2876</v>
      </c>
      <c r="C3761" s="4"/>
      <c r="D3761" s="4" t="s">
        <v>12717</v>
      </c>
      <c r="E3761" s="4">
        <v>2</v>
      </c>
      <c r="F3761" s="109"/>
      <c r="G3761" s="109">
        <v>1324</v>
      </c>
      <c r="H3761" s="43">
        <f t="shared" si="27"/>
        <v>1254291.0699999956</v>
      </c>
      <c r="I3761" s="5" t="s">
        <v>40</v>
      </c>
      <c r="J3761" s="153" t="s">
        <v>12693</v>
      </c>
      <c r="K3761" s="95" t="s">
        <v>12683</v>
      </c>
      <c r="L3761" s="11"/>
      <c r="M3761" s="4"/>
      <c r="N3761" s="12"/>
      <c r="O3761" s="4"/>
      <c r="P3761" s="13"/>
      <c r="Q3761" s="5"/>
      <c r="R3761" s="5"/>
      <c r="S3761" s="5"/>
      <c r="T3761" s="5"/>
      <c r="U3761" s="4"/>
      <c r="V3761" s="4"/>
      <c r="W3761" s="4"/>
    </row>
    <row r="3762" spans="1:23" x14ac:dyDescent="0.25">
      <c r="A3762" s="3">
        <v>44234</v>
      </c>
      <c r="B3762" s="153" t="s">
        <v>12719</v>
      </c>
      <c r="C3762" s="4"/>
      <c r="D3762" s="4" t="s">
        <v>12718</v>
      </c>
      <c r="E3762" s="4">
        <v>1</v>
      </c>
      <c r="F3762" s="109"/>
      <c r="G3762" s="109">
        <v>1493</v>
      </c>
      <c r="H3762" s="43">
        <f t="shared" si="27"/>
        <v>1252798.0699999956</v>
      </c>
      <c r="I3762" s="5" t="s">
        <v>40</v>
      </c>
      <c r="J3762" s="153" t="s">
        <v>12720</v>
      </c>
      <c r="K3762" s="95" t="s">
        <v>12721</v>
      </c>
      <c r="L3762" s="11"/>
      <c r="M3762" s="4"/>
      <c r="N3762" s="12"/>
      <c r="O3762" s="4"/>
      <c r="P3762" s="13"/>
      <c r="Q3762" s="5"/>
      <c r="R3762" s="5"/>
      <c r="S3762" s="5"/>
      <c r="T3762" s="5"/>
      <c r="U3762" s="4"/>
      <c r="V3762" s="4"/>
      <c r="W3762" s="4"/>
    </row>
    <row r="3763" spans="1:23" x14ac:dyDescent="0.25">
      <c r="A3763" s="3">
        <v>44234</v>
      </c>
      <c r="B3763" s="153" t="s">
        <v>12723</v>
      </c>
      <c r="C3763" s="4"/>
      <c r="D3763" s="4" t="s">
        <v>12722</v>
      </c>
      <c r="E3763" s="4">
        <v>1</v>
      </c>
      <c r="F3763" s="109"/>
      <c r="G3763" s="109">
        <v>1668</v>
      </c>
      <c r="H3763" s="43">
        <f t="shared" si="27"/>
        <v>1251130.0699999956</v>
      </c>
      <c r="I3763" s="5" t="s">
        <v>40</v>
      </c>
      <c r="J3763" s="153" t="s">
        <v>12720</v>
      </c>
      <c r="K3763" s="95" t="s">
        <v>12712</v>
      </c>
      <c r="L3763" s="11"/>
      <c r="M3763" s="4"/>
      <c r="N3763" s="12"/>
      <c r="O3763" s="4"/>
      <c r="P3763" s="13"/>
      <c r="Q3763" s="5"/>
      <c r="R3763" s="5"/>
      <c r="S3763" s="5"/>
      <c r="T3763" s="5"/>
      <c r="U3763" s="4"/>
      <c r="V3763" s="4"/>
      <c r="W3763" s="4"/>
    </row>
    <row r="3764" spans="1:23" x14ac:dyDescent="0.25">
      <c r="A3764" s="3">
        <v>44234</v>
      </c>
      <c r="B3764" s="153" t="s">
        <v>2876</v>
      </c>
      <c r="C3764" s="4"/>
      <c r="D3764" s="4" t="s">
        <v>12724</v>
      </c>
      <c r="E3764" s="4">
        <v>1</v>
      </c>
      <c r="F3764" s="109"/>
      <c r="G3764" s="109">
        <v>1500</v>
      </c>
      <c r="H3764" s="43">
        <f t="shared" si="27"/>
        <v>1249630.0699999956</v>
      </c>
      <c r="I3764" s="5" t="s">
        <v>40</v>
      </c>
      <c r="J3764" s="153" t="s">
        <v>12725</v>
      </c>
      <c r="K3764" s="95" t="s">
        <v>12692</v>
      </c>
      <c r="L3764" s="11"/>
      <c r="M3764" s="4"/>
      <c r="N3764" s="12"/>
      <c r="O3764" s="4"/>
      <c r="P3764" s="13"/>
      <c r="Q3764" s="5"/>
      <c r="R3764" s="5"/>
      <c r="S3764" s="5"/>
      <c r="T3764" s="5"/>
      <c r="U3764" s="4"/>
      <c r="V3764" s="4"/>
      <c r="W3764" s="4"/>
    </row>
    <row r="3765" spans="1:23" x14ac:dyDescent="0.25">
      <c r="A3765" s="3">
        <v>44234</v>
      </c>
      <c r="B3765" s="153" t="s">
        <v>12727</v>
      </c>
      <c r="C3765" s="4"/>
      <c r="D3765" s="4" t="s">
        <v>12726</v>
      </c>
      <c r="E3765" s="153" t="s">
        <v>12728</v>
      </c>
      <c r="F3765" s="109"/>
      <c r="G3765" s="109">
        <v>216</v>
      </c>
      <c r="H3765" s="43">
        <f t="shared" si="27"/>
        <v>1249414.0699999956</v>
      </c>
      <c r="I3765" s="5" t="s">
        <v>40</v>
      </c>
      <c r="J3765" s="153" t="s">
        <v>12729</v>
      </c>
      <c r="K3765" s="95" t="s">
        <v>12730</v>
      </c>
      <c r="L3765" s="11"/>
      <c r="M3765" s="4"/>
      <c r="N3765" s="12"/>
      <c r="O3765" s="4"/>
      <c r="P3765" s="13"/>
      <c r="Q3765" s="5"/>
      <c r="R3765" s="5"/>
      <c r="S3765" s="5"/>
      <c r="T3765" s="5"/>
      <c r="U3765" s="4"/>
      <c r="V3765" s="4"/>
      <c r="W3765" s="4"/>
    </row>
    <row r="3766" spans="1:23" x14ac:dyDescent="0.25">
      <c r="A3766" s="3">
        <v>44234</v>
      </c>
      <c r="B3766" s="4" t="s">
        <v>130</v>
      </c>
      <c r="C3766" s="4"/>
      <c r="D3766" s="4"/>
      <c r="E3766" s="153" t="s">
        <v>12731</v>
      </c>
      <c r="F3766" s="109"/>
      <c r="G3766" s="109">
        <v>2292.33</v>
      </c>
      <c r="H3766" s="43">
        <f t="shared" si="27"/>
        <v>1247121.7399999956</v>
      </c>
      <c r="I3766" s="5" t="s">
        <v>40</v>
      </c>
      <c r="J3766" s="153" t="s">
        <v>12732</v>
      </c>
      <c r="K3766" s="95" t="s">
        <v>2923</v>
      </c>
      <c r="L3766" s="11"/>
      <c r="M3766" s="4"/>
      <c r="N3766" s="12"/>
      <c r="O3766" s="4"/>
      <c r="P3766" s="13"/>
      <c r="Q3766" s="5"/>
      <c r="R3766" s="5"/>
      <c r="S3766" s="5"/>
      <c r="T3766" s="5"/>
      <c r="U3766" s="4"/>
      <c r="V3766" s="4"/>
      <c r="W3766" s="4"/>
    </row>
    <row r="3767" spans="1:23" x14ac:dyDescent="0.25">
      <c r="A3767" s="3">
        <v>44234</v>
      </c>
      <c r="B3767" s="153" t="s">
        <v>12734</v>
      </c>
      <c r="C3767" s="4"/>
      <c r="D3767" s="4"/>
      <c r="E3767" s="153" t="s">
        <v>12733</v>
      </c>
      <c r="F3767" s="109"/>
      <c r="G3767" s="109">
        <v>4641.09</v>
      </c>
      <c r="H3767" s="54">
        <f t="shared" si="27"/>
        <v>1242480.6499999955</v>
      </c>
      <c r="I3767" s="5" t="s">
        <v>40</v>
      </c>
      <c r="J3767" s="153" t="s">
        <v>12735</v>
      </c>
      <c r="K3767" s="95" t="s">
        <v>12736</v>
      </c>
      <c r="L3767" s="11"/>
      <c r="M3767" s="4"/>
      <c r="N3767" s="12"/>
      <c r="O3767" s="4"/>
      <c r="P3767" s="13"/>
      <c r="Q3767" s="5"/>
      <c r="R3767" s="5"/>
      <c r="S3767" s="5"/>
      <c r="T3767" s="5"/>
      <c r="U3767" s="4"/>
      <c r="V3767" s="4"/>
      <c r="W3767" s="4"/>
    </row>
    <row r="3768" spans="1:23" x14ac:dyDescent="0.25">
      <c r="A3768" s="3">
        <v>44235</v>
      </c>
      <c r="B3768" s="153" t="s">
        <v>12738</v>
      </c>
      <c r="C3768" s="4"/>
      <c r="D3768" s="4" t="s">
        <v>12737</v>
      </c>
      <c r="E3768" s="153" t="s">
        <v>12739</v>
      </c>
      <c r="F3768" s="109"/>
      <c r="G3768" s="109">
        <v>1200</v>
      </c>
      <c r="H3768" s="43">
        <f t="shared" si="27"/>
        <v>1241280.6499999955</v>
      </c>
      <c r="I3768" s="5" t="s">
        <v>40</v>
      </c>
      <c r="J3768" s="153" t="s">
        <v>12740</v>
      </c>
      <c r="K3768" s="95" t="s">
        <v>12741</v>
      </c>
      <c r="L3768" s="11"/>
      <c r="M3768" s="4"/>
      <c r="N3768" s="12"/>
      <c r="O3768" s="4"/>
      <c r="P3768" s="13"/>
      <c r="Q3768" s="5"/>
      <c r="R3768" s="5"/>
      <c r="S3768" s="5"/>
      <c r="T3768" s="5"/>
      <c r="U3768" s="4"/>
      <c r="V3768" s="4"/>
      <c r="W3768" s="4"/>
    </row>
    <row r="3769" spans="1:23" x14ac:dyDescent="0.25">
      <c r="A3769" s="3">
        <v>44235</v>
      </c>
      <c r="B3769" s="153" t="s">
        <v>12743</v>
      </c>
      <c r="C3769" s="4"/>
      <c r="D3769" s="4" t="s">
        <v>12742</v>
      </c>
      <c r="E3769" s="153" t="s">
        <v>12744</v>
      </c>
      <c r="F3769" s="109"/>
      <c r="G3769" s="109">
        <v>1990</v>
      </c>
      <c r="H3769" s="43">
        <f t="shared" si="27"/>
        <v>1239290.6499999955</v>
      </c>
      <c r="I3769" s="5" t="s">
        <v>40</v>
      </c>
      <c r="J3769" s="153" t="s">
        <v>12745</v>
      </c>
      <c r="K3769" s="95" t="s">
        <v>12746</v>
      </c>
      <c r="L3769" s="11"/>
      <c r="M3769" s="4"/>
      <c r="N3769" s="12"/>
      <c r="O3769" s="4"/>
      <c r="P3769" s="13"/>
      <c r="Q3769" s="5"/>
      <c r="R3769" s="5"/>
      <c r="S3769" s="5"/>
      <c r="T3769" s="5"/>
      <c r="U3769" s="4"/>
      <c r="V3769" s="4"/>
      <c r="W3769" s="4"/>
    </row>
    <row r="3770" spans="1:23" x14ac:dyDescent="0.25">
      <c r="A3770" s="3">
        <v>44235</v>
      </c>
      <c r="B3770" s="153" t="s">
        <v>12748</v>
      </c>
      <c r="C3770" s="4"/>
      <c r="D3770" s="4" t="s">
        <v>12747</v>
      </c>
      <c r="E3770" s="153" t="s">
        <v>12749</v>
      </c>
      <c r="F3770" s="109"/>
      <c r="G3770" s="109">
        <v>1980</v>
      </c>
      <c r="H3770" s="43">
        <f t="shared" si="27"/>
        <v>1237310.6499999955</v>
      </c>
      <c r="I3770" s="5" t="s">
        <v>40</v>
      </c>
      <c r="J3770" s="153" t="s">
        <v>12750</v>
      </c>
      <c r="K3770" s="95" t="s">
        <v>12746</v>
      </c>
      <c r="L3770" s="11"/>
      <c r="M3770" s="4"/>
      <c r="N3770" s="12"/>
      <c r="O3770" s="4"/>
      <c r="P3770" s="13"/>
      <c r="Q3770" s="5"/>
      <c r="R3770" s="5"/>
      <c r="S3770" s="5"/>
      <c r="T3770" s="5"/>
      <c r="U3770" s="4"/>
      <c r="V3770" s="4"/>
      <c r="W3770" s="4"/>
    </row>
    <row r="3771" spans="1:23" x14ac:dyDescent="0.25">
      <c r="A3771" s="3">
        <v>44235</v>
      </c>
      <c r="B3771" s="153" t="s">
        <v>12752</v>
      </c>
      <c r="C3771" s="4"/>
      <c r="D3771" s="4" t="s">
        <v>12751</v>
      </c>
      <c r="E3771" s="153" t="s">
        <v>12753</v>
      </c>
      <c r="F3771" s="109"/>
      <c r="G3771" s="109">
        <v>97</v>
      </c>
      <c r="H3771" s="43">
        <f t="shared" si="27"/>
        <v>1237213.6499999955</v>
      </c>
      <c r="I3771" s="5" t="s">
        <v>40</v>
      </c>
      <c r="J3771" s="153" t="s">
        <v>12754</v>
      </c>
      <c r="K3771" s="95" t="s">
        <v>12755</v>
      </c>
      <c r="L3771" s="11"/>
      <c r="M3771" s="4"/>
      <c r="N3771" s="12"/>
      <c r="O3771" s="4"/>
      <c r="P3771" s="13"/>
      <c r="Q3771" s="5"/>
      <c r="R3771" s="5"/>
      <c r="S3771" s="5"/>
      <c r="T3771" s="5"/>
      <c r="U3771" s="4"/>
      <c r="V3771" s="4"/>
      <c r="W3771" s="4"/>
    </row>
    <row r="3772" spans="1:23" x14ac:dyDescent="0.25">
      <c r="A3772" s="3">
        <v>44235</v>
      </c>
      <c r="B3772" s="153" t="s">
        <v>12757</v>
      </c>
      <c r="C3772" s="4"/>
      <c r="D3772" s="4" t="s">
        <v>12756</v>
      </c>
      <c r="E3772" s="153" t="s">
        <v>12758</v>
      </c>
      <c r="F3772" s="109"/>
      <c r="G3772" s="109">
        <v>1352</v>
      </c>
      <c r="H3772" s="43">
        <f t="shared" si="27"/>
        <v>1235861.6499999955</v>
      </c>
      <c r="I3772" s="5" t="s">
        <v>40</v>
      </c>
      <c r="J3772" s="153" t="s">
        <v>12754</v>
      </c>
      <c r="K3772" s="95" t="s">
        <v>12759</v>
      </c>
      <c r="L3772" s="11"/>
      <c r="M3772" s="4"/>
      <c r="N3772" s="12"/>
      <c r="O3772" s="4"/>
      <c r="P3772" s="13"/>
      <c r="Q3772" s="5"/>
      <c r="R3772" s="5"/>
      <c r="S3772" s="5"/>
      <c r="T3772" s="5"/>
      <c r="U3772" s="4"/>
      <c r="V3772" s="4"/>
      <c r="W3772" s="4"/>
    </row>
    <row r="3773" spans="1:23" x14ac:dyDescent="0.25">
      <c r="A3773" s="3">
        <v>44235</v>
      </c>
      <c r="B3773" s="153" t="s">
        <v>2876</v>
      </c>
      <c r="C3773" s="4"/>
      <c r="D3773" s="4" t="s">
        <v>12760</v>
      </c>
      <c r="E3773" s="153" t="s">
        <v>12761</v>
      </c>
      <c r="F3773" s="109"/>
      <c r="G3773" s="109">
        <v>1098</v>
      </c>
      <c r="H3773" s="43">
        <f t="shared" si="27"/>
        <v>1234763.6499999955</v>
      </c>
      <c r="I3773" s="5" t="s">
        <v>40</v>
      </c>
      <c r="J3773" s="153" t="s">
        <v>12754</v>
      </c>
      <c r="K3773" s="95" t="s">
        <v>12762</v>
      </c>
      <c r="L3773" s="11"/>
      <c r="M3773" s="4"/>
      <c r="N3773" s="12"/>
      <c r="O3773" s="4"/>
      <c r="P3773" s="13"/>
      <c r="Q3773" s="5"/>
      <c r="R3773" s="5"/>
      <c r="S3773" s="5"/>
      <c r="T3773" s="5"/>
      <c r="U3773" s="4"/>
      <c r="V3773" s="4"/>
      <c r="W3773" s="4"/>
    </row>
    <row r="3774" spans="1:23" x14ac:dyDescent="0.25">
      <c r="A3774" s="3">
        <v>44235</v>
      </c>
      <c r="B3774" s="153" t="s">
        <v>12764</v>
      </c>
      <c r="C3774" s="4"/>
      <c r="D3774" s="4" t="s">
        <v>12763</v>
      </c>
      <c r="E3774" s="4">
        <v>3</v>
      </c>
      <c r="F3774" s="109"/>
      <c r="G3774" s="109">
        <v>3761</v>
      </c>
      <c r="H3774" s="43">
        <f t="shared" si="27"/>
        <v>1231002.6499999955</v>
      </c>
      <c r="I3774" s="5" t="s">
        <v>40</v>
      </c>
      <c r="J3774" s="153" t="s">
        <v>12765</v>
      </c>
      <c r="K3774" s="95" t="s">
        <v>12766</v>
      </c>
      <c r="L3774" s="11"/>
      <c r="M3774" s="4"/>
      <c r="N3774" s="12"/>
      <c r="O3774" s="4"/>
      <c r="P3774" s="13"/>
      <c r="Q3774" s="5"/>
      <c r="R3774" s="5"/>
      <c r="S3774" s="5"/>
      <c r="T3774" s="5"/>
      <c r="U3774" s="4"/>
      <c r="V3774" s="4"/>
      <c r="W3774" s="4"/>
    </row>
    <row r="3775" spans="1:23" x14ac:dyDescent="0.25">
      <c r="A3775" s="3">
        <v>44235</v>
      </c>
      <c r="B3775" s="153" t="s">
        <v>12768</v>
      </c>
      <c r="C3775" s="4"/>
      <c r="D3775" s="4" t="s">
        <v>12767</v>
      </c>
      <c r="E3775" s="4">
        <v>1</v>
      </c>
      <c r="F3775" s="109"/>
      <c r="G3775" s="109">
        <v>1775</v>
      </c>
      <c r="H3775" s="43">
        <f t="shared" si="27"/>
        <v>1229227.6499999955</v>
      </c>
      <c r="I3775" s="5" t="s">
        <v>40</v>
      </c>
      <c r="J3775" s="153" t="s">
        <v>12769</v>
      </c>
      <c r="K3775" s="95" t="s">
        <v>2923</v>
      </c>
      <c r="L3775" s="11"/>
      <c r="M3775" s="4"/>
      <c r="N3775" s="12"/>
      <c r="O3775" s="4"/>
      <c r="P3775" s="13"/>
      <c r="Q3775" s="5"/>
      <c r="R3775" s="5"/>
      <c r="S3775" s="5"/>
      <c r="T3775" s="5"/>
      <c r="U3775" s="4"/>
      <c r="V3775" s="4"/>
      <c r="W3775" s="4"/>
    </row>
    <row r="3776" spans="1:23" x14ac:dyDescent="0.25">
      <c r="A3776" s="3">
        <v>44235</v>
      </c>
      <c r="B3776" s="153" t="s">
        <v>12771</v>
      </c>
      <c r="C3776" s="4"/>
      <c r="D3776" s="4" t="s">
        <v>12770</v>
      </c>
      <c r="E3776" s="4">
        <v>1</v>
      </c>
      <c r="F3776" s="109"/>
      <c r="G3776" s="109">
        <v>9880</v>
      </c>
      <c r="H3776" s="43">
        <f t="shared" si="27"/>
        <v>1219347.6499999955</v>
      </c>
      <c r="I3776" s="5" t="s">
        <v>40</v>
      </c>
      <c r="J3776" s="153" t="s">
        <v>12765</v>
      </c>
      <c r="K3776" s="95" t="s">
        <v>12772</v>
      </c>
      <c r="L3776" s="11"/>
      <c r="M3776" s="4"/>
      <c r="N3776" s="12"/>
      <c r="O3776" s="4"/>
      <c r="P3776" s="13"/>
      <c r="Q3776" s="5"/>
      <c r="R3776" s="5"/>
      <c r="S3776" s="5"/>
      <c r="T3776" s="5"/>
      <c r="U3776" s="4"/>
      <c r="V3776" s="4"/>
      <c r="W3776" s="4"/>
    </row>
    <row r="3777" spans="1:23" x14ac:dyDescent="0.25">
      <c r="A3777" s="3">
        <v>44235</v>
      </c>
      <c r="B3777" s="153" t="s">
        <v>12774</v>
      </c>
      <c r="C3777" s="4"/>
      <c r="D3777" s="4" t="s">
        <v>12773</v>
      </c>
      <c r="E3777" s="153" t="s">
        <v>12775</v>
      </c>
      <c r="F3777" s="109"/>
      <c r="G3777" s="109">
        <v>640</v>
      </c>
      <c r="H3777" s="43">
        <f t="shared" si="27"/>
        <v>1218707.6499999955</v>
      </c>
      <c r="I3777" s="5" t="s">
        <v>40</v>
      </c>
      <c r="J3777" s="153" t="s">
        <v>12776</v>
      </c>
      <c r="K3777" s="95" t="s">
        <v>12777</v>
      </c>
      <c r="L3777" s="11"/>
      <c r="M3777" s="4"/>
      <c r="N3777" s="12"/>
      <c r="O3777" s="4"/>
      <c r="P3777" s="13"/>
      <c r="Q3777" s="5"/>
      <c r="R3777" s="5"/>
      <c r="S3777" s="5"/>
      <c r="T3777" s="5"/>
      <c r="U3777" s="4"/>
      <c r="V3777" s="4"/>
      <c r="W3777" s="4"/>
    </row>
    <row r="3778" spans="1:23" x14ac:dyDescent="0.25">
      <c r="A3778" s="3">
        <v>44235</v>
      </c>
      <c r="B3778" s="153" t="s">
        <v>12779</v>
      </c>
      <c r="C3778" s="4"/>
      <c r="D3778" s="4" t="s">
        <v>12778</v>
      </c>
      <c r="E3778" s="4">
        <v>2</v>
      </c>
      <c r="F3778" s="109"/>
      <c r="G3778" s="109">
        <v>2639</v>
      </c>
      <c r="H3778" s="43">
        <f t="shared" si="27"/>
        <v>1216068.6499999955</v>
      </c>
      <c r="I3778" s="5" t="s">
        <v>40</v>
      </c>
      <c r="J3778" s="153" t="s">
        <v>12780</v>
      </c>
      <c r="K3778" s="95" t="s">
        <v>12781</v>
      </c>
      <c r="L3778" s="11"/>
      <c r="M3778" s="4"/>
      <c r="N3778" s="12"/>
      <c r="O3778" s="4"/>
      <c r="P3778" s="13"/>
      <c r="Q3778" s="5"/>
      <c r="R3778" s="5"/>
      <c r="S3778" s="5"/>
      <c r="T3778" s="5"/>
      <c r="U3778" s="4"/>
      <c r="V3778" s="4"/>
      <c r="W3778" s="4"/>
    </row>
    <row r="3779" spans="1:23" x14ac:dyDescent="0.25">
      <c r="A3779" s="3">
        <v>44235</v>
      </c>
      <c r="B3779" s="153" t="s">
        <v>12783</v>
      </c>
      <c r="C3779" s="4"/>
      <c r="D3779" s="4" t="s">
        <v>12782</v>
      </c>
      <c r="E3779" s="153" t="s">
        <v>12784</v>
      </c>
      <c r="F3779" s="109"/>
      <c r="G3779" s="109">
        <v>350.53</v>
      </c>
      <c r="H3779" s="43">
        <f t="shared" si="27"/>
        <v>1215718.1199999955</v>
      </c>
      <c r="I3779" s="5" t="s">
        <v>40</v>
      </c>
      <c r="J3779" s="153" t="s">
        <v>12785</v>
      </c>
      <c r="K3779" s="95" t="s">
        <v>12786</v>
      </c>
      <c r="L3779" s="11"/>
      <c r="M3779" s="4"/>
      <c r="N3779" s="12"/>
      <c r="O3779" s="4"/>
      <c r="P3779" s="13"/>
      <c r="Q3779" s="5"/>
      <c r="R3779" s="5"/>
      <c r="S3779" s="5"/>
      <c r="T3779" s="5"/>
      <c r="U3779" s="4"/>
      <c r="V3779" s="4"/>
      <c r="W3779" s="4"/>
    </row>
    <row r="3780" spans="1:23" x14ac:dyDescent="0.25">
      <c r="A3780" s="3">
        <v>44235</v>
      </c>
      <c r="B3780" s="153" t="s">
        <v>12788</v>
      </c>
      <c r="C3780" s="4"/>
      <c r="D3780" s="4" t="s">
        <v>12787</v>
      </c>
      <c r="E3780" s="153" t="s">
        <v>12789</v>
      </c>
      <c r="F3780" s="109"/>
      <c r="G3780" s="109">
        <v>237.65</v>
      </c>
      <c r="H3780" s="43">
        <f t="shared" si="27"/>
        <v>1215480.4699999955</v>
      </c>
      <c r="I3780" s="5" t="s">
        <v>40</v>
      </c>
      <c r="J3780" s="153" t="s">
        <v>12785</v>
      </c>
      <c r="K3780" s="95" t="s">
        <v>12790</v>
      </c>
      <c r="L3780" s="11"/>
      <c r="M3780" s="4"/>
      <c r="N3780" s="12"/>
      <c r="O3780" s="4"/>
      <c r="P3780" s="13"/>
      <c r="Q3780" s="5"/>
      <c r="R3780" s="5"/>
      <c r="S3780" s="5"/>
      <c r="T3780" s="5"/>
      <c r="U3780" s="4"/>
      <c r="V3780" s="4"/>
      <c r="W3780" s="4"/>
    </row>
    <row r="3781" spans="1:23" x14ac:dyDescent="0.25">
      <c r="A3781" s="3">
        <v>44235</v>
      </c>
      <c r="B3781" s="153" t="s">
        <v>12792</v>
      </c>
      <c r="C3781" s="4"/>
      <c r="D3781" s="4" t="s">
        <v>12791</v>
      </c>
      <c r="E3781" s="153" t="s">
        <v>12793</v>
      </c>
      <c r="F3781" s="109"/>
      <c r="G3781" s="109">
        <v>291.79000000000002</v>
      </c>
      <c r="H3781" s="43">
        <f t="shared" si="27"/>
        <v>1215188.6799999955</v>
      </c>
      <c r="I3781" s="5" t="s">
        <v>40</v>
      </c>
      <c r="J3781" s="153" t="s">
        <v>12794</v>
      </c>
      <c r="K3781" s="95" t="s">
        <v>12795</v>
      </c>
      <c r="L3781" s="11"/>
      <c r="M3781" s="4"/>
      <c r="N3781" s="12"/>
      <c r="O3781" s="4"/>
      <c r="P3781" s="13"/>
      <c r="Q3781" s="5"/>
      <c r="R3781" s="5"/>
      <c r="S3781" s="5"/>
      <c r="T3781" s="5"/>
      <c r="U3781" s="4"/>
      <c r="V3781" s="4"/>
      <c r="W3781" s="4"/>
    </row>
    <row r="3782" spans="1:23" x14ac:dyDescent="0.25">
      <c r="A3782" s="3">
        <v>44235</v>
      </c>
      <c r="B3782" s="153" t="s">
        <v>12797</v>
      </c>
      <c r="C3782" s="4"/>
      <c r="D3782" s="4" t="s">
        <v>12796</v>
      </c>
      <c r="E3782" s="153" t="s">
        <v>12798</v>
      </c>
      <c r="F3782" s="109"/>
      <c r="G3782" s="109">
        <v>308.08</v>
      </c>
      <c r="H3782" s="43">
        <f t="shared" si="27"/>
        <v>1214880.5999999954</v>
      </c>
      <c r="I3782" s="5" t="s">
        <v>40</v>
      </c>
      <c r="J3782" s="153" t="s">
        <v>12806</v>
      </c>
      <c r="K3782" s="95" t="s">
        <v>12800</v>
      </c>
      <c r="L3782" s="11"/>
      <c r="M3782" s="4"/>
      <c r="N3782" s="12"/>
      <c r="O3782" s="4"/>
      <c r="P3782" s="13"/>
      <c r="Q3782" s="5"/>
      <c r="R3782" s="5"/>
      <c r="S3782" s="5"/>
      <c r="T3782" s="5"/>
      <c r="U3782" s="4"/>
      <c r="V3782" s="4"/>
      <c r="W3782" s="4"/>
    </row>
    <row r="3783" spans="1:23" x14ac:dyDescent="0.25">
      <c r="A3783" s="3">
        <v>44235</v>
      </c>
      <c r="B3783" s="153" t="s">
        <v>12802</v>
      </c>
      <c r="C3783" s="4"/>
      <c r="D3783" s="4" t="s">
        <v>12801</v>
      </c>
      <c r="E3783" s="153" t="s">
        <v>12803</v>
      </c>
      <c r="F3783" s="109"/>
      <c r="G3783" s="109">
        <v>423.73</v>
      </c>
      <c r="H3783" s="43">
        <f t="shared" si="27"/>
        <v>1214456.8699999955</v>
      </c>
      <c r="I3783" s="5" t="s">
        <v>40</v>
      </c>
      <c r="J3783" s="153" t="s">
        <v>12804</v>
      </c>
      <c r="K3783" s="95" t="s">
        <v>12805</v>
      </c>
      <c r="L3783" s="11"/>
      <c r="M3783" s="4"/>
      <c r="N3783" s="12"/>
      <c r="O3783" s="4"/>
      <c r="P3783" s="13"/>
      <c r="Q3783" s="5"/>
      <c r="R3783" s="5"/>
      <c r="S3783" s="5"/>
      <c r="T3783" s="5"/>
      <c r="U3783" s="4"/>
      <c r="V3783" s="4"/>
      <c r="W3783" s="4"/>
    </row>
    <row r="3784" spans="1:23" x14ac:dyDescent="0.25">
      <c r="A3784" s="3">
        <v>44235</v>
      </c>
      <c r="B3784" s="153" t="s">
        <v>12797</v>
      </c>
      <c r="C3784" s="4"/>
      <c r="D3784" s="4" t="s">
        <v>12807</v>
      </c>
      <c r="E3784" s="153" t="s">
        <v>12808</v>
      </c>
      <c r="F3784" s="109"/>
      <c r="G3784" s="109">
        <v>400</v>
      </c>
      <c r="H3784" s="43">
        <f t="shared" si="27"/>
        <v>1214056.8699999955</v>
      </c>
      <c r="I3784" s="5" t="s">
        <v>40</v>
      </c>
      <c r="J3784" s="153" t="s">
        <v>12809</v>
      </c>
      <c r="K3784" s="95" t="s">
        <v>12790</v>
      </c>
      <c r="L3784" s="11"/>
      <c r="M3784" s="4"/>
      <c r="N3784" s="12"/>
      <c r="O3784" s="4"/>
      <c r="P3784" s="13"/>
      <c r="Q3784" s="5"/>
      <c r="R3784" s="5"/>
      <c r="S3784" s="5"/>
      <c r="T3784" s="5"/>
      <c r="U3784" s="4"/>
      <c r="V3784" s="4"/>
      <c r="W3784" s="4"/>
    </row>
    <row r="3785" spans="1:23" x14ac:dyDescent="0.25">
      <c r="A3785" s="3">
        <v>44235</v>
      </c>
      <c r="B3785" s="153" t="s">
        <v>12797</v>
      </c>
      <c r="C3785" s="4"/>
      <c r="D3785" s="4" t="s">
        <v>12810</v>
      </c>
      <c r="E3785" s="153" t="s">
        <v>12811</v>
      </c>
      <c r="F3785" s="109"/>
      <c r="G3785" s="109">
        <v>312.66000000000003</v>
      </c>
      <c r="H3785" s="43">
        <f t="shared" si="27"/>
        <v>1213744.2099999955</v>
      </c>
      <c r="I3785" s="5" t="s">
        <v>40</v>
      </c>
      <c r="J3785" s="153" t="s">
        <v>12785</v>
      </c>
      <c r="K3785" s="95" t="s">
        <v>12812</v>
      </c>
      <c r="L3785" s="11"/>
      <c r="M3785" s="4"/>
      <c r="N3785" s="12"/>
      <c r="O3785" s="4"/>
      <c r="P3785" s="13"/>
      <c r="Q3785" s="5"/>
      <c r="R3785" s="5"/>
      <c r="S3785" s="5"/>
      <c r="T3785" s="5"/>
      <c r="U3785" s="4"/>
      <c r="V3785" s="4"/>
      <c r="W3785" s="4"/>
    </row>
    <row r="3786" spans="1:23" x14ac:dyDescent="0.25">
      <c r="A3786" s="3">
        <v>44235</v>
      </c>
      <c r="B3786" s="153" t="s">
        <v>2876</v>
      </c>
      <c r="C3786" s="4"/>
      <c r="D3786" s="4" t="s">
        <v>12813</v>
      </c>
      <c r="E3786" s="153" t="s">
        <v>12814</v>
      </c>
      <c r="F3786" s="109"/>
      <c r="G3786" s="109">
        <v>1627</v>
      </c>
      <c r="H3786" s="43">
        <f t="shared" si="27"/>
        <v>1212117.2099999955</v>
      </c>
      <c r="I3786" s="5" t="s">
        <v>40</v>
      </c>
      <c r="J3786" s="153" t="s">
        <v>12815</v>
      </c>
      <c r="K3786" s="95" t="s">
        <v>12786</v>
      </c>
      <c r="L3786" s="11"/>
      <c r="M3786" s="4"/>
      <c r="N3786" s="12"/>
      <c r="O3786" s="4"/>
      <c r="P3786" s="13"/>
      <c r="Q3786" s="5"/>
      <c r="R3786" s="5"/>
      <c r="S3786" s="5"/>
      <c r="T3786" s="5"/>
      <c r="U3786" s="4"/>
      <c r="V3786" s="4"/>
      <c r="W3786" s="4"/>
    </row>
    <row r="3787" spans="1:23" x14ac:dyDescent="0.25">
      <c r="A3787" s="3">
        <v>44235</v>
      </c>
      <c r="B3787" s="153" t="s">
        <v>2876</v>
      </c>
      <c r="C3787" s="4"/>
      <c r="D3787" s="4" t="s">
        <v>12816</v>
      </c>
      <c r="E3787" s="4">
        <v>2</v>
      </c>
      <c r="F3787" s="109"/>
      <c r="G3787" s="109">
        <v>2656</v>
      </c>
      <c r="H3787" s="43">
        <f t="shared" si="27"/>
        <v>1209461.2099999955</v>
      </c>
      <c r="I3787" s="5" t="s">
        <v>40</v>
      </c>
      <c r="J3787" s="153" t="s">
        <v>12817</v>
      </c>
      <c r="K3787" s="95" t="s">
        <v>12786</v>
      </c>
      <c r="L3787" s="11"/>
      <c r="M3787" s="4"/>
      <c r="N3787" s="12"/>
      <c r="O3787" s="4"/>
      <c r="P3787" s="13"/>
      <c r="Q3787" s="5"/>
      <c r="R3787" s="5"/>
      <c r="S3787" s="5"/>
      <c r="T3787" s="5"/>
      <c r="U3787" s="4"/>
      <c r="V3787" s="4"/>
      <c r="W3787" s="4"/>
    </row>
    <row r="3788" spans="1:23" x14ac:dyDescent="0.25">
      <c r="A3788" s="3">
        <v>44235</v>
      </c>
      <c r="B3788" s="153" t="s">
        <v>2876</v>
      </c>
      <c r="C3788" s="4"/>
      <c r="D3788" s="4" t="s">
        <v>12818</v>
      </c>
      <c r="E3788" s="4">
        <v>2</v>
      </c>
      <c r="F3788" s="109"/>
      <c r="G3788" s="109">
        <v>747</v>
      </c>
      <c r="H3788" s="43">
        <f t="shared" si="27"/>
        <v>1208714.2099999955</v>
      </c>
      <c r="I3788" s="5" t="s">
        <v>40</v>
      </c>
      <c r="J3788" s="153" t="s">
        <v>12819</v>
      </c>
      <c r="K3788" s="95" t="s">
        <v>12786</v>
      </c>
      <c r="L3788" s="11"/>
      <c r="M3788" s="4"/>
      <c r="N3788" s="12"/>
      <c r="O3788" s="4"/>
      <c r="P3788" s="13"/>
      <c r="Q3788" s="5"/>
      <c r="R3788" s="5"/>
      <c r="S3788" s="5"/>
      <c r="T3788" s="5"/>
      <c r="U3788" s="4"/>
      <c r="V3788" s="4"/>
      <c r="W3788" s="4"/>
    </row>
    <row r="3789" spans="1:23" x14ac:dyDescent="0.25">
      <c r="A3789" s="3">
        <v>44235</v>
      </c>
      <c r="B3789" s="153" t="s">
        <v>2876</v>
      </c>
      <c r="C3789" s="4"/>
      <c r="D3789" s="4" t="s">
        <v>12820</v>
      </c>
      <c r="E3789" s="4">
        <v>2</v>
      </c>
      <c r="F3789" s="109"/>
      <c r="G3789" s="109">
        <v>1238</v>
      </c>
      <c r="H3789" s="43">
        <f t="shared" si="27"/>
        <v>1207476.2099999955</v>
      </c>
      <c r="I3789" s="5" t="s">
        <v>40</v>
      </c>
      <c r="J3789" s="153" t="s">
        <v>12799</v>
      </c>
      <c r="K3789" s="95" t="s">
        <v>12786</v>
      </c>
      <c r="L3789" s="11"/>
      <c r="M3789" s="4"/>
      <c r="N3789" s="12"/>
      <c r="O3789" s="4"/>
      <c r="P3789" s="13"/>
      <c r="Q3789" s="5"/>
      <c r="R3789" s="5"/>
      <c r="S3789" s="5"/>
      <c r="T3789" s="5"/>
      <c r="U3789" s="4"/>
      <c r="V3789" s="4"/>
      <c r="W3789" s="4"/>
    </row>
    <row r="3790" spans="1:23" x14ac:dyDescent="0.25">
      <c r="A3790" s="3">
        <v>44235</v>
      </c>
      <c r="B3790" s="153" t="s">
        <v>2876</v>
      </c>
      <c r="C3790" s="4"/>
      <c r="D3790" s="4" t="s">
        <v>12821</v>
      </c>
      <c r="E3790" s="4">
        <v>5</v>
      </c>
      <c r="F3790" s="109"/>
      <c r="G3790" s="109">
        <v>2858</v>
      </c>
      <c r="H3790" s="43">
        <f t="shared" si="27"/>
        <v>1204618.2099999955</v>
      </c>
      <c r="I3790" s="5" t="s">
        <v>40</v>
      </c>
      <c r="J3790" s="153" t="s">
        <v>12799</v>
      </c>
      <c r="K3790" s="95" t="s">
        <v>12786</v>
      </c>
      <c r="L3790" s="11"/>
      <c r="M3790" s="4"/>
      <c r="N3790" s="12"/>
      <c r="O3790" s="4"/>
      <c r="P3790" s="13"/>
      <c r="Q3790" s="5"/>
      <c r="R3790" s="5"/>
      <c r="S3790" s="5"/>
      <c r="T3790" s="5"/>
      <c r="U3790" s="4"/>
      <c r="V3790" s="4"/>
      <c r="W3790" s="4"/>
    </row>
    <row r="3791" spans="1:23" x14ac:dyDescent="0.25">
      <c r="A3791" s="3">
        <v>44235</v>
      </c>
      <c r="B3791" s="153" t="s">
        <v>2876</v>
      </c>
      <c r="C3791" s="4"/>
      <c r="D3791" s="4" t="s">
        <v>12822</v>
      </c>
      <c r="E3791" s="4">
        <v>5</v>
      </c>
      <c r="F3791" s="109"/>
      <c r="G3791" s="109">
        <v>2891.73</v>
      </c>
      <c r="H3791" s="43">
        <f t="shared" si="27"/>
        <v>1201726.4799999956</v>
      </c>
      <c r="I3791" s="5" t="s">
        <v>40</v>
      </c>
      <c r="J3791" s="153" t="s">
        <v>12823</v>
      </c>
      <c r="K3791" s="95" t="s">
        <v>12786</v>
      </c>
      <c r="L3791" s="11"/>
      <c r="M3791" s="4"/>
      <c r="N3791" s="12"/>
      <c r="O3791" s="4"/>
      <c r="P3791" s="13"/>
      <c r="Q3791" s="5"/>
      <c r="R3791" s="5"/>
      <c r="S3791" s="5"/>
      <c r="T3791" s="5"/>
      <c r="U3791" s="4"/>
      <c r="V3791" s="4"/>
      <c r="W3791" s="4"/>
    </row>
    <row r="3792" spans="1:23" x14ac:dyDescent="0.25">
      <c r="A3792" s="3">
        <v>44235</v>
      </c>
      <c r="B3792" s="153" t="s">
        <v>2876</v>
      </c>
      <c r="C3792" s="4"/>
      <c r="D3792" s="4" t="s">
        <v>12824</v>
      </c>
      <c r="E3792" s="4">
        <v>1</v>
      </c>
      <c r="F3792" s="109"/>
      <c r="G3792" s="109">
        <v>1751</v>
      </c>
      <c r="H3792" s="43">
        <f t="shared" si="27"/>
        <v>1199975.4799999956</v>
      </c>
      <c r="I3792" s="5" t="s">
        <v>40</v>
      </c>
      <c r="J3792" s="153" t="s">
        <v>12825</v>
      </c>
      <c r="K3792" s="95" t="s">
        <v>12786</v>
      </c>
      <c r="L3792" s="11"/>
      <c r="M3792" s="4"/>
      <c r="N3792" s="12"/>
      <c r="O3792" s="4"/>
      <c r="P3792" s="13"/>
      <c r="Q3792" s="5"/>
      <c r="R3792" s="5"/>
      <c r="S3792" s="5"/>
      <c r="T3792" s="5"/>
      <c r="U3792" s="4"/>
      <c r="V3792" s="4"/>
      <c r="W3792" s="4"/>
    </row>
    <row r="3793" spans="1:23" x14ac:dyDescent="0.25">
      <c r="A3793" s="3">
        <v>44235</v>
      </c>
      <c r="B3793" s="153" t="s">
        <v>2876</v>
      </c>
      <c r="C3793" s="4"/>
      <c r="D3793" s="4" t="s">
        <v>12826</v>
      </c>
      <c r="E3793" s="4">
        <v>1</v>
      </c>
      <c r="F3793" s="109"/>
      <c r="G3793" s="109">
        <v>1886</v>
      </c>
      <c r="H3793" s="43">
        <f t="shared" si="27"/>
        <v>1198089.4799999956</v>
      </c>
      <c r="I3793" s="5" t="s">
        <v>40</v>
      </c>
      <c r="J3793" s="153" t="s">
        <v>12827</v>
      </c>
      <c r="K3793" s="95" t="s">
        <v>12786</v>
      </c>
      <c r="L3793" s="11"/>
      <c r="M3793" s="4"/>
      <c r="N3793" s="12"/>
      <c r="O3793" s="4"/>
      <c r="P3793" s="13"/>
      <c r="Q3793" s="5"/>
      <c r="R3793" s="5"/>
      <c r="S3793" s="5"/>
      <c r="T3793" s="5"/>
      <c r="U3793" s="4"/>
      <c r="V3793" s="4"/>
      <c r="W3793" s="4"/>
    </row>
    <row r="3794" spans="1:23" x14ac:dyDescent="0.25">
      <c r="A3794" s="3">
        <v>44235</v>
      </c>
      <c r="B3794" s="153" t="s">
        <v>2876</v>
      </c>
      <c r="C3794" s="4"/>
      <c r="D3794" s="4" t="s">
        <v>12828</v>
      </c>
      <c r="E3794" s="4">
        <v>4</v>
      </c>
      <c r="F3794" s="109"/>
      <c r="G3794" s="109">
        <v>2520</v>
      </c>
      <c r="H3794" s="43">
        <f t="shared" si="27"/>
        <v>1195569.4799999956</v>
      </c>
      <c r="I3794" s="5" t="s">
        <v>40</v>
      </c>
      <c r="J3794" s="153" t="s">
        <v>12829</v>
      </c>
      <c r="K3794" s="95" t="s">
        <v>12786</v>
      </c>
      <c r="L3794" s="11"/>
      <c r="M3794" s="4"/>
      <c r="N3794" s="12"/>
      <c r="O3794" s="4"/>
      <c r="P3794" s="13"/>
      <c r="Q3794" s="5"/>
      <c r="R3794" s="5"/>
      <c r="S3794" s="5"/>
      <c r="T3794" s="5"/>
      <c r="U3794" s="4"/>
      <c r="V3794" s="4"/>
      <c r="W3794" s="4"/>
    </row>
    <row r="3795" spans="1:23" x14ac:dyDescent="0.25">
      <c r="A3795" s="3">
        <v>44235</v>
      </c>
      <c r="B3795" s="153" t="s">
        <v>2876</v>
      </c>
      <c r="C3795" s="4"/>
      <c r="D3795" s="4" t="s">
        <v>12830</v>
      </c>
      <c r="E3795" s="4">
        <v>1</v>
      </c>
      <c r="F3795" s="109"/>
      <c r="G3795" s="109">
        <v>858</v>
      </c>
      <c r="H3795" s="43">
        <f t="shared" si="27"/>
        <v>1194711.4799999956</v>
      </c>
      <c r="I3795" s="5" t="s">
        <v>40</v>
      </c>
      <c r="J3795" s="153" t="s">
        <v>12809</v>
      </c>
      <c r="K3795" s="95" t="s">
        <v>12786</v>
      </c>
      <c r="L3795" s="11"/>
      <c r="M3795" s="4"/>
      <c r="N3795" s="12"/>
      <c r="O3795" s="4"/>
      <c r="P3795" s="13"/>
      <c r="Q3795" s="5"/>
      <c r="R3795" s="5"/>
      <c r="S3795" s="5"/>
      <c r="T3795" s="5"/>
      <c r="U3795" s="4"/>
      <c r="V3795" s="4"/>
      <c r="W3795" s="4"/>
    </row>
    <row r="3796" spans="1:23" x14ac:dyDescent="0.25">
      <c r="A3796" s="3">
        <v>44235</v>
      </c>
      <c r="B3796" s="153" t="s">
        <v>12832</v>
      </c>
      <c r="C3796" s="4"/>
      <c r="D3796" s="4" t="s">
        <v>12831</v>
      </c>
      <c r="E3796" s="153" t="s">
        <v>12833</v>
      </c>
      <c r="F3796" s="109"/>
      <c r="G3796" s="109">
        <v>1440</v>
      </c>
      <c r="H3796" s="43">
        <f t="shared" si="27"/>
        <v>1193271.4799999956</v>
      </c>
      <c r="I3796" s="5" t="s">
        <v>40</v>
      </c>
      <c r="J3796" s="153" t="s">
        <v>12815</v>
      </c>
      <c r="K3796" s="95" t="s">
        <v>12786</v>
      </c>
      <c r="L3796" s="11"/>
      <c r="M3796" s="4"/>
      <c r="N3796" s="12"/>
      <c r="O3796" s="4"/>
      <c r="P3796" s="13"/>
      <c r="Q3796" s="5"/>
      <c r="R3796" s="5"/>
      <c r="S3796" s="5"/>
      <c r="T3796" s="5"/>
      <c r="U3796" s="4"/>
      <c r="V3796" s="4"/>
      <c r="W3796" s="4"/>
    </row>
    <row r="3797" spans="1:23" x14ac:dyDescent="0.25">
      <c r="A3797" s="3">
        <v>44235</v>
      </c>
      <c r="B3797" s="153" t="s">
        <v>12832</v>
      </c>
      <c r="C3797" s="4"/>
      <c r="D3797" s="4" t="s">
        <v>12834</v>
      </c>
      <c r="E3797" s="153" t="s">
        <v>12835</v>
      </c>
      <c r="F3797" s="109"/>
      <c r="G3797" s="109">
        <v>1280</v>
      </c>
      <c r="H3797" s="43">
        <f t="shared" si="27"/>
        <v>1191991.4799999956</v>
      </c>
      <c r="I3797" s="5" t="s">
        <v>40</v>
      </c>
      <c r="J3797" s="153" t="s">
        <v>12815</v>
      </c>
      <c r="K3797" s="95" t="s">
        <v>12786</v>
      </c>
      <c r="L3797" s="11"/>
      <c r="M3797" s="4"/>
      <c r="N3797" s="12"/>
      <c r="O3797" s="4"/>
      <c r="P3797" s="13"/>
      <c r="Q3797" s="5"/>
      <c r="R3797" s="5"/>
      <c r="S3797" s="5"/>
      <c r="T3797" s="5"/>
      <c r="U3797" s="4"/>
      <c r="V3797" s="4"/>
      <c r="W3797" s="4"/>
    </row>
    <row r="3798" spans="1:23" x14ac:dyDescent="0.25">
      <c r="A3798" s="3">
        <v>44235</v>
      </c>
      <c r="B3798" s="153" t="s">
        <v>12837</v>
      </c>
      <c r="C3798" s="4"/>
      <c r="D3798" s="4" t="s">
        <v>12836</v>
      </c>
      <c r="E3798" s="153" t="s">
        <v>12838</v>
      </c>
      <c r="F3798" s="109"/>
      <c r="G3798" s="109">
        <v>1800</v>
      </c>
      <c r="H3798" s="43">
        <f t="shared" si="27"/>
        <v>1190191.4799999956</v>
      </c>
      <c r="I3798" s="5" t="s">
        <v>40</v>
      </c>
      <c r="J3798" s="153" t="s">
        <v>12839</v>
      </c>
      <c r="K3798" s="95" t="s">
        <v>12840</v>
      </c>
      <c r="L3798" s="11"/>
      <c r="M3798" s="4"/>
      <c r="N3798" s="12"/>
      <c r="O3798" s="4"/>
      <c r="P3798" s="13"/>
      <c r="Q3798" s="5"/>
      <c r="R3798" s="5"/>
      <c r="S3798" s="5"/>
      <c r="T3798" s="5"/>
      <c r="U3798" s="4"/>
      <c r="V3798" s="4"/>
      <c r="W3798" s="4"/>
    </row>
    <row r="3799" spans="1:23" x14ac:dyDescent="0.25">
      <c r="A3799" s="3">
        <v>44235</v>
      </c>
      <c r="B3799" s="153" t="s">
        <v>12842</v>
      </c>
      <c r="C3799" s="4"/>
      <c r="D3799" s="4" t="s">
        <v>12841</v>
      </c>
      <c r="E3799" s="153" t="s">
        <v>12753</v>
      </c>
      <c r="F3799" s="109"/>
      <c r="G3799" s="109">
        <v>541</v>
      </c>
      <c r="H3799" s="43">
        <f t="shared" ref="H3799:H3862" si="28">H3798+F3799-G3799</f>
        <v>1189650.4799999956</v>
      </c>
      <c r="I3799" s="5" t="s">
        <v>40</v>
      </c>
      <c r="J3799" s="153" t="s">
        <v>12844</v>
      </c>
      <c r="K3799" s="95" t="s">
        <v>12843</v>
      </c>
      <c r="L3799" s="11"/>
      <c r="M3799" s="4"/>
      <c r="N3799" s="12"/>
      <c r="O3799" s="4"/>
      <c r="P3799" s="13"/>
      <c r="Q3799" s="5"/>
      <c r="R3799" s="5"/>
      <c r="S3799" s="5"/>
      <c r="T3799" s="5"/>
      <c r="U3799" s="4"/>
      <c r="V3799" s="4"/>
      <c r="W3799" s="4"/>
    </row>
    <row r="3800" spans="1:23" x14ac:dyDescent="0.25">
      <c r="A3800" s="3">
        <v>44235</v>
      </c>
      <c r="B3800" s="153" t="s">
        <v>12846</v>
      </c>
      <c r="C3800" s="4"/>
      <c r="D3800" s="4" t="s">
        <v>12845</v>
      </c>
      <c r="E3800" s="4">
        <v>2</v>
      </c>
      <c r="F3800" s="109"/>
      <c r="G3800" s="109">
        <v>2812</v>
      </c>
      <c r="H3800" s="43">
        <f t="shared" si="28"/>
        <v>1186838.4799999956</v>
      </c>
      <c r="I3800" s="5" t="s">
        <v>40</v>
      </c>
      <c r="J3800" s="153" t="s">
        <v>12847</v>
      </c>
      <c r="K3800" s="95" t="s">
        <v>12843</v>
      </c>
      <c r="L3800" s="11"/>
      <c r="M3800" s="4"/>
      <c r="N3800" s="12"/>
      <c r="O3800" s="4"/>
      <c r="P3800" s="13"/>
      <c r="Q3800" s="5"/>
      <c r="R3800" s="5"/>
      <c r="S3800" s="5"/>
      <c r="T3800" s="5"/>
      <c r="U3800" s="4"/>
      <c r="V3800" s="4"/>
      <c r="W3800" s="4"/>
    </row>
    <row r="3801" spans="1:23" x14ac:dyDescent="0.25">
      <c r="A3801" s="3">
        <v>44235</v>
      </c>
      <c r="B3801" s="153" t="s">
        <v>12846</v>
      </c>
      <c r="C3801" s="4"/>
      <c r="D3801" s="4" t="s">
        <v>12848</v>
      </c>
      <c r="E3801" s="4">
        <v>1</v>
      </c>
      <c r="F3801" s="109"/>
      <c r="G3801" s="109">
        <v>1934</v>
      </c>
      <c r="H3801" s="43">
        <f t="shared" si="28"/>
        <v>1184904.4799999956</v>
      </c>
      <c r="I3801" s="5" t="s">
        <v>40</v>
      </c>
      <c r="J3801" s="153" t="s">
        <v>12849</v>
      </c>
      <c r="K3801" s="95" t="s">
        <v>12843</v>
      </c>
      <c r="L3801" s="11"/>
      <c r="M3801" s="4"/>
      <c r="N3801" s="12"/>
      <c r="O3801" s="4"/>
      <c r="P3801" s="13"/>
      <c r="Q3801" s="5"/>
      <c r="R3801" s="5"/>
      <c r="S3801" s="5"/>
      <c r="T3801" s="5"/>
      <c r="U3801" s="4"/>
      <c r="V3801" s="4"/>
      <c r="W3801" s="4"/>
    </row>
    <row r="3802" spans="1:23" x14ac:dyDescent="0.25">
      <c r="A3802" s="3">
        <v>44235</v>
      </c>
      <c r="B3802" s="153" t="s">
        <v>12846</v>
      </c>
      <c r="C3802" s="4"/>
      <c r="D3802" s="4" t="s">
        <v>12850</v>
      </c>
      <c r="E3802" s="4">
        <v>3</v>
      </c>
      <c r="F3802" s="109"/>
      <c r="G3802" s="109">
        <v>2375</v>
      </c>
      <c r="H3802" s="43">
        <f t="shared" si="28"/>
        <v>1182529.4799999956</v>
      </c>
      <c r="I3802" s="5" t="s">
        <v>40</v>
      </c>
      <c r="J3802" s="153" t="s">
        <v>12851</v>
      </c>
      <c r="K3802" s="95" t="s">
        <v>12843</v>
      </c>
      <c r="L3802" s="11"/>
      <c r="M3802" s="4"/>
      <c r="N3802" s="12"/>
      <c r="O3802" s="4"/>
      <c r="P3802" s="13"/>
      <c r="Q3802" s="5"/>
      <c r="R3802" s="5"/>
      <c r="S3802" s="5"/>
      <c r="T3802" s="5"/>
      <c r="U3802" s="4"/>
      <c r="V3802" s="4"/>
      <c r="W3802" s="4"/>
    </row>
    <row r="3803" spans="1:23" x14ac:dyDescent="0.25">
      <c r="A3803" s="3">
        <v>44235</v>
      </c>
      <c r="B3803" s="153" t="s">
        <v>12846</v>
      </c>
      <c r="C3803" s="4"/>
      <c r="D3803" s="4" t="s">
        <v>12852</v>
      </c>
      <c r="E3803" s="4">
        <v>2</v>
      </c>
      <c r="F3803" s="109"/>
      <c r="G3803" s="109">
        <v>2029</v>
      </c>
      <c r="H3803" s="43">
        <f t="shared" si="28"/>
        <v>1180500.4799999956</v>
      </c>
      <c r="I3803" s="5" t="s">
        <v>40</v>
      </c>
      <c r="J3803" s="153" t="s">
        <v>12853</v>
      </c>
      <c r="K3803" s="95" t="s">
        <v>12843</v>
      </c>
      <c r="L3803" s="11"/>
      <c r="M3803" s="4"/>
      <c r="N3803" s="12"/>
      <c r="O3803" s="4"/>
      <c r="P3803" s="13"/>
      <c r="Q3803" s="5"/>
      <c r="R3803" s="5"/>
      <c r="S3803" s="5"/>
      <c r="T3803" s="5"/>
      <c r="U3803" s="4"/>
      <c r="V3803" s="4"/>
      <c r="W3803" s="4"/>
    </row>
    <row r="3804" spans="1:23" x14ac:dyDescent="0.25">
      <c r="A3804" s="3">
        <v>44235</v>
      </c>
      <c r="B3804" s="153" t="s">
        <v>12846</v>
      </c>
      <c r="C3804" s="4"/>
      <c r="D3804" s="4" t="s">
        <v>12854</v>
      </c>
      <c r="E3804" s="4">
        <v>2</v>
      </c>
      <c r="F3804" s="109"/>
      <c r="G3804" s="109">
        <v>1866.8</v>
      </c>
      <c r="H3804" s="43">
        <f t="shared" si="28"/>
        <v>1178633.6799999955</v>
      </c>
      <c r="I3804" s="5" t="s">
        <v>40</v>
      </c>
      <c r="J3804" s="153" t="s">
        <v>12839</v>
      </c>
      <c r="K3804" s="95" t="s">
        <v>12843</v>
      </c>
      <c r="L3804" s="11"/>
      <c r="M3804" s="4"/>
      <c r="N3804" s="12"/>
      <c r="O3804" s="4"/>
      <c r="P3804" s="13"/>
      <c r="Q3804" s="5"/>
      <c r="R3804" s="5"/>
      <c r="S3804" s="5"/>
      <c r="T3804" s="5"/>
      <c r="U3804" s="4"/>
      <c r="V3804" s="4"/>
      <c r="W3804" s="4"/>
    </row>
    <row r="3805" spans="1:23" x14ac:dyDescent="0.25">
      <c r="A3805" s="3">
        <v>44235</v>
      </c>
      <c r="B3805" s="153" t="s">
        <v>12846</v>
      </c>
      <c r="C3805" s="4"/>
      <c r="D3805" s="4" t="s">
        <v>12855</v>
      </c>
      <c r="E3805" s="4">
        <v>3</v>
      </c>
      <c r="F3805" s="109"/>
      <c r="G3805" s="109">
        <v>1490</v>
      </c>
      <c r="H3805" s="43">
        <f t="shared" si="28"/>
        <v>1177143.6799999955</v>
      </c>
      <c r="I3805" s="5" t="s">
        <v>40</v>
      </c>
      <c r="J3805" s="153" t="s">
        <v>12856</v>
      </c>
      <c r="K3805" s="95" t="s">
        <v>12843</v>
      </c>
      <c r="L3805" s="11"/>
      <c r="M3805" s="4"/>
      <c r="N3805" s="12"/>
      <c r="O3805" s="4"/>
      <c r="P3805" s="13"/>
      <c r="Q3805" s="5"/>
      <c r="R3805" s="5"/>
      <c r="S3805" s="5"/>
      <c r="T3805" s="5"/>
      <c r="U3805" s="4"/>
      <c r="V3805" s="4"/>
      <c r="W3805" s="4"/>
    </row>
    <row r="3806" spans="1:23" x14ac:dyDescent="0.25">
      <c r="A3806" s="3">
        <v>44235</v>
      </c>
      <c r="B3806" s="153" t="s">
        <v>12797</v>
      </c>
      <c r="C3806" s="4"/>
      <c r="D3806" s="4" t="s">
        <v>12857</v>
      </c>
      <c r="E3806" s="153" t="s">
        <v>12858</v>
      </c>
      <c r="F3806" s="109"/>
      <c r="G3806" s="113">
        <v>437.4</v>
      </c>
      <c r="H3806" s="54">
        <f t="shared" si="28"/>
        <v>1176706.2799999956</v>
      </c>
      <c r="I3806" s="5" t="s">
        <v>40</v>
      </c>
      <c r="J3806" s="153" t="s">
        <v>12859</v>
      </c>
      <c r="K3806" s="95" t="s">
        <v>12843</v>
      </c>
      <c r="L3806" s="11"/>
      <c r="M3806" s="4"/>
      <c r="N3806" s="12"/>
      <c r="O3806" s="4"/>
      <c r="P3806" s="13"/>
      <c r="Q3806" s="5"/>
      <c r="R3806" s="5"/>
      <c r="S3806" s="5"/>
      <c r="T3806" s="5"/>
      <c r="U3806" s="4"/>
      <c r="V3806" s="4"/>
      <c r="W3806" s="4"/>
    </row>
    <row r="3807" spans="1:23" x14ac:dyDescent="0.25">
      <c r="A3807" s="3">
        <v>44236</v>
      </c>
      <c r="B3807" s="153" t="s">
        <v>12861</v>
      </c>
      <c r="C3807" s="4"/>
      <c r="D3807" s="4" t="s">
        <v>12860</v>
      </c>
      <c r="E3807" s="153" t="s">
        <v>12862</v>
      </c>
      <c r="F3807" s="109"/>
      <c r="G3807" s="109">
        <v>34350</v>
      </c>
      <c r="H3807" s="43">
        <f t="shared" si="28"/>
        <v>1142356.2799999956</v>
      </c>
      <c r="I3807" s="5" t="s">
        <v>40</v>
      </c>
      <c r="J3807" s="153" t="s">
        <v>12863</v>
      </c>
      <c r="K3807" s="95" t="s">
        <v>12864</v>
      </c>
      <c r="L3807" s="11"/>
      <c r="M3807" s="4"/>
      <c r="N3807" s="12"/>
      <c r="O3807" s="4"/>
      <c r="P3807" s="13"/>
      <c r="Q3807" s="5"/>
      <c r="R3807" s="5"/>
      <c r="S3807" s="5"/>
      <c r="T3807" s="5"/>
      <c r="U3807" s="4"/>
      <c r="V3807" s="4"/>
      <c r="W3807" s="4"/>
    </row>
    <row r="3808" spans="1:23" x14ac:dyDescent="0.25">
      <c r="A3808" s="3">
        <v>44246</v>
      </c>
      <c r="B3808" s="153" t="s">
        <v>2876</v>
      </c>
      <c r="C3808" s="4"/>
      <c r="D3808" s="4" t="s">
        <v>12865</v>
      </c>
      <c r="E3808" s="4">
        <v>2</v>
      </c>
      <c r="F3808" s="109"/>
      <c r="G3808" s="109">
        <v>2397</v>
      </c>
      <c r="H3808" s="43">
        <f t="shared" si="28"/>
        <v>1139959.2799999956</v>
      </c>
      <c r="I3808" s="5" t="s">
        <v>40</v>
      </c>
      <c r="J3808" s="153" t="s">
        <v>12866</v>
      </c>
      <c r="K3808" s="95" t="s">
        <v>2923</v>
      </c>
      <c r="L3808" s="11"/>
      <c r="M3808" s="4"/>
      <c r="N3808" s="12"/>
      <c r="O3808" s="4"/>
      <c r="P3808" s="13"/>
      <c r="Q3808" s="5"/>
      <c r="R3808" s="5"/>
      <c r="S3808" s="5"/>
      <c r="T3808" s="5"/>
      <c r="U3808" s="4"/>
      <c r="V3808" s="4"/>
      <c r="W3808" s="4"/>
    </row>
    <row r="3809" spans="1:23" x14ac:dyDescent="0.25">
      <c r="A3809" s="3">
        <v>44247</v>
      </c>
      <c r="B3809" s="153" t="s">
        <v>12867</v>
      </c>
      <c r="C3809" s="4"/>
      <c r="D3809" s="4"/>
      <c r="E3809" s="153" t="s">
        <v>12868</v>
      </c>
      <c r="F3809" s="109"/>
      <c r="G3809" s="109">
        <v>217693.07</v>
      </c>
      <c r="H3809" s="43">
        <f t="shared" si="28"/>
        <v>922266.20999999554</v>
      </c>
      <c r="I3809" s="5" t="s">
        <v>40</v>
      </c>
      <c r="J3809" s="153" t="s">
        <v>12869</v>
      </c>
      <c r="K3809" s="95" t="s">
        <v>2893</v>
      </c>
      <c r="L3809" s="11"/>
      <c r="M3809" s="4"/>
      <c r="N3809" s="12"/>
      <c r="O3809" s="4"/>
      <c r="P3809" s="13"/>
      <c r="Q3809" s="5"/>
      <c r="R3809" s="5"/>
      <c r="S3809" s="5"/>
      <c r="T3809" s="5"/>
      <c r="U3809" s="4"/>
      <c r="V3809" s="4"/>
      <c r="W3809" s="4"/>
    </row>
    <row r="3810" spans="1:23" x14ac:dyDescent="0.25">
      <c r="A3810" s="3">
        <v>44247</v>
      </c>
      <c r="B3810" s="153" t="s">
        <v>3037</v>
      </c>
      <c r="C3810" s="4"/>
      <c r="D3810" s="4"/>
      <c r="E3810" s="153" t="s">
        <v>12870</v>
      </c>
      <c r="F3810" s="109"/>
      <c r="G3810" s="109">
        <v>222025.1</v>
      </c>
      <c r="H3810" s="43">
        <f t="shared" si="28"/>
        <v>700241.10999999556</v>
      </c>
      <c r="I3810" s="5" t="s">
        <v>40</v>
      </c>
      <c r="J3810" s="153" t="s">
        <v>12869</v>
      </c>
      <c r="K3810" s="95" t="s">
        <v>2893</v>
      </c>
      <c r="L3810" s="11"/>
      <c r="M3810" s="4"/>
      <c r="N3810" s="12"/>
      <c r="O3810" s="4"/>
      <c r="P3810" s="13"/>
      <c r="Q3810" s="5"/>
      <c r="R3810" s="5"/>
      <c r="S3810" s="5"/>
      <c r="T3810" s="5"/>
      <c r="U3810" s="4"/>
      <c r="V3810" s="4"/>
      <c r="W3810" s="4"/>
    </row>
    <row r="3811" spans="1:23" x14ac:dyDescent="0.25">
      <c r="A3811" s="3">
        <v>44247</v>
      </c>
      <c r="B3811" s="153" t="s">
        <v>3037</v>
      </c>
      <c r="C3811" s="4"/>
      <c r="D3811" s="4"/>
      <c r="E3811" s="153" t="s">
        <v>12871</v>
      </c>
      <c r="F3811" s="109"/>
      <c r="G3811" s="109">
        <v>26643.01</v>
      </c>
      <c r="H3811" s="43">
        <f t="shared" si="28"/>
        <v>673598.09999999555</v>
      </c>
      <c r="I3811" s="5" t="s">
        <v>40</v>
      </c>
      <c r="J3811" s="153" t="s">
        <v>12869</v>
      </c>
      <c r="K3811" s="95" t="s">
        <v>2893</v>
      </c>
      <c r="L3811" s="11"/>
      <c r="M3811" s="4"/>
      <c r="N3811" s="12"/>
      <c r="O3811" s="4"/>
      <c r="P3811" s="13"/>
      <c r="Q3811" s="5"/>
      <c r="R3811" s="5"/>
      <c r="S3811" s="5"/>
      <c r="T3811" s="5"/>
      <c r="U3811" s="4"/>
      <c r="V3811" s="4"/>
      <c r="W3811" s="4"/>
    </row>
    <row r="3812" spans="1:23" x14ac:dyDescent="0.25">
      <c r="A3812" s="3">
        <v>44247</v>
      </c>
      <c r="B3812" s="153" t="s">
        <v>3037</v>
      </c>
      <c r="C3812" s="4"/>
      <c r="D3812" s="4"/>
      <c r="E3812" s="153" t="s">
        <v>12872</v>
      </c>
      <c r="F3812" s="109"/>
      <c r="G3812" s="109">
        <v>1466.49</v>
      </c>
      <c r="H3812" s="43">
        <f t="shared" si="28"/>
        <v>672131.60999999556</v>
      </c>
      <c r="I3812" s="5" t="s">
        <v>40</v>
      </c>
      <c r="J3812" s="153" t="s">
        <v>12869</v>
      </c>
      <c r="K3812" s="95" t="s">
        <v>2893</v>
      </c>
      <c r="L3812" s="11"/>
      <c r="M3812" s="4"/>
      <c r="N3812" s="12"/>
      <c r="O3812" s="4"/>
      <c r="P3812" s="13"/>
      <c r="Q3812" s="5"/>
      <c r="R3812" s="5"/>
      <c r="S3812" s="5"/>
      <c r="T3812" s="5"/>
      <c r="U3812" s="4"/>
      <c r="V3812" s="4"/>
      <c r="W3812" s="4"/>
    </row>
    <row r="3813" spans="1:23" x14ac:dyDescent="0.25">
      <c r="A3813" s="3">
        <v>44246</v>
      </c>
      <c r="B3813" s="153" t="s">
        <v>12873</v>
      </c>
      <c r="C3813" s="4"/>
      <c r="D3813" s="4"/>
      <c r="E3813" s="153" t="s">
        <v>12874</v>
      </c>
      <c r="F3813" s="109"/>
      <c r="G3813" s="109">
        <v>11998.62</v>
      </c>
      <c r="H3813" s="54">
        <f t="shared" si="28"/>
        <v>660132.98999999557</v>
      </c>
      <c r="I3813" s="5" t="s">
        <v>40</v>
      </c>
      <c r="J3813" s="153" t="s">
        <v>12875</v>
      </c>
      <c r="K3813" s="95" t="s">
        <v>2923</v>
      </c>
      <c r="L3813" s="11"/>
      <c r="M3813" s="4"/>
      <c r="N3813" s="12"/>
      <c r="O3813" s="4"/>
      <c r="P3813" s="13"/>
      <c r="Q3813" s="5"/>
      <c r="R3813" s="5"/>
      <c r="S3813" s="5"/>
      <c r="T3813" s="5"/>
      <c r="U3813" s="4"/>
      <c r="V3813" s="4"/>
      <c r="W3813" s="4"/>
    </row>
    <row r="3814" spans="1:23" x14ac:dyDescent="0.25">
      <c r="A3814" s="3">
        <v>44249</v>
      </c>
      <c r="B3814" s="153" t="s">
        <v>6872</v>
      </c>
      <c r="C3814" s="4"/>
      <c r="D3814" s="4"/>
      <c r="E3814" s="153" t="s">
        <v>12876</v>
      </c>
      <c r="F3814" s="109"/>
      <c r="G3814" s="109">
        <v>135862.38</v>
      </c>
      <c r="H3814" s="43">
        <f t="shared" si="28"/>
        <v>524270.60999999556</v>
      </c>
      <c r="I3814" s="5" t="s">
        <v>40</v>
      </c>
      <c r="J3814" s="153" t="s">
        <v>12877</v>
      </c>
      <c r="K3814" s="95" t="s">
        <v>2893</v>
      </c>
      <c r="L3814" s="11"/>
      <c r="M3814" s="4"/>
      <c r="N3814" s="12"/>
      <c r="O3814" s="4"/>
      <c r="P3814" s="13"/>
      <c r="Q3814" s="5"/>
      <c r="R3814" s="5"/>
      <c r="S3814" s="5"/>
      <c r="T3814" s="5"/>
      <c r="U3814" s="4"/>
      <c r="V3814" s="4"/>
      <c r="W3814" s="4"/>
    </row>
    <row r="3815" spans="1:23" x14ac:dyDescent="0.25">
      <c r="A3815" s="3">
        <v>44253</v>
      </c>
      <c r="B3815" s="153" t="s">
        <v>2876</v>
      </c>
      <c r="C3815" s="4"/>
      <c r="D3815" s="4" t="s">
        <v>12878</v>
      </c>
      <c r="E3815" s="4">
        <v>3</v>
      </c>
      <c r="F3815" s="109"/>
      <c r="G3815" s="109">
        <v>3403</v>
      </c>
      <c r="H3815" s="43">
        <f t="shared" si="28"/>
        <v>520867.60999999556</v>
      </c>
      <c r="I3815" s="5" t="s">
        <v>40</v>
      </c>
      <c r="J3815" s="153" t="s">
        <v>12879</v>
      </c>
      <c r="K3815" s="95" t="s">
        <v>2843</v>
      </c>
      <c r="L3815" s="11"/>
      <c r="M3815" s="4"/>
      <c r="N3815" s="12"/>
      <c r="O3815" s="4"/>
      <c r="P3815" s="13"/>
      <c r="Q3815" s="5"/>
      <c r="R3815" s="5"/>
      <c r="S3815" s="5"/>
      <c r="T3815" s="5"/>
      <c r="U3815" s="4"/>
      <c r="V3815" s="4"/>
      <c r="W3815" s="4"/>
    </row>
    <row r="3816" spans="1:23" x14ac:dyDescent="0.25">
      <c r="A3816" s="3">
        <v>44253</v>
      </c>
      <c r="B3816" s="153" t="s">
        <v>12881</v>
      </c>
      <c r="C3816" s="4"/>
      <c r="D3816" s="4" t="s">
        <v>12880</v>
      </c>
      <c r="E3816" s="4">
        <v>1</v>
      </c>
      <c r="F3816" s="109"/>
      <c r="G3816" s="109">
        <v>425</v>
      </c>
      <c r="H3816" s="43">
        <f t="shared" si="28"/>
        <v>520442.60999999556</v>
      </c>
      <c r="I3816" s="5" t="s">
        <v>40</v>
      </c>
      <c r="J3816" s="153" t="s">
        <v>12879</v>
      </c>
      <c r="K3816" s="95" t="s">
        <v>12882</v>
      </c>
      <c r="L3816" s="11"/>
      <c r="M3816" s="4"/>
      <c r="N3816" s="12"/>
      <c r="O3816" s="4"/>
      <c r="P3816" s="13"/>
      <c r="Q3816" s="5"/>
      <c r="R3816" s="5"/>
      <c r="S3816" s="5"/>
      <c r="T3816" s="5"/>
      <c r="U3816" s="4"/>
      <c r="V3816" s="4"/>
      <c r="W3816" s="4"/>
    </row>
    <row r="3817" spans="1:23" x14ac:dyDescent="0.25">
      <c r="A3817" s="3">
        <v>44253</v>
      </c>
      <c r="B3817" s="153" t="s">
        <v>2876</v>
      </c>
      <c r="C3817" s="4"/>
      <c r="D3817" s="4" t="s">
        <v>12883</v>
      </c>
      <c r="E3817" s="4">
        <v>1</v>
      </c>
      <c r="F3817" s="109"/>
      <c r="G3817" s="109">
        <v>2108</v>
      </c>
      <c r="H3817" s="43">
        <f t="shared" si="28"/>
        <v>518334.60999999556</v>
      </c>
      <c r="I3817" s="5" t="s">
        <v>40</v>
      </c>
      <c r="J3817" s="153" t="s">
        <v>12879</v>
      </c>
      <c r="K3817" s="95" t="s">
        <v>2843</v>
      </c>
      <c r="L3817" s="11"/>
      <c r="M3817" s="4"/>
      <c r="N3817" s="12"/>
      <c r="O3817" s="4"/>
      <c r="P3817" s="13"/>
      <c r="Q3817" s="5"/>
      <c r="R3817" s="5"/>
      <c r="S3817" s="5"/>
      <c r="T3817" s="5"/>
      <c r="U3817" s="4"/>
      <c r="V3817" s="4"/>
      <c r="W3817" s="4"/>
    </row>
    <row r="3818" spans="1:23" x14ac:dyDescent="0.25">
      <c r="A3818" s="3">
        <v>44253</v>
      </c>
      <c r="B3818" s="153" t="s">
        <v>12884</v>
      </c>
      <c r="C3818" s="4"/>
      <c r="D3818" s="4"/>
      <c r="E3818" s="153" t="s">
        <v>12885</v>
      </c>
      <c r="F3818" s="109"/>
      <c r="G3818" s="109">
        <v>174032.66</v>
      </c>
      <c r="H3818" s="43">
        <f t="shared" si="28"/>
        <v>344301.94999999553</v>
      </c>
      <c r="I3818" s="5" t="s">
        <v>40</v>
      </c>
      <c r="J3818" s="153" t="s">
        <v>12886</v>
      </c>
      <c r="K3818" s="95" t="s">
        <v>2923</v>
      </c>
      <c r="L3818" s="11"/>
      <c r="M3818" s="4"/>
      <c r="N3818" s="12"/>
      <c r="O3818" s="4"/>
      <c r="P3818" s="13"/>
      <c r="Q3818" s="5"/>
      <c r="R3818" s="5"/>
      <c r="S3818" s="5"/>
      <c r="T3818" s="5"/>
      <c r="U3818" s="4"/>
      <c r="V3818" s="4"/>
      <c r="W3818" s="4"/>
    </row>
    <row r="3819" spans="1:23" x14ac:dyDescent="0.25">
      <c r="A3819" s="115">
        <v>44256</v>
      </c>
      <c r="B3819" s="4"/>
      <c r="C3819" s="4"/>
      <c r="D3819" s="4"/>
      <c r="E3819" s="153" t="s">
        <v>3659</v>
      </c>
      <c r="F3819" s="109">
        <v>2100000</v>
      </c>
      <c r="G3819" s="109"/>
      <c r="H3819" s="43">
        <f t="shared" si="28"/>
        <v>2444301.9499999955</v>
      </c>
      <c r="I3819" s="5" t="s">
        <v>40</v>
      </c>
      <c r="J3819" s="153" t="s">
        <v>12887</v>
      </c>
      <c r="K3819" s="95" t="s">
        <v>2893</v>
      </c>
      <c r="L3819" s="11"/>
      <c r="M3819" s="4"/>
      <c r="N3819" s="12"/>
      <c r="O3819" s="4"/>
      <c r="P3819" s="13"/>
      <c r="Q3819" s="5"/>
      <c r="R3819" s="5"/>
      <c r="S3819" s="5"/>
      <c r="T3819" s="5"/>
      <c r="U3819" s="4"/>
      <c r="V3819" s="4"/>
      <c r="W3819" s="4"/>
    </row>
    <row r="3820" spans="1:23" x14ac:dyDescent="0.25">
      <c r="A3820" s="3">
        <v>44257</v>
      </c>
      <c r="B3820" s="4" t="s">
        <v>84</v>
      </c>
      <c r="C3820" s="4"/>
      <c r="D3820" s="4"/>
      <c r="E3820" s="153" t="s">
        <v>12888</v>
      </c>
      <c r="F3820" s="109"/>
      <c r="G3820" s="109">
        <v>130</v>
      </c>
      <c r="H3820" s="43">
        <f t="shared" si="28"/>
        <v>2444171.9499999955</v>
      </c>
      <c r="I3820" s="5" t="s">
        <v>40</v>
      </c>
      <c r="J3820" s="153" t="s">
        <v>12887</v>
      </c>
      <c r="K3820" s="95" t="s">
        <v>2893</v>
      </c>
      <c r="L3820" s="11"/>
      <c r="M3820" s="4"/>
      <c r="N3820" s="12"/>
      <c r="O3820" s="4"/>
      <c r="P3820" s="13"/>
      <c r="Q3820" s="5"/>
      <c r="R3820" s="5"/>
      <c r="S3820" s="5"/>
      <c r="T3820" s="5"/>
      <c r="U3820" s="4"/>
      <c r="V3820" s="4"/>
      <c r="W3820" s="4"/>
    </row>
    <row r="3821" spans="1:23" x14ac:dyDescent="0.25">
      <c r="A3821" s="3">
        <v>44257</v>
      </c>
      <c r="B3821" s="153" t="s">
        <v>2876</v>
      </c>
      <c r="C3821" s="4"/>
      <c r="D3821" s="4"/>
      <c r="E3821" s="4">
        <v>2</v>
      </c>
      <c r="F3821" s="109"/>
      <c r="G3821" s="109">
        <v>1447</v>
      </c>
      <c r="H3821" s="43">
        <f t="shared" si="28"/>
        <v>2442724.9499999955</v>
      </c>
      <c r="I3821" s="5" t="s">
        <v>40</v>
      </c>
      <c r="J3821" s="153" t="s">
        <v>12889</v>
      </c>
      <c r="K3821" s="95" t="s">
        <v>2843</v>
      </c>
      <c r="L3821" s="11"/>
      <c r="M3821" s="4"/>
      <c r="N3821" s="12"/>
      <c r="O3821" s="4"/>
      <c r="P3821" s="13"/>
      <c r="Q3821" s="5"/>
      <c r="R3821" s="5"/>
      <c r="S3821" s="5"/>
      <c r="T3821" s="5"/>
      <c r="U3821" s="4"/>
      <c r="V3821" s="4"/>
      <c r="W3821" s="4"/>
    </row>
    <row r="3822" spans="1:23" x14ac:dyDescent="0.25">
      <c r="A3822" s="3">
        <v>44263</v>
      </c>
      <c r="B3822" s="153" t="s">
        <v>12896</v>
      </c>
      <c r="C3822" s="4"/>
      <c r="D3822" s="4"/>
      <c r="E3822" s="4"/>
      <c r="F3822" s="109"/>
      <c r="G3822" s="109">
        <v>14728.44</v>
      </c>
      <c r="H3822" s="43">
        <f t="shared" si="28"/>
        <v>2427996.5099999956</v>
      </c>
      <c r="I3822" s="5" t="s">
        <v>40</v>
      </c>
      <c r="J3822" s="153" t="s">
        <v>12897</v>
      </c>
      <c r="K3822" s="95" t="s">
        <v>2923</v>
      </c>
      <c r="L3822" s="11"/>
      <c r="M3822" s="4"/>
      <c r="N3822" s="12"/>
      <c r="O3822" s="4"/>
      <c r="P3822" s="13"/>
      <c r="Q3822" s="5"/>
      <c r="R3822" s="5"/>
      <c r="S3822" s="5"/>
      <c r="T3822" s="5"/>
      <c r="U3822" s="4"/>
      <c r="V3822" s="4"/>
      <c r="W3822" s="4"/>
    </row>
    <row r="3823" spans="1:23" x14ac:dyDescent="0.25">
      <c r="A3823" s="3">
        <v>44263</v>
      </c>
      <c r="B3823" s="153" t="s">
        <v>3459</v>
      </c>
      <c r="C3823" s="4"/>
      <c r="D3823" s="4"/>
      <c r="E3823" s="4"/>
      <c r="F3823" s="109"/>
      <c r="G3823" s="109">
        <v>5465.35</v>
      </c>
      <c r="H3823" s="43">
        <f t="shared" si="28"/>
        <v>2422531.1599999955</v>
      </c>
      <c r="I3823" s="5" t="s">
        <v>40</v>
      </c>
      <c r="J3823" s="153" t="s">
        <v>12897</v>
      </c>
      <c r="K3823" s="95" t="s">
        <v>2923</v>
      </c>
      <c r="L3823" s="11"/>
      <c r="M3823" s="4"/>
      <c r="N3823" s="12"/>
      <c r="O3823" s="4"/>
      <c r="P3823" s="13"/>
      <c r="Q3823" s="5"/>
      <c r="R3823" s="5"/>
      <c r="S3823" s="5"/>
      <c r="T3823" s="5"/>
      <c r="U3823" s="4"/>
      <c r="V3823" s="4"/>
      <c r="W3823" s="4"/>
    </row>
    <row r="3824" spans="1:23" x14ac:dyDescent="0.25">
      <c r="A3824" s="3">
        <v>44260</v>
      </c>
      <c r="B3824" s="153" t="s">
        <v>12898</v>
      </c>
      <c r="C3824" s="4"/>
      <c r="D3824" s="4"/>
      <c r="E3824" s="153" t="s">
        <v>12899</v>
      </c>
      <c r="F3824" s="109"/>
      <c r="G3824" s="109">
        <v>130</v>
      </c>
      <c r="H3824" s="54">
        <f t="shared" si="28"/>
        <v>2422401.1599999955</v>
      </c>
      <c r="I3824" s="5" t="s">
        <v>40</v>
      </c>
      <c r="J3824" s="153" t="s">
        <v>12900</v>
      </c>
      <c r="K3824" s="95" t="s">
        <v>2893</v>
      </c>
      <c r="L3824" s="11"/>
      <c r="M3824" s="4"/>
      <c r="N3824" s="12"/>
      <c r="O3824" s="4"/>
      <c r="P3824" s="13"/>
      <c r="Q3824" s="5"/>
      <c r="R3824" s="5"/>
      <c r="S3824" s="5"/>
      <c r="T3824" s="5"/>
      <c r="U3824" s="4"/>
      <c r="V3824" s="4"/>
      <c r="W3824" s="4"/>
    </row>
    <row r="3825" spans="1:23" x14ac:dyDescent="0.25">
      <c r="A3825" s="3">
        <v>44264</v>
      </c>
      <c r="B3825" s="153" t="s">
        <v>2876</v>
      </c>
      <c r="C3825" s="4"/>
      <c r="D3825" s="4" t="s">
        <v>12901</v>
      </c>
      <c r="E3825" s="4">
        <v>4</v>
      </c>
      <c r="F3825" s="109"/>
      <c r="G3825" s="109">
        <v>656</v>
      </c>
      <c r="H3825" s="43">
        <f t="shared" si="28"/>
        <v>2421745.1599999955</v>
      </c>
      <c r="I3825" s="5" t="s">
        <v>40</v>
      </c>
      <c r="J3825" s="153" t="s">
        <v>12902</v>
      </c>
      <c r="K3825" s="95" t="s">
        <v>12903</v>
      </c>
      <c r="L3825" s="11"/>
      <c r="M3825" s="4"/>
      <c r="N3825" s="12"/>
      <c r="O3825" s="4"/>
      <c r="P3825" s="13"/>
      <c r="Q3825" s="5"/>
      <c r="R3825" s="5"/>
      <c r="S3825" s="5"/>
      <c r="T3825" s="5"/>
      <c r="U3825" s="4"/>
      <c r="V3825" s="4"/>
      <c r="W3825" s="4"/>
    </row>
    <row r="3826" spans="1:23" x14ac:dyDescent="0.25">
      <c r="A3826" s="3">
        <v>44264</v>
      </c>
      <c r="B3826" s="153" t="s">
        <v>12905</v>
      </c>
      <c r="C3826" s="4"/>
      <c r="D3826" s="4" t="s">
        <v>12904</v>
      </c>
      <c r="E3826" s="153" t="s">
        <v>12906</v>
      </c>
      <c r="F3826" s="109"/>
      <c r="G3826" s="109">
        <v>1697.4</v>
      </c>
      <c r="H3826" s="43">
        <f t="shared" si="28"/>
        <v>2420047.7599999956</v>
      </c>
      <c r="I3826" s="5" t="s">
        <v>40</v>
      </c>
      <c r="J3826" s="153" t="s">
        <v>12907</v>
      </c>
      <c r="K3826" s="95" t="s">
        <v>12903</v>
      </c>
      <c r="L3826" s="11"/>
      <c r="M3826" s="4"/>
      <c r="N3826" s="12"/>
      <c r="O3826" s="4"/>
      <c r="P3826" s="13"/>
      <c r="Q3826" s="5"/>
      <c r="R3826" s="5"/>
      <c r="S3826" s="5"/>
      <c r="T3826" s="5"/>
      <c r="U3826" s="4"/>
      <c r="V3826" s="4"/>
      <c r="W3826" s="4"/>
    </row>
    <row r="3827" spans="1:23" x14ac:dyDescent="0.25">
      <c r="A3827" s="3">
        <v>44264</v>
      </c>
      <c r="B3827" s="153" t="s">
        <v>12905</v>
      </c>
      <c r="C3827" s="4"/>
      <c r="D3827" s="4" t="s">
        <v>12908</v>
      </c>
      <c r="E3827" s="153" t="s">
        <v>12909</v>
      </c>
      <c r="F3827" s="109"/>
      <c r="G3827" s="109">
        <v>884.15</v>
      </c>
      <c r="H3827" s="43">
        <f t="shared" si="28"/>
        <v>2419163.6099999957</v>
      </c>
      <c r="I3827" s="5" t="s">
        <v>40</v>
      </c>
      <c r="J3827" s="153" t="s">
        <v>12902</v>
      </c>
      <c r="K3827" s="95" t="s">
        <v>12903</v>
      </c>
      <c r="L3827" s="11"/>
      <c r="M3827" s="4"/>
      <c r="N3827" s="12"/>
      <c r="O3827" s="4"/>
      <c r="P3827" s="13"/>
      <c r="Q3827" s="5"/>
      <c r="R3827" s="5"/>
      <c r="S3827" s="5"/>
      <c r="T3827" s="5"/>
      <c r="U3827" s="4"/>
      <c r="V3827" s="4"/>
      <c r="W3827" s="4"/>
    </row>
    <row r="3828" spans="1:23" x14ac:dyDescent="0.25">
      <c r="A3828" s="3">
        <v>44264</v>
      </c>
      <c r="B3828" s="153" t="s">
        <v>12905</v>
      </c>
      <c r="C3828" s="4"/>
      <c r="D3828" s="4" t="s">
        <v>12910</v>
      </c>
      <c r="E3828" s="153" t="s">
        <v>12911</v>
      </c>
      <c r="F3828" s="109"/>
      <c r="G3828" s="109">
        <v>400</v>
      </c>
      <c r="H3828" s="43">
        <f t="shared" si="28"/>
        <v>2418763.6099999957</v>
      </c>
      <c r="I3828" s="5" t="s">
        <v>40</v>
      </c>
      <c r="J3828" s="153" t="s">
        <v>12912</v>
      </c>
      <c r="K3828" s="95" t="s">
        <v>12903</v>
      </c>
      <c r="L3828" s="11"/>
      <c r="M3828" s="4"/>
      <c r="N3828" s="12"/>
      <c r="O3828" s="4"/>
      <c r="P3828" s="13"/>
      <c r="Q3828" s="5"/>
      <c r="R3828" s="5"/>
      <c r="S3828" s="5"/>
      <c r="T3828" s="5"/>
      <c r="U3828" s="4"/>
      <c r="V3828" s="4"/>
      <c r="W3828" s="4"/>
    </row>
    <row r="3829" spans="1:23" x14ac:dyDescent="0.25">
      <c r="A3829" s="3">
        <v>44264</v>
      </c>
      <c r="B3829" s="153" t="s">
        <v>12905</v>
      </c>
      <c r="C3829" s="4"/>
      <c r="D3829" s="4" t="s">
        <v>12913</v>
      </c>
      <c r="E3829" s="153" t="s">
        <v>12914</v>
      </c>
      <c r="F3829" s="109"/>
      <c r="G3829" s="109">
        <v>388.68</v>
      </c>
      <c r="H3829" s="43">
        <f t="shared" si="28"/>
        <v>2418374.9299999955</v>
      </c>
      <c r="I3829" s="5" t="s">
        <v>40</v>
      </c>
      <c r="J3829" s="153" t="s">
        <v>12907</v>
      </c>
      <c r="K3829" s="95" t="s">
        <v>12903</v>
      </c>
      <c r="L3829" s="11"/>
      <c r="M3829" s="4"/>
      <c r="N3829" s="12"/>
      <c r="O3829" s="4"/>
      <c r="P3829" s="13"/>
      <c r="Q3829" s="5"/>
      <c r="R3829" s="5"/>
      <c r="S3829" s="5"/>
      <c r="T3829" s="5"/>
      <c r="U3829" s="4"/>
      <c r="V3829" s="4"/>
      <c r="W3829" s="4"/>
    </row>
    <row r="3830" spans="1:23" x14ac:dyDescent="0.25">
      <c r="A3830" s="3">
        <v>44264</v>
      </c>
      <c r="B3830" s="153" t="s">
        <v>12905</v>
      </c>
      <c r="C3830" s="4"/>
      <c r="D3830" s="153" t="s">
        <v>12915</v>
      </c>
      <c r="E3830" s="153" t="s">
        <v>12909</v>
      </c>
      <c r="F3830" s="109"/>
      <c r="G3830" s="109">
        <v>300</v>
      </c>
      <c r="H3830" s="43">
        <f t="shared" si="28"/>
        <v>2418074.9299999955</v>
      </c>
      <c r="I3830" s="5" t="s">
        <v>40</v>
      </c>
      <c r="J3830" s="153" t="s">
        <v>12902</v>
      </c>
      <c r="K3830" s="95" t="s">
        <v>12903</v>
      </c>
      <c r="L3830" s="11"/>
      <c r="M3830" s="4"/>
      <c r="N3830" s="12"/>
      <c r="O3830" s="4"/>
      <c r="P3830" s="13"/>
      <c r="Q3830" s="5"/>
      <c r="R3830" s="5"/>
      <c r="S3830" s="5"/>
      <c r="T3830" s="5"/>
      <c r="U3830" s="4"/>
      <c r="V3830" s="4"/>
      <c r="W3830" s="4"/>
    </row>
    <row r="3831" spans="1:23" x14ac:dyDescent="0.25">
      <c r="A3831" s="3">
        <v>44264</v>
      </c>
      <c r="B3831" s="153" t="s">
        <v>2876</v>
      </c>
      <c r="C3831" s="4"/>
      <c r="D3831" s="4" t="s">
        <v>12916</v>
      </c>
      <c r="E3831" s="4">
        <v>5</v>
      </c>
      <c r="F3831" s="109"/>
      <c r="G3831" s="109">
        <v>1929</v>
      </c>
      <c r="H3831" s="43">
        <f t="shared" si="28"/>
        <v>2416145.9299999955</v>
      </c>
      <c r="I3831" s="5" t="s">
        <v>40</v>
      </c>
      <c r="J3831" s="153" t="s">
        <v>12917</v>
      </c>
      <c r="K3831" s="95" t="s">
        <v>12903</v>
      </c>
      <c r="L3831" s="11"/>
      <c r="M3831" s="4"/>
      <c r="N3831" s="12"/>
      <c r="O3831" s="4"/>
      <c r="P3831" s="13"/>
      <c r="Q3831" s="5"/>
      <c r="R3831" s="5"/>
      <c r="S3831" s="5"/>
      <c r="T3831" s="5"/>
      <c r="U3831" s="4"/>
      <c r="V3831" s="4"/>
      <c r="W3831" s="4"/>
    </row>
    <row r="3832" spans="1:23" x14ac:dyDescent="0.25">
      <c r="A3832" s="3">
        <v>44264</v>
      </c>
      <c r="B3832" s="153" t="s">
        <v>12918</v>
      </c>
      <c r="C3832" s="4"/>
      <c r="D3832" s="4"/>
      <c r="E3832" s="153" t="s">
        <v>12919</v>
      </c>
      <c r="F3832" s="109"/>
      <c r="G3832" s="109">
        <v>239710.41</v>
      </c>
      <c r="H3832" s="43">
        <f t="shared" si="28"/>
        <v>2176435.5199999954</v>
      </c>
      <c r="I3832" s="5" t="s">
        <v>40</v>
      </c>
      <c r="J3832" s="153" t="s">
        <v>12920</v>
      </c>
      <c r="K3832" s="95" t="s">
        <v>2923</v>
      </c>
      <c r="L3832" s="11"/>
      <c r="M3832" s="4"/>
      <c r="N3832" s="12"/>
      <c r="O3832" s="4"/>
      <c r="P3832" s="13"/>
      <c r="Q3832" s="5"/>
      <c r="R3832" s="5"/>
      <c r="S3832" s="5"/>
      <c r="T3832" s="5"/>
      <c r="U3832" s="4"/>
      <c r="V3832" s="4"/>
      <c r="W3832" s="4"/>
    </row>
    <row r="3833" spans="1:23" x14ac:dyDescent="0.25">
      <c r="A3833" s="3">
        <v>44264</v>
      </c>
      <c r="B3833" s="153" t="s">
        <v>12918</v>
      </c>
      <c r="C3833" s="4"/>
      <c r="D3833" s="4"/>
      <c r="E3833" s="153" t="s">
        <v>12921</v>
      </c>
      <c r="F3833" s="109"/>
      <c r="G3833" s="109">
        <v>98390</v>
      </c>
      <c r="H3833" s="43">
        <f t="shared" si="28"/>
        <v>2078045.5199999954</v>
      </c>
      <c r="I3833" s="5" t="s">
        <v>40</v>
      </c>
      <c r="J3833" s="153" t="s">
        <v>12920</v>
      </c>
      <c r="K3833" s="95" t="s">
        <v>2923</v>
      </c>
      <c r="L3833" s="11"/>
      <c r="M3833" s="4"/>
      <c r="N3833" s="12"/>
      <c r="O3833" s="4"/>
      <c r="P3833" s="13"/>
      <c r="Q3833" s="5"/>
      <c r="R3833" s="5"/>
      <c r="S3833" s="5"/>
      <c r="T3833" s="5"/>
      <c r="U3833" s="4"/>
      <c r="V3833" s="4"/>
      <c r="W3833" s="4"/>
    </row>
    <row r="3834" spans="1:23" x14ac:dyDescent="0.25">
      <c r="A3834" s="3">
        <v>44264</v>
      </c>
      <c r="B3834" s="153" t="s">
        <v>3031</v>
      </c>
      <c r="C3834" s="4"/>
      <c r="D3834" s="4"/>
      <c r="E3834" s="153" t="s">
        <v>12922</v>
      </c>
      <c r="F3834" s="109"/>
      <c r="G3834" s="109">
        <v>3526.47</v>
      </c>
      <c r="H3834" s="43">
        <f t="shared" si="28"/>
        <v>2074519.0499999954</v>
      </c>
      <c r="I3834" s="5" t="s">
        <v>40</v>
      </c>
      <c r="J3834" s="153" t="s">
        <v>12920</v>
      </c>
      <c r="K3834" s="95" t="s">
        <v>2923</v>
      </c>
      <c r="L3834" s="11"/>
      <c r="M3834" s="4"/>
      <c r="N3834" s="12"/>
      <c r="O3834" s="4"/>
      <c r="P3834" s="13"/>
      <c r="Q3834" s="5"/>
      <c r="R3834" s="5"/>
      <c r="S3834" s="5"/>
      <c r="T3834" s="5"/>
      <c r="U3834" s="4"/>
      <c r="V3834" s="4"/>
      <c r="W3834" s="4"/>
    </row>
    <row r="3835" spans="1:23" x14ac:dyDescent="0.25">
      <c r="A3835" s="3">
        <v>44264</v>
      </c>
      <c r="B3835" s="153" t="s">
        <v>3031</v>
      </c>
      <c r="C3835" s="4"/>
      <c r="D3835" s="4"/>
      <c r="E3835" s="153" t="s">
        <v>12923</v>
      </c>
      <c r="F3835" s="109"/>
      <c r="G3835" s="109">
        <v>134525.35</v>
      </c>
      <c r="H3835" s="43">
        <f t="shared" si="28"/>
        <v>1939993.6999999953</v>
      </c>
      <c r="I3835" s="5" t="s">
        <v>40</v>
      </c>
      <c r="J3835" s="153" t="s">
        <v>12920</v>
      </c>
      <c r="K3835" s="95" t="s">
        <v>2923</v>
      </c>
      <c r="L3835" s="11"/>
      <c r="M3835" s="4"/>
      <c r="N3835" s="12"/>
      <c r="O3835" s="4"/>
      <c r="P3835" s="13"/>
      <c r="Q3835" s="5"/>
      <c r="R3835" s="5"/>
      <c r="S3835" s="5"/>
      <c r="T3835" s="5"/>
      <c r="U3835" s="4"/>
      <c r="V3835" s="4"/>
      <c r="W3835" s="4"/>
    </row>
    <row r="3836" spans="1:23" x14ac:dyDescent="0.25">
      <c r="A3836" s="115">
        <v>44264</v>
      </c>
      <c r="B3836" s="153" t="s">
        <v>12924</v>
      </c>
      <c r="C3836" s="4"/>
      <c r="D3836" s="132" t="s">
        <v>12945</v>
      </c>
      <c r="E3836" s="153" t="s">
        <v>12925</v>
      </c>
      <c r="F3836" s="109"/>
      <c r="G3836" s="109">
        <v>24950</v>
      </c>
      <c r="H3836" s="43">
        <f t="shared" si="28"/>
        <v>1915043.6999999953</v>
      </c>
      <c r="I3836" s="5" t="s">
        <v>40</v>
      </c>
      <c r="J3836" s="153" t="s">
        <v>12926</v>
      </c>
      <c r="K3836" s="95" t="s">
        <v>12927</v>
      </c>
      <c r="L3836" s="11"/>
      <c r="M3836" s="4"/>
      <c r="N3836" s="12"/>
      <c r="O3836" s="4"/>
      <c r="P3836" s="13"/>
      <c r="Q3836" s="5"/>
      <c r="R3836" s="5"/>
      <c r="S3836" s="5"/>
      <c r="T3836" s="5"/>
      <c r="U3836" s="4"/>
      <c r="V3836" s="4"/>
      <c r="W3836" s="4"/>
    </row>
    <row r="3837" spans="1:23" x14ac:dyDescent="0.25">
      <c r="A3837" s="3">
        <v>44264</v>
      </c>
      <c r="B3837" s="153" t="s">
        <v>12928</v>
      </c>
      <c r="C3837" s="4"/>
      <c r="D3837" s="4"/>
      <c r="E3837" s="153" t="s">
        <v>12929</v>
      </c>
      <c r="F3837" s="109"/>
      <c r="G3837" s="109">
        <v>130</v>
      </c>
      <c r="H3837" s="54">
        <f t="shared" si="28"/>
        <v>1914913.6999999953</v>
      </c>
      <c r="I3837" s="5" t="s">
        <v>40</v>
      </c>
      <c r="J3837" s="153" t="s">
        <v>12930</v>
      </c>
      <c r="K3837" s="95" t="s">
        <v>2893</v>
      </c>
      <c r="L3837" s="11"/>
      <c r="M3837" s="4"/>
      <c r="N3837" s="12"/>
      <c r="O3837" s="4"/>
      <c r="P3837" s="13"/>
      <c r="Q3837" s="5"/>
      <c r="R3837" s="5"/>
      <c r="S3837" s="5"/>
      <c r="T3837" s="5"/>
      <c r="U3837" s="4"/>
      <c r="V3837" s="4"/>
      <c r="W3837" s="4"/>
    </row>
    <row r="3838" spans="1:23" x14ac:dyDescent="0.25">
      <c r="A3838" s="3">
        <v>44266</v>
      </c>
      <c r="B3838" s="153" t="s">
        <v>12931</v>
      </c>
      <c r="C3838" s="4"/>
      <c r="D3838" s="4"/>
      <c r="E3838" s="153" t="s">
        <v>12932</v>
      </c>
      <c r="F3838" s="109"/>
      <c r="G3838" s="109">
        <v>1085.3800000000001</v>
      </c>
      <c r="H3838" s="43">
        <f t="shared" si="28"/>
        <v>1913828.3199999954</v>
      </c>
      <c r="I3838" s="5" t="s">
        <v>40</v>
      </c>
      <c r="J3838" s="153" t="s">
        <v>12933</v>
      </c>
      <c r="K3838" s="95" t="s">
        <v>12934</v>
      </c>
      <c r="L3838" s="11"/>
      <c r="M3838" s="4"/>
      <c r="N3838" s="12"/>
      <c r="O3838" s="4"/>
      <c r="P3838" s="13"/>
      <c r="Q3838" s="5"/>
      <c r="R3838" s="5"/>
      <c r="S3838" s="5"/>
      <c r="T3838" s="5"/>
      <c r="U3838" s="4"/>
      <c r="V3838" s="4"/>
      <c r="W3838" s="4"/>
    </row>
    <row r="3839" spans="1:23" x14ac:dyDescent="0.25">
      <c r="A3839" s="3">
        <v>44266</v>
      </c>
      <c r="B3839" s="153" t="s">
        <v>2876</v>
      </c>
      <c r="C3839" s="4"/>
      <c r="D3839" s="4" t="s">
        <v>12935</v>
      </c>
      <c r="E3839" s="4">
        <v>2</v>
      </c>
      <c r="F3839" s="109"/>
      <c r="G3839" s="150">
        <v>1473</v>
      </c>
      <c r="H3839" s="43">
        <f t="shared" si="28"/>
        <v>1912355.3199999954</v>
      </c>
      <c r="I3839" s="5" t="s">
        <v>40</v>
      </c>
      <c r="J3839" s="153" t="s">
        <v>12936</v>
      </c>
      <c r="K3839" s="95" t="s">
        <v>2923</v>
      </c>
      <c r="L3839" s="11"/>
      <c r="M3839" s="4"/>
      <c r="N3839" s="12"/>
      <c r="O3839" s="4"/>
      <c r="P3839" s="13"/>
      <c r="Q3839" s="5"/>
      <c r="R3839" s="5"/>
      <c r="S3839" s="5"/>
      <c r="T3839" s="5"/>
      <c r="U3839" s="4"/>
      <c r="V3839" s="4"/>
      <c r="W3839" s="4"/>
    </row>
    <row r="3840" spans="1:23" x14ac:dyDescent="0.25">
      <c r="A3840" s="3">
        <v>44266</v>
      </c>
      <c r="B3840" s="153" t="s">
        <v>2876</v>
      </c>
      <c r="C3840" s="4"/>
      <c r="D3840" s="153" t="s">
        <v>12938</v>
      </c>
      <c r="E3840" s="4">
        <v>1</v>
      </c>
      <c r="F3840" s="109"/>
      <c r="G3840" s="150">
        <v>1367</v>
      </c>
      <c r="H3840" s="43">
        <f t="shared" si="28"/>
        <v>1910988.3199999954</v>
      </c>
      <c r="I3840" s="5" t="s">
        <v>40</v>
      </c>
      <c r="J3840" s="153" t="s">
        <v>12936</v>
      </c>
      <c r="K3840" s="95" t="s">
        <v>2923</v>
      </c>
      <c r="L3840" s="11"/>
      <c r="M3840" s="4"/>
      <c r="N3840" s="12"/>
      <c r="O3840" s="4"/>
      <c r="P3840" s="13"/>
      <c r="Q3840" s="5"/>
      <c r="R3840" s="5"/>
      <c r="S3840" s="5"/>
      <c r="T3840" s="5"/>
      <c r="U3840" s="4"/>
      <c r="V3840" s="4"/>
      <c r="W3840" s="4"/>
    </row>
    <row r="3841" spans="1:23" x14ac:dyDescent="0.25">
      <c r="A3841" s="3">
        <v>44266</v>
      </c>
      <c r="B3841" s="153" t="s">
        <v>2876</v>
      </c>
      <c r="C3841" s="4"/>
      <c r="D3841" s="4" t="s">
        <v>12937</v>
      </c>
      <c r="E3841" s="4">
        <v>3</v>
      </c>
      <c r="F3841" s="109"/>
      <c r="G3841" s="150">
        <v>2779</v>
      </c>
      <c r="H3841" s="43">
        <f t="shared" si="28"/>
        <v>1908209.3199999954</v>
      </c>
      <c r="I3841" s="5" t="s">
        <v>40</v>
      </c>
      <c r="J3841" s="153" t="s">
        <v>12936</v>
      </c>
      <c r="K3841" s="95" t="s">
        <v>2923</v>
      </c>
      <c r="L3841" s="11"/>
      <c r="M3841" s="4"/>
      <c r="N3841" s="12"/>
      <c r="O3841" s="4"/>
      <c r="P3841" s="13"/>
      <c r="Q3841" s="5"/>
      <c r="R3841" s="5"/>
      <c r="S3841" s="5"/>
      <c r="T3841" s="5"/>
      <c r="U3841" s="4"/>
      <c r="V3841" s="4"/>
      <c r="W3841" s="4"/>
    </row>
    <row r="3842" spans="1:23" x14ac:dyDescent="0.25">
      <c r="A3842" s="3">
        <v>44266</v>
      </c>
      <c r="B3842" s="153" t="s">
        <v>12939</v>
      </c>
      <c r="C3842" s="4"/>
      <c r="D3842" s="4"/>
      <c r="E3842" s="153" t="s">
        <v>12940</v>
      </c>
      <c r="F3842" s="109"/>
      <c r="G3842" s="109">
        <v>215194.72</v>
      </c>
      <c r="H3842" s="43">
        <f t="shared" si="28"/>
        <v>1693014.5999999954</v>
      </c>
      <c r="I3842" s="5" t="s">
        <v>40</v>
      </c>
      <c r="J3842" s="153" t="s">
        <v>12941</v>
      </c>
      <c r="K3842" s="95" t="s">
        <v>2893</v>
      </c>
      <c r="L3842" s="11"/>
      <c r="M3842" s="4"/>
      <c r="N3842" s="12"/>
      <c r="O3842" s="4"/>
      <c r="P3842" s="13"/>
      <c r="Q3842" s="5"/>
      <c r="R3842" s="5"/>
      <c r="S3842" s="5"/>
      <c r="T3842" s="5"/>
      <c r="U3842" s="4"/>
      <c r="V3842" s="4"/>
      <c r="W3842" s="4"/>
    </row>
    <row r="3843" spans="1:23" x14ac:dyDescent="0.25">
      <c r="A3843" s="3">
        <v>44266</v>
      </c>
      <c r="B3843" s="153" t="s">
        <v>3037</v>
      </c>
      <c r="C3843" s="4"/>
      <c r="D3843" s="4"/>
      <c r="E3843" s="153" t="s">
        <v>12942</v>
      </c>
      <c r="F3843" s="109"/>
      <c r="G3843" s="109">
        <v>213160.35</v>
      </c>
      <c r="H3843" s="43">
        <f t="shared" si="28"/>
        <v>1479854.2499999953</v>
      </c>
      <c r="I3843" s="5" t="s">
        <v>40</v>
      </c>
      <c r="J3843" s="153" t="s">
        <v>12941</v>
      </c>
      <c r="K3843" s="95" t="s">
        <v>2893</v>
      </c>
      <c r="L3843" s="11"/>
      <c r="M3843" s="4"/>
      <c r="N3843" s="12"/>
      <c r="O3843" s="4"/>
      <c r="P3843" s="13"/>
      <c r="Q3843" s="5"/>
      <c r="R3843" s="5"/>
      <c r="S3843" s="5"/>
      <c r="T3843" s="5"/>
      <c r="U3843" s="4"/>
      <c r="V3843" s="4"/>
      <c r="W3843" s="4"/>
    </row>
    <row r="3844" spans="1:23" x14ac:dyDescent="0.25">
      <c r="A3844" s="3">
        <v>44266</v>
      </c>
      <c r="B3844" s="153" t="s">
        <v>3037</v>
      </c>
      <c r="C3844" s="4"/>
      <c r="D3844" s="4"/>
      <c r="E3844" s="153" t="s">
        <v>12943</v>
      </c>
      <c r="F3844" s="109"/>
      <c r="G3844" s="109">
        <v>25579.24</v>
      </c>
      <c r="H3844" s="43">
        <f t="shared" si="28"/>
        <v>1454275.0099999954</v>
      </c>
      <c r="I3844" s="5" t="s">
        <v>40</v>
      </c>
      <c r="J3844" s="153" t="s">
        <v>12941</v>
      </c>
      <c r="K3844" s="95" t="s">
        <v>2893</v>
      </c>
      <c r="L3844" s="11"/>
      <c r="M3844" s="4"/>
      <c r="N3844" s="12"/>
      <c r="O3844" s="4"/>
      <c r="P3844" s="13"/>
      <c r="Q3844" s="5"/>
      <c r="R3844" s="5"/>
      <c r="S3844" s="5"/>
      <c r="T3844" s="5"/>
      <c r="U3844" s="4"/>
      <c r="V3844" s="4"/>
      <c r="W3844" s="4"/>
    </row>
    <row r="3845" spans="1:23" x14ac:dyDescent="0.25">
      <c r="A3845" s="3">
        <v>44266</v>
      </c>
      <c r="B3845" s="153" t="s">
        <v>3037</v>
      </c>
      <c r="C3845" s="4"/>
      <c r="D3845" s="4"/>
      <c r="E3845" s="153" t="s">
        <v>12944</v>
      </c>
      <c r="F3845" s="109"/>
      <c r="G3845" s="109">
        <v>1439.75</v>
      </c>
      <c r="H3845" s="43">
        <f t="shared" si="28"/>
        <v>1452835.2599999954</v>
      </c>
      <c r="I3845" s="5" t="s">
        <v>40</v>
      </c>
      <c r="J3845" s="153" t="s">
        <v>12941</v>
      </c>
      <c r="K3845" s="95" t="s">
        <v>2893</v>
      </c>
      <c r="L3845" s="11"/>
      <c r="M3845" s="4"/>
      <c r="N3845" s="12"/>
      <c r="O3845" s="4"/>
      <c r="P3845" s="13"/>
      <c r="Q3845" s="5"/>
      <c r="R3845" s="5"/>
      <c r="S3845" s="5"/>
      <c r="T3845" s="5"/>
      <c r="U3845" s="4"/>
      <c r="V3845" s="4"/>
      <c r="W3845" s="4"/>
    </row>
    <row r="3846" spans="1:23" x14ac:dyDescent="0.25">
      <c r="A3846" s="3">
        <v>44266</v>
      </c>
      <c r="B3846" s="153" t="s">
        <v>12946</v>
      </c>
      <c r="C3846" s="4"/>
      <c r="D3846" s="132" t="s">
        <v>12945</v>
      </c>
      <c r="E3846" s="153" t="s">
        <v>12947</v>
      </c>
      <c r="F3846" s="109"/>
      <c r="G3846" s="109">
        <v>6600</v>
      </c>
      <c r="H3846" s="43">
        <f t="shared" si="28"/>
        <v>1446235.2599999954</v>
      </c>
      <c r="I3846" s="5" t="s">
        <v>40</v>
      </c>
      <c r="J3846" s="153" t="s">
        <v>12948</v>
      </c>
      <c r="K3846" s="95" t="s">
        <v>2923</v>
      </c>
      <c r="L3846" s="11"/>
      <c r="M3846" s="4"/>
      <c r="N3846" s="12"/>
      <c r="O3846" s="4"/>
      <c r="P3846" s="13"/>
      <c r="Q3846" s="5"/>
      <c r="R3846" s="5"/>
      <c r="S3846" s="5"/>
      <c r="T3846" s="5"/>
      <c r="U3846" s="4"/>
      <c r="V3846" s="4"/>
      <c r="W3846" s="4"/>
    </row>
    <row r="3847" spans="1:23" x14ac:dyDescent="0.25">
      <c r="A3847" s="3">
        <v>44267</v>
      </c>
      <c r="B3847" s="153" t="s">
        <v>3495</v>
      </c>
      <c r="C3847" s="4"/>
      <c r="D3847" s="4" t="s">
        <v>12951</v>
      </c>
      <c r="E3847" s="153" t="s">
        <v>12952</v>
      </c>
      <c r="F3847" s="109"/>
      <c r="G3847" s="109">
        <v>11920.56</v>
      </c>
      <c r="H3847" s="43">
        <f t="shared" si="28"/>
        <v>1434314.6999999953</v>
      </c>
      <c r="I3847" s="5" t="s">
        <v>40</v>
      </c>
      <c r="J3847" s="153" t="s">
        <v>12953</v>
      </c>
      <c r="K3847" s="95" t="s">
        <v>2923</v>
      </c>
      <c r="L3847" s="11"/>
      <c r="M3847" s="4"/>
      <c r="N3847" s="12"/>
      <c r="O3847" s="4"/>
      <c r="P3847" s="13"/>
      <c r="Q3847" s="5"/>
      <c r="R3847" s="5"/>
      <c r="S3847" s="5"/>
      <c r="T3847" s="5"/>
      <c r="U3847" s="4"/>
      <c r="V3847" s="4"/>
      <c r="W3847" s="4"/>
    </row>
    <row r="3848" spans="1:23" x14ac:dyDescent="0.25">
      <c r="A3848" s="3">
        <v>44267</v>
      </c>
      <c r="B3848" s="153" t="s">
        <v>12955</v>
      </c>
      <c r="C3848" s="4"/>
      <c r="D3848" s="4" t="s">
        <v>12954</v>
      </c>
      <c r="E3848" s="4">
        <v>1</v>
      </c>
      <c r="F3848" s="109"/>
      <c r="G3848" s="109">
        <v>1760</v>
      </c>
      <c r="H3848" s="43">
        <f t="shared" si="28"/>
        <v>1432554.6999999953</v>
      </c>
      <c r="I3848" s="5" t="s">
        <v>40</v>
      </c>
      <c r="J3848" s="153" t="s">
        <v>12956</v>
      </c>
      <c r="K3848" s="95" t="s">
        <v>2923</v>
      </c>
      <c r="L3848" s="11"/>
      <c r="M3848" s="4"/>
      <c r="N3848" s="12"/>
      <c r="O3848" s="4"/>
      <c r="P3848" s="13"/>
      <c r="Q3848" s="5"/>
      <c r="R3848" s="5"/>
      <c r="S3848" s="5"/>
      <c r="T3848" s="5"/>
      <c r="U3848" s="4"/>
      <c r="V3848" s="4"/>
      <c r="W3848" s="4"/>
    </row>
    <row r="3849" spans="1:23" x14ac:dyDescent="0.25">
      <c r="A3849" s="3">
        <v>44267</v>
      </c>
      <c r="B3849" s="153" t="s">
        <v>2876</v>
      </c>
      <c r="C3849" s="4"/>
      <c r="D3849" s="4" t="s">
        <v>12957</v>
      </c>
      <c r="E3849" s="153" t="s">
        <v>12959</v>
      </c>
      <c r="F3849" s="109"/>
      <c r="G3849" s="109">
        <v>1480</v>
      </c>
      <c r="H3849" s="43">
        <f t="shared" si="28"/>
        <v>1431074.6999999953</v>
      </c>
      <c r="I3849" s="5" t="s">
        <v>40</v>
      </c>
      <c r="J3849" s="153" t="s">
        <v>12956</v>
      </c>
      <c r="K3849" s="95" t="s">
        <v>2923</v>
      </c>
      <c r="L3849" s="11"/>
      <c r="M3849" s="4"/>
      <c r="N3849" s="12"/>
      <c r="O3849" s="4"/>
      <c r="P3849" s="13"/>
      <c r="Q3849" s="5"/>
      <c r="R3849" s="5"/>
      <c r="S3849" s="5"/>
      <c r="T3849" s="5"/>
      <c r="U3849" s="4"/>
      <c r="V3849" s="4"/>
      <c r="W3849" s="4"/>
    </row>
    <row r="3850" spans="1:23" x14ac:dyDescent="0.25">
      <c r="A3850" s="3">
        <v>44267</v>
      </c>
      <c r="B3850" s="153" t="s">
        <v>2876</v>
      </c>
      <c r="C3850" s="4"/>
      <c r="D3850" s="4" t="s">
        <v>12958</v>
      </c>
      <c r="E3850" s="153" t="s">
        <v>12960</v>
      </c>
      <c r="F3850" s="109"/>
      <c r="G3850" s="109">
        <v>936</v>
      </c>
      <c r="H3850" s="43">
        <f t="shared" si="28"/>
        <v>1430138.6999999953</v>
      </c>
      <c r="I3850" s="5" t="s">
        <v>40</v>
      </c>
      <c r="J3850" s="153" t="s">
        <v>12956</v>
      </c>
      <c r="K3850" s="95" t="s">
        <v>2923</v>
      </c>
      <c r="L3850" s="11"/>
      <c r="M3850" s="4"/>
      <c r="N3850" s="12"/>
      <c r="O3850" s="4"/>
      <c r="P3850" s="13"/>
      <c r="Q3850" s="5"/>
      <c r="R3850" s="5"/>
      <c r="S3850" s="5"/>
      <c r="T3850" s="5"/>
      <c r="U3850" s="4"/>
      <c r="V3850" s="4"/>
      <c r="W3850" s="4"/>
    </row>
    <row r="3851" spans="1:23" x14ac:dyDescent="0.25">
      <c r="A3851" s="3">
        <v>44267</v>
      </c>
      <c r="B3851" s="153" t="s">
        <v>12961</v>
      </c>
      <c r="C3851" s="4"/>
      <c r="D3851" s="4"/>
      <c r="E3851" s="153" t="s">
        <v>12929</v>
      </c>
      <c r="F3851" s="109"/>
      <c r="G3851" s="109">
        <v>130</v>
      </c>
      <c r="H3851" s="54">
        <f t="shared" si="28"/>
        <v>1430008.6999999953</v>
      </c>
      <c r="I3851" s="5" t="s">
        <v>40</v>
      </c>
      <c r="J3851" s="153" t="s">
        <v>12962</v>
      </c>
      <c r="K3851" s="95" t="s">
        <v>2893</v>
      </c>
      <c r="L3851" s="11"/>
      <c r="M3851" s="4"/>
      <c r="N3851" s="12"/>
      <c r="O3851" s="4"/>
      <c r="P3851" s="13"/>
      <c r="Q3851" s="5"/>
      <c r="R3851" s="5"/>
      <c r="S3851" s="5"/>
      <c r="T3851" s="5"/>
      <c r="U3851" s="4"/>
      <c r="V3851" s="4"/>
      <c r="W3851" s="4"/>
    </row>
    <row r="3852" spans="1:23" x14ac:dyDescent="0.25">
      <c r="A3852" s="3">
        <v>44270</v>
      </c>
      <c r="B3852" s="153" t="s">
        <v>2876</v>
      </c>
      <c r="C3852" s="4"/>
      <c r="D3852" s="4" t="s">
        <v>12963</v>
      </c>
      <c r="E3852" s="4">
        <v>1</v>
      </c>
      <c r="F3852" s="109"/>
      <c r="G3852" s="109">
        <v>410</v>
      </c>
      <c r="H3852" s="43">
        <f t="shared" si="28"/>
        <v>1429598.6999999953</v>
      </c>
      <c r="I3852" s="5" t="s">
        <v>40</v>
      </c>
      <c r="J3852" s="153" t="s">
        <v>12964</v>
      </c>
      <c r="K3852" s="95" t="s">
        <v>2923</v>
      </c>
      <c r="L3852" s="11"/>
      <c r="M3852" s="4"/>
      <c r="N3852" s="12"/>
      <c r="O3852" s="4"/>
      <c r="P3852" s="13"/>
      <c r="Q3852" s="5"/>
      <c r="R3852" s="5"/>
      <c r="S3852" s="5"/>
      <c r="T3852" s="5"/>
      <c r="U3852" s="4"/>
      <c r="V3852" s="4"/>
      <c r="W3852" s="4"/>
    </row>
    <row r="3853" spans="1:23" x14ac:dyDescent="0.25">
      <c r="A3853" s="3">
        <v>44270</v>
      </c>
      <c r="B3853" s="153" t="s">
        <v>2876</v>
      </c>
      <c r="C3853" s="4"/>
      <c r="D3853" s="4" t="s">
        <v>12965</v>
      </c>
      <c r="E3853" s="4">
        <v>2</v>
      </c>
      <c r="F3853" s="109"/>
      <c r="G3853" s="109">
        <v>2778</v>
      </c>
      <c r="H3853" s="43">
        <f t="shared" si="28"/>
        <v>1426820.6999999953</v>
      </c>
      <c r="I3853" s="5" t="s">
        <v>40</v>
      </c>
      <c r="J3853" s="153" t="s">
        <v>12964</v>
      </c>
      <c r="K3853" s="95" t="s">
        <v>2923</v>
      </c>
      <c r="L3853" s="11"/>
      <c r="M3853" s="4"/>
      <c r="N3853" s="12"/>
      <c r="O3853" s="4"/>
      <c r="P3853" s="13"/>
      <c r="Q3853" s="5"/>
      <c r="R3853" s="5"/>
      <c r="S3853" s="5"/>
      <c r="T3853" s="5"/>
      <c r="U3853" s="4"/>
      <c r="V3853" s="4"/>
      <c r="W3853" s="4"/>
    </row>
    <row r="3854" spans="1:23" x14ac:dyDescent="0.25">
      <c r="A3854" s="3">
        <v>44270</v>
      </c>
      <c r="B3854" s="153" t="s">
        <v>2876</v>
      </c>
      <c r="C3854" s="4"/>
      <c r="D3854" s="4" t="s">
        <v>12966</v>
      </c>
      <c r="E3854" s="4">
        <v>2</v>
      </c>
      <c r="F3854" s="109"/>
      <c r="G3854" s="109">
        <v>3269</v>
      </c>
      <c r="H3854" s="43">
        <f t="shared" si="28"/>
        <v>1423551.6999999953</v>
      </c>
      <c r="I3854" s="5" t="s">
        <v>40</v>
      </c>
      <c r="J3854" s="153" t="s">
        <v>12964</v>
      </c>
      <c r="K3854" s="95" t="s">
        <v>2923</v>
      </c>
      <c r="L3854" s="11"/>
      <c r="M3854" s="4"/>
      <c r="N3854" s="12"/>
      <c r="O3854" s="4"/>
      <c r="P3854" s="13"/>
      <c r="Q3854" s="5"/>
      <c r="R3854" s="5"/>
      <c r="S3854" s="5"/>
      <c r="T3854" s="5"/>
      <c r="U3854" s="4"/>
      <c r="V3854" s="4"/>
      <c r="W3854" s="4"/>
    </row>
    <row r="3855" spans="1:23" x14ac:dyDescent="0.25">
      <c r="A3855" s="3">
        <v>44270</v>
      </c>
      <c r="B3855" s="153" t="s">
        <v>2876</v>
      </c>
      <c r="C3855" s="4"/>
      <c r="D3855" s="4" t="s">
        <v>12967</v>
      </c>
      <c r="E3855" s="4">
        <v>2</v>
      </c>
      <c r="F3855" s="109"/>
      <c r="G3855" s="109">
        <v>2670</v>
      </c>
      <c r="H3855" s="43">
        <f t="shared" si="28"/>
        <v>1420881.6999999953</v>
      </c>
      <c r="I3855" s="5" t="s">
        <v>40</v>
      </c>
      <c r="J3855" s="153" t="s">
        <v>12964</v>
      </c>
      <c r="K3855" s="95" t="s">
        <v>2923</v>
      </c>
      <c r="L3855" s="11"/>
      <c r="M3855" s="4"/>
      <c r="N3855" s="12"/>
      <c r="O3855" s="4"/>
      <c r="P3855" s="13"/>
      <c r="Q3855" s="5"/>
      <c r="R3855" s="5"/>
      <c r="S3855" s="5"/>
      <c r="T3855" s="5"/>
      <c r="U3855" s="4"/>
      <c r="V3855" s="4"/>
      <c r="W3855" s="4"/>
    </row>
    <row r="3856" spans="1:23" x14ac:dyDescent="0.25">
      <c r="A3856" s="3">
        <v>44270</v>
      </c>
      <c r="B3856" s="153" t="s">
        <v>2876</v>
      </c>
      <c r="C3856" s="4"/>
      <c r="D3856" s="4" t="s">
        <v>12968</v>
      </c>
      <c r="E3856" s="153" t="s">
        <v>12969</v>
      </c>
      <c r="F3856" s="109"/>
      <c r="G3856" s="109">
        <v>8840</v>
      </c>
      <c r="H3856" s="43">
        <f t="shared" si="28"/>
        <v>1412041.6999999953</v>
      </c>
      <c r="I3856" s="5" t="s">
        <v>40</v>
      </c>
      <c r="J3856" s="153" t="s">
        <v>12964</v>
      </c>
      <c r="K3856" s="95" t="s">
        <v>2923</v>
      </c>
      <c r="L3856" s="11"/>
      <c r="M3856" s="4"/>
      <c r="N3856" s="12"/>
      <c r="O3856" s="4"/>
      <c r="P3856" s="13"/>
      <c r="Q3856" s="5"/>
      <c r="R3856" s="5"/>
      <c r="S3856" s="5"/>
      <c r="T3856" s="5"/>
      <c r="U3856" s="4"/>
      <c r="V3856" s="4"/>
      <c r="W3856" s="4"/>
    </row>
    <row r="3857" spans="1:23" x14ac:dyDescent="0.25">
      <c r="A3857" s="3">
        <v>44270</v>
      </c>
      <c r="B3857" s="153" t="s">
        <v>2876</v>
      </c>
      <c r="C3857" s="4"/>
      <c r="D3857" s="4" t="s">
        <v>12970</v>
      </c>
      <c r="E3857" s="4">
        <v>2</v>
      </c>
      <c r="F3857" s="109"/>
      <c r="G3857" s="109">
        <v>3565</v>
      </c>
      <c r="H3857" s="43">
        <f t="shared" si="28"/>
        <v>1408476.6999999953</v>
      </c>
      <c r="I3857" s="5" t="s">
        <v>40</v>
      </c>
      <c r="J3857" s="153" t="s">
        <v>12964</v>
      </c>
      <c r="K3857" s="95" t="s">
        <v>2923</v>
      </c>
      <c r="L3857" s="11"/>
      <c r="M3857" s="4"/>
      <c r="N3857" s="12"/>
      <c r="O3857" s="4"/>
      <c r="P3857" s="13"/>
      <c r="Q3857" s="5"/>
      <c r="R3857" s="5"/>
      <c r="S3857" s="5"/>
      <c r="T3857" s="5"/>
      <c r="U3857" s="4"/>
      <c r="V3857" s="4"/>
      <c r="W3857" s="4"/>
    </row>
    <row r="3858" spans="1:23" x14ac:dyDescent="0.25">
      <c r="A3858" s="3">
        <v>44270</v>
      </c>
      <c r="B3858" s="153" t="s">
        <v>2876</v>
      </c>
      <c r="C3858" s="4"/>
      <c r="D3858" s="4" t="s">
        <v>12971</v>
      </c>
      <c r="E3858" s="4">
        <v>1</v>
      </c>
      <c r="F3858" s="109"/>
      <c r="G3858" s="109">
        <v>1560</v>
      </c>
      <c r="H3858" s="54">
        <f t="shared" si="28"/>
        <v>1406916.6999999953</v>
      </c>
      <c r="I3858" s="5" t="s">
        <v>40</v>
      </c>
      <c r="J3858" s="153" t="s">
        <v>12964</v>
      </c>
      <c r="K3858" s="95" t="s">
        <v>2923</v>
      </c>
      <c r="L3858" s="11"/>
      <c r="M3858" s="4"/>
      <c r="N3858" s="12"/>
      <c r="O3858" s="4"/>
      <c r="P3858" s="13"/>
      <c r="Q3858" s="5"/>
      <c r="R3858" s="5"/>
      <c r="S3858" s="5"/>
      <c r="T3858" s="5"/>
      <c r="U3858" s="4"/>
      <c r="V3858" s="4"/>
      <c r="W3858" s="4"/>
    </row>
    <row r="3859" spans="1:23" x14ac:dyDescent="0.25">
      <c r="A3859" s="3">
        <v>44272</v>
      </c>
      <c r="B3859" s="153" t="s">
        <v>12973</v>
      </c>
      <c r="C3859" s="4"/>
      <c r="D3859" s="4" t="s">
        <v>12972</v>
      </c>
      <c r="E3859" s="153" t="s">
        <v>12974</v>
      </c>
      <c r="F3859" s="109"/>
      <c r="G3859" s="109">
        <v>293.04000000000002</v>
      </c>
      <c r="H3859" s="43">
        <f t="shared" si="28"/>
        <v>1406623.6599999953</v>
      </c>
      <c r="I3859" s="5" t="s">
        <v>40</v>
      </c>
      <c r="J3859" s="153" t="s">
        <v>12975</v>
      </c>
      <c r="K3859" s="95" t="s">
        <v>12976</v>
      </c>
      <c r="L3859" s="11"/>
      <c r="M3859" s="4"/>
      <c r="N3859" s="12"/>
      <c r="O3859" s="4"/>
      <c r="P3859" s="13"/>
      <c r="Q3859" s="5"/>
      <c r="R3859" s="5"/>
      <c r="S3859" s="5"/>
      <c r="T3859" s="5"/>
      <c r="U3859" s="4"/>
      <c r="V3859" s="4"/>
      <c r="W3859" s="4"/>
    </row>
    <row r="3860" spans="1:23" x14ac:dyDescent="0.25">
      <c r="A3860" s="3">
        <v>44272</v>
      </c>
      <c r="B3860" s="153" t="s">
        <v>12973</v>
      </c>
      <c r="C3860" s="4"/>
      <c r="D3860" s="4" t="s">
        <v>12977</v>
      </c>
      <c r="E3860" s="153" t="s">
        <v>12978</v>
      </c>
      <c r="F3860" s="109"/>
      <c r="G3860" s="109">
        <v>332.56</v>
      </c>
      <c r="H3860" s="43">
        <f t="shared" si="28"/>
        <v>1406291.0999999952</v>
      </c>
      <c r="I3860" s="5" t="s">
        <v>40</v>
      </c>
      <c r="J3860" s="153" t="s">
        <v>12975</v>
      </c>
      <c r="K3860" s="95" t="s">
        <v>12976</v>
      </c>
      <c r="L3860" s="11"/>
      <c r="M3860" s="4"/>
      <c r="N3860" s="12"/>
      <c r="O3860" s="4"/>
      <c r="P3860" s="13"/>
      <c r="Q3860" s="5"/>
      <c r="R3860" s="5"/>
      <c r="S3860" s="5"/>
      <c r="T3860" s="5"/>
      <c r="U3860" s="4"/>
      <c r="V3860" s="4"/>
      <c r="W3860" s="4"/>
    </row>
    <row r="3861" spans="1:23" x14ac:dyDescent="0.25">
      <c r="A3861" s="3">
        <v>44272</v>
      </c>
      <c r="B3861" s="153" t="s">
        <v>12973</v>
      </c>
      <c r="C3861" s="4"/>
      <c r="D3861" s="4" t="s">
        <v>12979</v>
      </c>
      <c r="E3861" s="153" t="s">
        <v>12980</v>
      </c>
      <c r="F3861" s="109"/>
      <c r="G3861" s="109">
        <v>323.83</v>
      </c>
      <c r="H3861" s="43">
        <f t="shared" si="28"/>
        <v>1405967.2699999951</v>
      </c>
      <c r="I3861" s="5" t="s">
        <v>40</v>
      </c>
      <c r="J3861" s="153" t="s">
        <v>12975</v>
      </c>
      <c r="K3861" s="95" t="s">
        <v>12976</v>
      </c>
      <c r="L3861" s="11"/>
      <c r="M3861" s="4"/>
      <c r="N3861" s="12"/>
      <c r="O3861" s="4"/>
      <c r="P3861" s="13"/>
      <c r="Q3861" s="5"/>
      <c r="R3861" s="5"/>
      <c r="S3861" s="5"/>
      <c r="T3861" s="5"/>
      <c r="U3861" s="4"/>
      <c r="V3861" s="4"/>
      <c r="W3861" s="4"/>
    </row>
    <row r="3862" spans="1:23" x14ac:dyDescent="0.25">
      <c r="A3862" s="3">
        <v>44273</v>
      </c>
      <c r="B3862" s="153" t="s">
        <v>2876</v>
      </c>
      <c r="C3862" s="4"/>
      <c r="D3862" s="4" t="s">
        <v>12981</v>
      </c>
      <c r="E3862" s="153" t="s">
        <v>12982</v>
      </c>
      <c r="F3862" s="109"/>
      <c r="G3862" s="109">
        <v>3870</v>
      </c>
      <c r="H3862" s="43">
        <f t="shared" si="28"/>
        <v>1402097.2699999951</v>
      </c>
      <c r="I3862" s="5" t="s">
        <v>40</v>
      </c>
      <c r="J3862" s="153" t="s">
        <v>12983</v>
      </c>
      <c r="K3862" s="95" t="s">
        <v>2923</v>
      </c>
      <c r="L3862" s="11"/>
      <c r="M3862" s="4"/>
      <c r="N3862" s="12"/>
      <c r="O3862" s="4"/>
      <c r="P3862" s="13"/>
      <c r="Q3862" s="5"/>
      <c r="R3862" s="5"/>
      <c r="S3862" s="5"/>
      <c r="T3862" s="5"/>
      <c r="U3862" s="4"/>
      <c r="V3862" s="4"/>
      <c r="W3862" s="4"/>
    </row>
    <row r="3863" spans="1:23" x14ac:dyDescent="0.25">
      <c r="A3863" s="3">
        <v>44274</v>
      </c>
      <c r="B3863" s="153" t="s">
        <v>12984</v>
      </c>
      <c r="C3863" s="4"/>
      <c r="D3863" s="132" t="s">
        <v>12985</v>
      </c>
      <c r="E3863" s="153" t="s">
        <v>12986</v>
      </c>
      <c r="F3863" s="109"/>
      <c r="G3863" s="109">
        <v>17500</v>
      </c>
      <c r="H3863" s="43">
        <f t="shared" ref="H3863:H3926" si="29">H3862+F3863-G3863</f>
        <v>1384597.2699999951</v>
      </c>
      <c r="I3863" s="5" t="s">
        <v>40</v>
      </c>
      <c r="J3863" s="153" t="s">
        <v>12983</v>
      </c>
      <c r="K3863" s="95" t="s">
        <v>2923</v>
      </c>
      <c r="L3863" s="11"/>
      <c r="M3863" s="4"/>
      <c r="N3863" s="12"/>
      <c r="O3863" s="4"/>
      <c r="P3863" s="13"/>
      <c r="Q3863" s="5"/>
      <c r="R3863" s="5"/>
      <c r="S3863" s="5"/>
      <c r="T3863" s="5"/>
      <c r="U3863" s="4"/>
      <c r="V3863" s="4"/>
      <c r="W3863" s="4"/>
    </row>
    <row r="3864" spans="1:23" x14ac:dyDescent="0.25">
      <c r="A3864" s="3">
        <v>44274</v>
      </c>
      <c r="B3864" s="153" t="s">
        <v>12988</v>
      </c>
      <c r="C3864" s="4"/>
      <c r="D3864" s="4" t="s">
        <v>12987</v>
      </c>
      <c r="E3864" s="153" t="s">
        <v>12989</v>
      </c>
      <c r="F3864" s="109"/>
      <c r="G3864" s="109"/>
      <c r="H3864" s="43">
        <f t="shared" si="29"/>
        <v>1384597.2699999951</v>
      </c>
      <c r="I3864" s="5" t="s">
        <v>40</v>
      </c>
      <c r="J3864" s="153" t="s">
        <v>12990</v>
      </c>
      <c r="K3864" s="95" t="s">
        <v>2923</v>
      </c>
      <c r="L3864" s="11"/>
      <c r="M3864" s="4"/>
      <c r="N3864" s="12"/>
      <c r="O3864" s="4"/>
      <c r="P3864" s="13"/>
      <c r="Q3864" s="5"/>
      <c r="R3864" s="5"/>
      <c r="S3864" s="5"/>
      <c r="T3864" s="5"/>
      <c r="U3864" s="4"/>
      <c r="V3864" s="4"/>
      <c r="W3864" s="4"/>
    </row>
    <row r="3865" spans="1:23" x14ac:dyDescent="0.25">
      <c r="A3865" s="3">
        <v>44274</v>
      </c>
      <c r="B3865" s="153" t="s">
        <v>12992</v>
      </c>
      <c r="C3865" s="4"/>
      <c r="D3865" s="4" t="s">
        <v>12991</v>
      </c>
      <c r="E3865" s="153" t="s">
        <v>12993</v>
      </c>
      <c r="F3865" s="109"/>
      <c r="G3865" s="109">
        <v>35000</v>
      </c>
      <c r="H3865" s="43">
        <f t="shared" si="29"/>
        <v>1349597.2699999951</v>
      </c>
      <c r="I3865" s="5" t="s">
        <v>40</v>
      </c>
      <c r="J3865" s="153" t="s">
        <v>12990</v>
      </c>
      <c r="K3865" s="95" t="s">
        <v>2923</v>
      </c>
      <c r="L3865" s="11"/>
      <c r="M3865" s="4"/>
      <c r="N3865" s="12"/>
      <c r="O3865" s="4"/>
      <c r="P3865" s="13"/>
      <c r="Q3865" s="5"/>
      <c r="R3865" s="5"/>
      <c r="S3865" s="5"/>
      <c r="T3865" s="5"/>
      <c r="U3865" s="4"/>
      <c r="V3865" s="4"/>
      <c r="W3865" s="4"/>
    </row>
    <row r="3866" spans="1:23" x14ac:dyDescent="0.25">
      <c r="A3866" s="3">
        <v>44276</v>
      </c>
      <c r="B3866" s="153" t="s">
        <v>12994</v>
      </c>
      <c r="C3866" s="4"/>
      <c r="D3866" s="4"/>
      <c r="E3866" s="153" t="s">
        <v>12995</v>
      </c>
      <c r="F3866" s="109">
        <v>850.35</v>
      </c>
      <c r="G3866" s="109"/>
      <c r="H3866" s="43">
        <f t="shared" si="29"/>
        <v>1350447.6199999952</v>
      </c>
      <c r="I3866" s="5" t="s">
        <v>40</v>
      </c>
      <c r="J3866" s="153" t="s">
        <v>12996</v>
      </c>
      <c r="K3866" s="95" t="s">
        <v>2893</v>
      </c>
      <c r="L3866" s="11"/>
      <c r="M3866" s="4"/>
      <c r="N3866" s="12"/>
      <c r="O3866" s="4"/>
      <c r="P3866" s="13"/>
      <c r="Q3866" s="5"/>
      <c r="R3866" s="5"/>
      <c r="S3866" s="5"/>
      <c r="T3866" s="5"/>
      <c r="U3866" s="4"/>
      <c r="V3866" s="4"/>
      <c r="W3866" s="4"/>
    </row>
    <row r="3867" spans="1:23" x14ac:dyDescent="0.25">
      <c r="A3867" s="3">
        <v>44277</v>
      </c>
      <c r="B3867" s="153" t="s">
        <v>5783</v>
      </c>
      <c r="C3867" s="4"/>
      <c r="D3867" s="4"/>
      <c r="E3867" s="153" t="s">
        <v>12997</v>
      </c>
      <c r="F3867" s="109">
        <v>14226.91</v>
      </c>
      <c r="G3867" s="109"/>
      <c r="H3867" s="54">
        <f t="shared" si="29"/>
        <v>1364674.5299999951</v>
      </c>
      <c r="I3867" s="5" t="s">
        <v>40</v>
      </c>
      <c r="J3867" s="153" t="s">
        <v>12996</v>
      </c>
      <c r="K3867" s="95" t="s">
        <v>2893</v>
      </c>
      <c r="L3867" s="11"/>
      <c r="M3867" s="4"/>
      <c r="N3867" s="12"/>
      <c r="O3867" s="4"/>
      <c r="P3867" s="13"/>
      <c r="Q3867" s="5"/>
      <c r="R3867" s="5"/>
      <c r="S3867" s="5"/>
      <c r="T3867" s="5"/>
      <c r="U3867" s="4"/>
      <c r="V3867" s="4"/>
      <c r="W3867" s="4"/>
    </row>
    <row r="3868" spans="1:23" x14ac:dyDescent="0.25">
      <c r="A3868" s="3">
        <v>44278</v>
      </c>
      <c r="B3868" s="153" t="s">
        <v>12999</v>
      </c>
      <c r="C3868" s="4"/>
      <c r="D3868" s="4" t="s">
        <v>12998</v>
      </c>
      <c r="E3868" s="153" t="s">
        <v>13000</v>
      </c>
      <c r="F3868" s="109"/>
      <c r="G3868" s="109">
        <v>660</v>
      </c>
      <c r="H3868" s="43">
        <f t="shared" si="29"/>
        <v>1364014.5299999951</v>
      </c>
      <c r="I3868" s="5" t="s">
        <v>40</v>
      </c>
      <c r="J3868" s="153" t="s">
        <v>13001</v>
      </c>
      <c r="K3868" s="95" t="s">
        <v>13002</v>
      </c>
      <c r="L3868" s="11"/>
      <c r="M3868" s="4"/>
      <c r="N3868" s="12"/>
      <c r="O3868" s="4"/>
      <c r="P3868" s="13"/>
      <c r="Q3868" s="5"/>
      <c r="R3868" s="5"/>
      <c r="S3868" s="5"/>
      <c r="T3868" s="5"/>
      <c r="U3868" s="4"/>
      <c r="V3868" s="4"/>
      <c r="W3868" s="4"/>
    </row>
    <row r="3869" spans="1:23" x14ac:dyDescent="0.25">
      <c r="A3869" s="3">
        <v>44278</v>
      </c>
      <c r="B3869" s="153" t="s">
        <v>12999</v>
      </c>
      <c r="C3869" s="4"/>
      <c r="D3869" s="4" t="s">
        <v>13003</v>
      </c>
      <c r="E3869" s="153" t="s">
        <v>13004</v>
      </c>
      <c r="F3869" s="109"/>
      <c r="G3869" s="109">
        <v>268.3</v>
      </c>
      <c r="H3869" s="43">
        <f t="shared" si="29"/>
        <v>1363746.2299999951</v>
      </c>
      <c r="I3869" s="5" t="s">
        <v>40</v>
      </c>
      <c r="J3869" s="153" t="s">
        <v>13005</v>
      </c>
      <c r="K3869" s="95" t="s">
        <v>13002</v>
      </c>
      <c r="L3869" s="11"/>
      <c r="M3869" s="4"/>
      <c r="N3869" s="12"/>
      <c r="O3869" s="4"/>
      <c r="P3869" s="13"/>
      <c r="Q3869" s="5"/>
      <c r="R3869" s="5"/>
      <c r="S3869" s="5"/>
      <c r="T3869" s="5"/>
      <c r="U3869" s="4"/>
      <c r="V3869" s="4"/>
      <c r="W3869" s="4"/>
    </row>
    <row r="3870" spans="1:23" x14ac:dyDescent="0.25">
      <c r="A3870" s="3">
        <v>44278</v>
      </c>
      <c r="B3870" s="153" t="s">
        <v>12999</v>
      </c>
      <c r="C3870" s="4"/>
      <c r="D3870" s="4" t="s">
        <v>13006</v>
      </c>
      <c r="E3870" s="153" t="s">
        <v>13007</v>
      </c>
      <c r="F3870" s="109"/>
      <c r="G3870" s="109">
        <v>800.34</v>
      </c>
      <c r="H3870" s="43">
        <f t="shared" si="29"/>
        <v>1362945.889999995</v>
      </c>
      <c r="I3870" s="5" t="s">
        <v>40</v>
      </c>
      <c r="J3870" s="153" t="s">
        <v>13008</v>
      </c>
      <c r="K3870" s="95" t="s">
        <v>13009</v>
      </c>
      <c r="L3870" s="11"/>
      <c r="M3870" s="4"/>
      <c r="N3870" s="12"/>
      <c r="O3870" s="4"/>
      <c r="P3870" s="13"/>
      <c r="Q3870" s="5"/>
      <c r="R3870" s="5"/>
      <c r="S3870" s="5"/>
      <c r="T3870" s="5"/>
      <c r="U3870" s="4"/>
      <c r="V3870" s="4"/>
      <c r="W3870" s="4"/>
    </row>
    <row r="3871" spans="1:23" x14ac:dyDescent="0.25">
      <c r="A3871" s="3">
        <v>44278</v>
      </c>
      <c r="B3871" s="153" t="s">
        <v>12999</v>
      </c>
      <c r="C3871" s="4"/>
      <c r="D3871" s="4" t="s">
        <v>13010</v>
      </c>
      <c r="E3871" s="153" t="s">
        <v>13011</v>
      </c>
      <c r="F3871" s="109"/>
      <c r="G3871" s="109">
        <v>135.13999999999999</v>
      </c>
      <c r="H3871" s="43">
        <f t="shared" si="29"/>
        <v>1362810.7499999951</v>
      </c>
      <c r="I3871" s="5" t="s">
        <v>40</v>
      </c>
      <c r="J3871" s="153" t="s">
        <v>13012</v>
      </c>
      <c r="K3871" s="95" t="s">
        <v>13009</v>
      </c>
      <c r="L3871" s="11"/>
      <c r="M3871" s="4"/>
      <c r="N3871" s="12"/>
      <c r="O3871" s="4"/>
      <c r="P3871" s="13"/>
      <c r="Q3871" s="5"/>
      <c r="R3871" s="5"/>
      <c r="S3871" s="5"/>
      <c r="T3871" s="5"/>
      <c r="U3871" s="4"/>
      <c r="V3871" s="4"/>
      <c r="W3871" s="4"/>
    </row>
    <row r="3872" spans="1:23" x14ac:dyDescent="0.25">
      <c r="A3872" s="3">
        <v>44278</v>
      </c>
      <c r="B3872" s="153" t="s">
        <v>12999</v>
      </c>
      <c r="C3872" s="4"/>
      <c r="D3872" s="4" t="s">
        <v>13013</v>
      </c>
      <c r="E3872" s="153" t="s">
        <v>13014</v>
      </c>
      <c r="F3872" s="109"/>
      <c r="G3872" s="109">
        <v>124.46</v>
      </c>
      <c r="H3872" s="43">
        <f t="shared" si="29"/>
        <v>1362686.2899999951</v>
      </c>
      <c r="I3872" s="5" t="s">
        <v>40</v>
      </c>
      <c r="J3872" s="153" t="s">
        <v>13008</v>
      </c>
      <c r="K3872" s="95" t="s">
        <v>13009</v>
      </c>
      <c r="L3872" s="11"/>
      <c r="M3872" s="4"/>
      <c r="N3872" s="12"/>
      <c r="O3872" s="4"/>
      <c r="P3872" s="13"/>
      <c r="Q3872" s="5"/>
      <c r="R3872" s="5"/>
      <c r="S3872" s="5"/>
      <c r="T3872" s="5"/>
      <c r="U3872" s="4"/>
      <c r="V3872" s="4"/>
      <c r="W3872" s="4"/>
    </row>
    <row r="3873" spans="1:23" x14ac:dyDescent="0.25">
      <c r="A3873" s="3">
        <v>44278</v>
      </c>
      <c r="B3873" s="153" t="s">
        <v>12999</v>
      </c>
      <c r="C3873" s="4"/>
      <c r="D3873" s="4" t="s">
        <v>13015</v>
      </c>
      <c r="E3873" s="153" t="s">
        <v>13016</v>
      </c>
      <c r="F3873" s="109"/>
      <c r="G3873" s="109">
        <v>500.5</v>
      </c>
      <c r="H3873" s="43">
        <f t="shared" si="29"/>
        <v>1362185.7899999951</v>
      </c>
      <c r="I3873" s="5" t="s">
        <v>40</v>
      </c>
      <c r="J3873" s="153" t="s">
        <v>13017</v>
      </c>
      <c r="K3873" s="95" t="s">
        <v>13009</v>
      </c>
      <c r="L3873" s="11"/>
      <c r="M3873" s="4"/>
      <c r="N3873" s="12"/>
      <c r="O3873" s="4"/>
      <c r="P3873" s="13"/>
      <c r="Q3873" s="5"/>
      <c r="R3873" s="5"/>
      <c r="S3873" s="5"/>
      <c r="T3873" s="5"/>
      <c r="U3873" s="4"/>
      <c r="V3873" s="4"/>
      <c r="W3873" s="4"/>
    </row>
    <row r="3874" spans="1:23" x14ac:dyDescent="0.25">
      <c r="A3874" s="3">
        <v>44278</v>
      </c>
      <c r="B3874" s="153" t="s">
        <v>12999</v>
      </c>
      <c r="C3874" s="4"/>
      <c r="D3874" s="4" t="s">
        <v>13018</v>
      </c>
      <c r="E3874" s="153" t="s">
        <v>13019</v>
      </c>
      <c r="F3874" s="109"/>
      <c r="G3874" s="109">
        <v>1652.43</v>
      </c>
      <c r="H3874" s="43">
        <f t="shared" si="29"/>
        <v>1360533.3599999952</v>
      </c>
      <c r="I3874" s="5" t="s">
        <v>40</v>
      </c>
      <c r="J3874" s="153" t="s">
        <v>13012</v>
      </c>
      <c r="K3874" s="95" t="s">
        <v>13009</v>
      </c>
      <c r="L3874" s="11"/>
      <c r="M3874" s="4"/>
      <c r="N3874" s="12"/>
      <c r="O3874" s="4"/>
      <c r="P3874" s="13"/>
      <c r="Q3874" s="5"/>
      <c r="R3874" s="5"/>
      <c r="S3874" s="5"/>
      <c r="T3874" s="5"/>
      <c r="U3874" s="4"/>
      <c r="V3874" s="4"/>
      <c r="W3874" s="4"/>
    </row>
    <row r="3875" spans="1:23" x14ac:dyDescent="0.25">
      <c r="A3875" s="3">
        <v>44279</v>
      </c>
      <c r="B3875" s="153" t="s">
        <v>2876</v>
      </c>
      <c r="C3875" s="4"/>
      <c r="D3875" s="153" t="s">
        <v>13038</v>
      </c>
      <c r="E3875" s="4">
        <v>5</v>
      </c>
      <c r="F3875" s="109"/>
      <c r="G3875" s="109">
        <v>2756</v>
      </c>
      <c r="H3875" s="43">
        <f t="shared" si="29"/>
        <v>1357777.3599999952</v>
      </c>
      <c r="I3875" s="5" t="s">
        <v>40</v>
      </c>
      <c r="J3875" s="153" t="s">
        <v>13023</v>
      </c>
      <c r="K3875" s="95" t="s">
        <v>13024</v>
      </c>
      <c r="L3875" s="11"/>
      <c r="M3875" s="4"/>
      <c r="N3875" s="12"/>
      <c r="O3875" s="4"/>
      <c r="P3875" s="13"/>
      <c r="Q3875" s="5"/>
      <c r="R3875" s="5"/>
      <c r="S3875" s="5"/>
      <c r="T3875" s="5"/>
      <c r="U3875" s="4"/>
      <c r="V3875" s="4"/>
      <c r="W3875" s="4"/>
    </row>
    <row r="3876" spans="1:23" x14ac:dyDescent="0.25">
      <c r="A3876" s="3">
        <v>44279</v>
      </c>
      <c r="B3876" s="153" t="s">
        <v>2876</v>
      </c>
      <c r="C3876" s="4"/>
      <c r="D3876" s="4" t="s">
        <v>13025</v>
      </c>
      <c r="E3876" s="4">
        <v>2</v>
      </c>
      <c r="F3876" s="109"/>
      <c r="G3876" s="109">
        <v>1114</v>
      </c>
      <c r="H3876" s="43">
        <f t="shared" si="29"/>
        <v>1356663.3599999952</v>
      </c>
      <c r="I3876" s="5" t="s">
        <v>40</v>
      </c>
      <c r="J3876" s="153" t="s">
        <v>13026</v>
      </c>
      <c r="K3876" s="95" t="s">
        <v>13024</v>
      </c>
      <c r="L3876" s="11"/>
      <c r="M3876" s="4"/>
      <c r="N3876" s="12"/>
      <c r="O3876" s="4"/>
      <c r="P3876" s="13"/>
      <c r="Q3876" s="5"/>
      <c r="R3876" s="5"/>
      <c r="S3876" s="5"/>
      <c r="T3876" s="5"/>
      <c r="U3876" s="4"/>
      <c r="V3876" s="4"/>
      <c r="W3876" s="4"/>
    </row>
    <row r="3877" spans="1:23" x14ac:dyDescent="0.25">
      <c r="A3877" s="3">
        <v>44279</v>
      </c>
      <c r="B3877" s="153" t="s">
        <v>2876</v>
      </c>
      <c r="C3877" s="4"/>
      <c r="D3877" s="4" t="s">
        <v>13027</v>
      </c>
      <c r="E3877" s="4">
        <v>3</v>
      </c>
      <c r="F3877" s="109"/>
      <c r="G3877" s="109">
        <v>1626</v>
      </c>
      <c r="H3877" s="43">
        <f t="shared" si="29"/>
        <v>1355037.3599999952</v>
      </c>
      <c r="I3877" s="5" t="s">
        <v>40</v>
      </c>
      <c r="J3877" s="153" t="s">
        <v>13026</v>
      </c>
      <c r="K3877" s="95" t="s">
        <v>13024</v>
      </c>
      <c r="L3877" s="11"/>
      <c r="M3877" s="4"/>
      <c r="N3877" s="12"/>
      <c r="O3877" s="4"/>
      <c r="P3877" s="13"/>
      <c r="Q3877" s="5"/>
      <c r="R3877" s="5"/>
      <c r="S3877" s="5"/>
      <c r="T3877" s="5"/>
      <c r="U3877" s="4"/>
      <c r="V3877" s="4"/>
      <c r="W3877" s="4"/>
    </row>
    <row r="3878" spans="1:23" x14ac:dyDescent="0.25">
      <c r="A3878" s="3">
        <v>44279</v>
      </c>
      <c r="B3878" s="153" t="s">
        <v>2876</v>
      </c>
      <c r="C3878" s="4"/>
      <c r="D3878" s="4" t="s">
        <v>13028</v>
      </c>
      <c r="E3878" s="4">
        <v>1</v>
      </c>
      <c r="F3878" s="109"/>
      <c r="G3878" s="109">
        <v>596</v>
      </c>
      <c r="H3878" s="43">
        <f t="shared" si="29"/>
        <v>1354441.3599999952</v>
      </c>
      <c r="I3878" s="5" t="s">
        <v>40</v>
      </c>
      <c r="J3878" s="153" t="s">
        <v>13029</v>
      </c>
      <c r="K3878" s="95" t="s">
        <v>13024</v>
      </c>
      <c r="L3878" s="11"/>
      <c r="M3878" s="4"/>
      <c r="N3878" s="12"/>
      <c r="O3878" s="4"/>
      <c r="P3878" s="13"/>
      <c r="Q3878" s="5"/>
      <c r="R3878" s="5"/>
      <c r="S3878" s="5"/>
      <c r="T3878" s="5"/>
      <c r="U3878" s="4"/>
      <c r="V3878" s="4"/>
      <c r="W3878" s="4"/>
    </row>
    <row r="3879" spans="1:23" x14ac:dyDescent="0.25">
      <c r="A3879" s="3">
        <v>44279</v>
      </c>
      <c r="B3879" s="153" t="s">
        <v>2876</v>
      </c>
      <c r="C3879" s="4"/>
      <c r="D3879" s="4" t="s">
        <v>13030</v>
      </c>
      <c r="E3879" s="4">
        <v>1</v>
      </c>
      <c r="F3879" s="109"/>
      <c r="G3879" s="109">
        <v>865</v>
      </c>
      <c r="H3879" s="43">
        <f t="shared" si="29"/>
        <v>1353576.3599999952</v>
      </c>
      <c r="I3879" s="5" t="s">
        <v>40</v>
      </c>
      <c r="J3879" s="153" t="s">
        <v>13023</v>
      </c>
      <c r="K3879" s="95" t="s">
        <v>13024</v>
      </c>
      <c r="L3879" s="11"/>
      <c r="M3879" s="4"/>
      <c r="N3879" s="12"/>
      <c r="O3879" s="4"/>
      <c r="P3879" s="13"/>
      <c r="Q3879" s="5"/>
      <c r="R3879" s="5"/>
      <c r="S3879" s="5"/>
      <c r="T3879" s="5"/>
      <c r="U3879" s="4"/>
      <c r="V3879" s="4"/>
      <c r="W3879" s="4"/>
    </row>
    <row r="3880" spans="1:23" x14ac:dyDescent="0.25">
      <c r="A3880" s="3">
        <v>44279</v>
      </c>
      <c r="B3880" s="153" t="s">
        <v>2876</v>
      </c>
      <c r="C3880" s="4"/>
      <c r="D3880" s="4" t="s">
        <v>13031</v>
      </c>
      <c r="E3880" s="4">
        <v>3</v>
      </c>
      <c r="F3880" s="109"/>
      <c r="G3880" s="109">
        <v>1734</v>
      </c>
      <c r="H3880" s="43">
        <f t="shared" si="29"/>
        <v>1351842.3599999952</v>
      </c>
      <c r="I3880" s="5" t="s">
        <v>40</v>
      </c>
      <c r="J3880" s="153" t="s">
        <v>13023</v>
      </c>
      <c r="K3880" s="95" t="s">
        <v>13024</v>
      </c>
      <c r="L3880" s="11"/>
      <c r="M3880" s="4"/>
      <c r="N3880" s="12"/>
      <c r="O3880" s="4"/>
      <c r="P3880" s="13"/>
      <c r="Q3880" s="5"/>
      <c r="R3880" s="5"/>
      <c r="S3880" s="5"/>
      <c r="T3880" s="5"/>
      <c r="U3880" s="4"/>
      <c r="V3880" s="4"/>
      <c r="W3880" s="4"/>
    </row>
    <row r="3881" spans="1:23" x14ac:dyDescent="0.25">
      <c r="A3881" s="3">
        <v>44279</v>
      </c>
      <c r="B3881" s="153" t="s">
        <v>2876</v>
      </c>
      <c r="C3881" s="4"/>
      <c r="D3881" s="4" t="s">
        <v>13032</v>
      </c>
      <c r="E3881" s="4">
        <v>4</v>
      </c>
      <c r="F3881" s="109"/>
      <c r="G3881" s="109">
        <v>2790</v>
      </c>
      <c r="H3881" s="43">
        <f t="shared" si="29"/>
        <v>1349052.3599999952</v>
      </c>
      <c r="I3881" s="5" t="s">
        <v>40</v>
      </c>
      <c r="J3881" s="153" t="s">
        <v>13023</v>
      </c>
      <c r="K3881" s="95" t="s">
        <v>13024</v>
      </c>
      <c r="L3881" s="11"/>
      <c r="M3881" s="4"/>
      <c r="N3881" s="12"/>
      <c r="O3881" s="4"/>
      <c r="P3881" s="13"/>
      <c r="Q3881" s="5"/>
      <c r="R3881" s="5"/>
      <c r="S3881" s="5"/>
      <c r="T3881" s="5"/>
      <c r="U3881" s="4"/>
      <c r="V3881" s="4"/>
      <c r="W3881" s="4"/>
    </row>
    <row r="3882" spans="1:23" x14ac:dyDescent="0.25">
      <c r="A3882" s="3">
        <v>44279</v>
      </c>
      <c r="B3882" s="153" t="s">
        <v>2876</v>
      </c>
      <c r="C3882" s="4"/>
      <c r="D3882" s="4" t="s">
        <v>13033</v>
      </c>
      <c r="E3882" s="4">
        <v>3</v>
      </c>
      <c r="F3882" s="109"/>
      <c r="G3882" s="109">
        <v>2006.8</v>
      </c>
      <c r="H3882" s="43">
        <f t="shared" si="29"/>
        <v>1347045.5599999952</v>
      </c>
      <c r="I3882" s="5" t="s">
        <v>40</v>
      </c>
      <c r="J3882" s="153" t="s">
        <v>13023</v>
      </c>
      <c r="K3882" s="95" t="s">
        <v>13024</v>
      </c>
      <c r="L3882" s="11"/>
      <c r="M3882" s="4"/>
      <c r="N3882" s="12"/>
      <c r="O3882" s="4"/>
      <c r="P3882" s="13"/>
      <c r="Q3882" s="5"/>
      <c r="R3882" s="5"/>
      <c r="S3882" s="5"/>
      <c r="T3882" s="5"/>
      <c r="U3882" s="4"/>
      <c r="V3882" s="4"/>
      <c r="W3882" s="4"/>
    </row>
    <row r="3883" spans="1:23" x14ac:dyDescent="0.25">
      <c r="A3883" s="3">
        <v>44279</v>
      </c>
      <c r="B3883" s="153" t="s">
        <v>2876</v>
      </c>
      <c r="C3883" s="4"/>
      <c r="D3883" s="4" t="s">
        <v>13034</v>
      </c>
      <c r="E3883" s="4">
        <v>4</v>
      </c>
      <c r="F3883" s="109"/>
      <c r="G3883" s="109">
        <v>2241.4</v>
      </c>
      <c r="H3883" s="43">
        <f t="shared" si="29"/>
        <v>1344804.1599999953</v>
      </c>
      <c r="I3883" s="5" t="s">
        <v>40</v>
      </c>
      <c r="J3883" s="153" t="s">
        <v>13023</v>
      </c>
      <c r="K3883" s="95" t="s">
        <v>13024</v>
      </c>
      <c r="L3883" s="11"/>
      <c r="M3883" s="4"/>
      <c r="N3883" s="12"/>
      <c r="O3883" s="4"/>
      <c r="P3883" s="13"/>
      <c r="Q3883" s="5"/>
      <c r="R3883" s="5"/>
      <c r="S3883" s="5"/>
      <c r="T3883" s="5"/>
      <c r="U3883" s="4"/>
      <c r="V3883" s="4"/>
      <c r="W3883" s="4"/>
    </row>
    <row r="3884" spans="1:23" x14ac:dyDescent="0.25">
      <c r="A3884" s="3">
        <v>44279</v>
      </c>
      <c r="B3884" s="153" t="s">
        <v>2876</v>
      </c>
      <c r="C3884" s="4"/>
      <c r="D3884" s="4" t="s">
        <v>13035</v>
      </c>
      <c r="E3884" s="4">
        <v>2</v>
      </c>
      <c r="F3884" s="109"/>
      <c r="G3884" s="109">
        <v>2552</v>
      </c>
      <c r="H3884" s="43">
        <f t="shared" si="29"/>
        <v>1342252.1599999953</v>
      </c>
      <c r="I3884" s="5" t="s">
        <v>40</v>
      </c>
      <c r="J3884" s="153" t="s">
        <v>13023</v>
      </c>
      <c r="K3884" s="95" t="s">
        <v>13024</v>
      </c>
      <c r="L3884" s="11"/>
      <c r="M3884" s="4"/>
      <c r="N3884" s="12"/>
      <c r="O3884" s="4"/>
      <c r="P3884" s="13"/>
      <c r="Q3884" s="5"/>
      <c r="R3884" s="5"/>
      <c r="S3884" s="5"/>
      <c r="T3884" s="5"/>
      <c r="U3884" s="4"/>
      <c r="V3884" s="4"/>
      <c r="W3884" s="4"/>
    </row>
    <row r="3885" spans="1:23" x14ac:dyDescent="0.25">
      <c r="A3885" s="3">
        <v>44279</v>
      </c>
      <c r="B3885" s="153" t="s">
        <v>13037</v>
      </c>
      <c r="C3885" s="4"/>
      <c r="D3885" s="4" t="s">
        <v>13036</v>
      </c>
      <c r="E3885" s="4">
        <v>4</v>
      </c>
      <c r="F3885" s="109"/>
      <c r="G3885" s="109">
        <v>847</v>
      </c>
      <c r="H3885" s="43">
        <f t="shared" si="29"/>
        <v>1341405.1599999953</v>
      </c>
      <c r="I3885" s="5" t="s">
        <v>40</v>
      </c>
      <c r="J3885" s="153" t="s">
        <v>13029</v>
      </c>
      <c r="K3885" s="95" t="s">
        <v>13024</v>
      </c>
      <c r="L3885" s="11"/>
      <c r="M3885" s="4"/>
      <c r="N3885" s="12"/>
      <c r="O3885" s="4"/>
      <c r="P3885" s="13"/>
      <c r="Q3885" s="5"/>
      <c r="R3885" s="5"/>
      <c r="S3885" s="5"/>
      <c r="T3885" s="5"/>
      <c r="U3885" s="4"/>
      <c r="V3885" s="4"/>
      <c r="W3885" s="4"/>
    </row>
    <row r="3886" spans="1:23" x14ac:dyDescent="0.25">
      <c r="A3886" s="3">
        <v>44284</v>
      </c>
      <c r="B3886" s="153" t="s">
        <v>13040</v>
      </c>
      <c r="C3886" s="4"/>
      <c r="D3886" s="4" t="s">
        <v>13039</v>
      </c>
      <c r="E3886" s="153" t="s">
        <v>13041</v>
      </c>
      <c r="F3886" s="109"/>
      <c r="G3886" s="109">
        <v>1305.99</v>
      </c>
      <c r="H3886" s="43">
        <f t="shared" si="29"/>
        <v>1340099.1699999953</v>
      </c>
      <c r="I3886" s="5" t="s">
        <v>40</v>
      </c>
      <c r="J3886" s="153" t="s">
        <v>13042</v>
      </c>
      <c r="K3886" s="95" t="s">
        <v>13043</v>
      </c>
      <c r="L3886" s="11"/>
      <c r="M3886" s="4"/>
      <c r="N3886" s="12"/>
      <c r="O3886" s="4"/>
      <c r="P3886" s="13"/>
      <c r="Q3886" s="5"/>
      <c r="R3886" s="5"/>
      <c r="S3886" s="5"/>
      <c r="T3886" s="5"/>
      <c r="U3886" s="4"/>
      <c r="V3886" s="4"/>
      <c r="W3886" s="4"/>
    </row>
    <row r="3887" spans="1:23" x14ac:dyDescent="0.25">
      <c r="A3887" s="3">
        <v>44284</v>
      </c>
      <c r="B3887" s="153" t="s">
        <v>13040</v>
      </c>
      <c r="C3887" s="4"/>
      <c r="D3887" s="4" t="s">
        <v>13044</v>
      </c>
      <c r="E3887" s="153" t="s">
        <v>13041</v>
      </c>
      <c r="F3887" s="109"/>
      <c r="G3887" s="109">
        <v>2095.1999999999998</v>
      </c>
      <c r="H3887" s="43">
        <f t="shared" si="29"/>
        <v>1338003.9699999953</v>
      </c>
      <c r="I3887" s="5" t="s">
        <v>40</v>
      </c>
      <c r="J3887" s="153" t="s">
        <v>13042</v>
      </c>
      <c r="K3887" s="95" t="s">
        <v>13043</v>
      </c>
      <c r="L3887" s="11"/>
      <c r="M3887" s="4"/>
      <c r="N3887" s="12"/>
      <c r="O3887" s="4"/>
      <c r="P3887" s="13"/>
      <c r="Q3887" s="5"/>
      <c r="R3887" s="5"/>
      <c r="S3887" s="5"/>
      <c r="T3887" s="5"/>
      <c r="U3887" s="4"/>
      <c r="V3887" s="4"/>
      <c r="W3887" s="4"/>
    </row>
    <row r="3888" spans="1:23" x14ac:dyDescent="0.25">
      <c r="A3888" s="3">
        <v>44284</v>
      </c>
      <c r="B3888" s="153" t="s">
        <v>13040</v>
      </c>
      <c r="C3888" s="4"/>
      <c r="D3888" s="4" t="s">
        <v>13045</v>
      </c>
      <c r="E3888" s="153" t="s">
        <v>13046</v>
      </c>
      <c r="F3888" s="109"/>
      <c r="G3888" s="109">
        <v>1000.62</v>
      </c>
      <c r="H3888" s="43">
        <f t="shared" si="29"/>
        <v>1337003.3499999952</v>
      </c>
      <c r="I3888" s="5" t="s">
        <v>40</v>
      </c>
      <c r="J3888" s="153" t="s">
        <v>13047</v>
      </c>
      <c r="K3888" s="95" t="s">
        <v>13043</v>
      </c>
      <c r="L3888" s="11"/>
      <c r="M3888" s="4"/>
      <c r="N3888" s="12"/>
      <c r="O3888" s="4"/>
      <c r="P3888" s="13"/>
      <c r="Q3888" s="5"/>
      <c r="R3888" s="5"/>
      <c r="S3888" s="5"/>
      <c r="T3888" s="5"/>
      <c r="U3888" s="4"/>
      <c r="V3888" s="4"/>
      <c r="W3888" s="4"/>
    </row>
    <row r="3889" spans="1:23" x14ac:dyDescent="0.25">
      <c r="A3889" s="3">
        <v>44284</v>
      </c>
      <c r="B3889" s="153" t="s">
        <v>13040</v>
      </c>
      <c r="C3889" s="4"/>
      <c r="D3889" s="4" t="s">
        <v>13048</v>
      </c>
      <c r="E3889" s="153" t="s">
        <v>13049</v>
      </c>
      <c r="F3889" s="109"/>
      <c r="G3889" s="109">
        <v>288.82</v>
      </c>
      <c r="H3889" s="43">
        <f t="shared" si="29"/>
        <v>1336714.5299999951</v>
      </c>
      <c r="I3889" s="5" t="s">
        <v>40</v>
      </c>
      <c r="J3889" s="153" t="s">
        <v>13047</v>
      </c>
      <c r="K3889" s="95" t="s">
        <v>13043</v>
      </c>
      <c r="L3889" s="11"/>
      <c r="M3889" s="4"/>
      <c r="N3889" s="12"/>
      <c r="O3889" s="4"/>
      <c r="P3889" s="13"/>
      <c r="Q3889" s="5"/>
      <c r="R3889" s="5"/>
      <c r="S3889" s="5"/>
      <c r="T3889" s="5"/>
      <c r="U3889" s="4"/>
      <c r="V3889" s="4"/>
      <c r="W3889" s="4"/>
    </row>
    <row r="3890" spans="1:23" x14ac:dyDescent="0.25">
      <c r="A3890" s="3">
        <v>44284</v>
      </c>
      <c r="B3890" s="153" t="s">
        <v>13040</v>
      </c>
      <c r="C3890" s="4"/>
      <c r="D3890" s="4" t="s">
        <v>13050</v>
      </c>
      <c r="E3890" s="119" t="s">
        <v>13046</v>
      </c>
      <c r="F3890" s="109"/>
      <c r="G3890" s="109">
        <v>985.13</v>
      </c>
      <c r="H3890" s="43">
        <f t="shared" si="29"/>
        <v>1335729.3999999953</v>
      </c>
      <c r="I3890" s="5" t="s">
        <v>40</v>
      </c>
      <c r="J3890" s="153" t="s">
        <v>13047</v>
      </c>
      <c r="K3890" s="95" t="s">
        <v>13043</v>
      </c>
      <c r="L3890" s="11"/>
      <c r="M3890" s="4"/>
      <c r="N3890" s="12"/>
      <c r="O3890" s="4"/>
      <c r="P3890" s="13"/>
      <c r="Q3890" s="5"/>
      <c r="R3890" s="5"/>
      <c r="S3890" s="5"/>
      <c r="T3890" s="5"/>
      <c r="U3890" s="4"/>
      <c r="V3890" s="4"/>
      <c r="W3890" s="4"/>
    </row>
    <row r="3891" spans="1:23" x14ac:dyDescent="0.25">
      <c r="A3891" s="3">
        <v>44285</v>
      </c>
      <c r="B3891" s="153" t="s">
        <v>13052</v>
      </c>
      <c r="C3891" s="4"/>
      <c r="D3891" s="4" t="s">
        <v>13051</v>
      </c>
      <c r="E3891" s="153" t="s">
        <v>13053</v>
      </c>
      <c r="F3891" s="109"/>
      <c r="G3891" s="109">
        <v>954978.03</v>
      </c>
      <c r="H3891" s="43">
        <f t="shared" si="29"/>
        <v>380751.36999999522</v>
      </c>
      <c r="I3891" s="5" t="s">
        <v>40</v>
      </c>
      <c r="J3891" s="153" t="s">
        <v>13054</v>
      </c>
      <c r="K3891" s="95" t="s">
        <v>13055</v>
      </c>
      <c r="L3891" s="11"/>
      <c r="M3891" s="4"/>
      <c r="N3891" s="12"/>
      <c r="O3891" s="4"/>
      <c r="P3891" s="13"/>
      <c r="Q3891" s="5"/>
      <c r="R3891" s="5"/>
      <c r="S3891" s="5"/>
      <c r="T3891" s="5"/>
      <c r="U3891" s="4"/>
      <c r="V3891" s="4"/>
      <c r="W3891" s="4"/>
    </row>
    <row r="3892" spans="1:23" x14ac:dyDescent="0.25">
      <c r="A3892" s="3">
        <v>44279</v>
      </c>
      <c r="B3892" s="153"/>
      <c r="C3892" s="4"/>
      <c r="D3892" s="4"/>
      <c r="E3892" s="153" t="s">
        <v>13072</v>
      </c>
      <c r="F3892" s="109"/>
      <c r="G3892" s="109">
        <v>11902</v>
      </c>
      <c r="H3892" s="43">
        <f t="shared" si="29"/>
        <v>368849.36999999522</v>
      </c>
      <c r="I3892" s="5" t="s">
        <v>40</v>
      </c>
      <c r="J3892" s="153" t="s">
        <v>13073</v>
      </c>
      <c r="K3892" s="95" t="s">
        <v>2923</v>
      </c>
      <c r="L3892" s="11"/>
      <c r="M3892" s="4"/>
      <c r="N3892" s="12"/>
      <c r="O3892" s="4"/>
      <c r="P3892" s="13"/>
      <c r="Q3892" s="5"/>
      <c r="R3892" s="5"/>
      <c r="S3892" s="5"/>
      <c r="T3892" s="5"/>
      <c r="U3892" s="4"/>
      <c r="V3892" s="4"/>
      <c r="W3892" s="4"/>
    </row>
    <row r="3893" spans="1:23" x14ac:dyDescent="0.25">
      <c r="A3893" s="3">
        <v>44285</v>
      </c>
      <c r="B3893" s="153" t="s">
        <v>13069</v>
      </c>
      <c r="C3893" s="4"/>
      <c r="D3893" s="4" t="s">
        <v>13068</v>
      </c>
      <c r="E3893" s="153" t="s">
        <v>13070</v>
      </c>
      <c r="F3893" s="109"/>
      <c r="G3893" s="109">
        <v>1344.65</v>
      </c>
      <c r="H3893" s="43">
        <f t="shared" si="29"/>
        <v>367504.7199999952</v>
      </c>
      <c r="I3893" s="5" t="s">
        <v>40</v>
      </c>
      <c r="J3893" s="153" t="s">
        <v>13071</v>
      </c>
      <c r="K3893" s="95" t="s">
        <v>2843</v>
      </c>
      <c r="L3893" s="11"/>
      <c r="M3893" s="4"/>
      <c r="N3893" s="12"/>
      <c r="O3893" s="4"/>
      <c r="P3893" s="13"/>
      <c r="Q3893" s="5"/>
      <c r="R3893" s="5"/>
      <c r="S3893" s="5"/>
      <c r="T3893" s="5"/>
      <c r="U3893" s="4"/>
      <c r="V3893" s="4"/>
      <c r="W3893" s="4"/>
    </row>
    <row r="3894" spans="1:23" x14ac:dyDescent="0.25">
      <c r="A3894" s="3">
        <v>44285</v>
      </c>
      <c r="B3894" s="153" t="s">
        <v>2876</v>
      </c>
      <c r="C3894" s="4"/>
      <c r="D3894" s="4" t="s">
        <v>13074</v>
      </c>
      <c r="E3894" s="4">
        <v>2</v>
      </c>
      <c r="F3894" s="109"/>
      <c r="G3894" s="109">
        <v>3489</v>
      </c>
      <c r="H3894" s="43">
        <f t="shared" si="29"/>
        <v>364015.7199999952</v>
      </c>
      <c r="I3894" s="5" t="s">
        <v>40</v>
      </c>
      <c r="J3894" s="153" t="s">
        <v>13075</v>
      </c>
      <c r="K3894" s="95" t="s">
        <v>2843</v>
      </c>
      <c r="L3894" s="11"/>
      <c r="M3894" s="4"/>
      <c r="N3894" s="12"/>
      <c r="O3894" s="4"/>
      <c r="P3894" s="13"/>
      <c r="Q3894" s="5"/>
      <c r="R3894" s="5"/>
      <c r="S3894" s="5"/>
      <c r="T3894" s="5"/>
      <c r="U3894" s="4"/>
      <c r="V3894" s="4"/>
      <c r="W3894" s="4"/>
    </row>
    <row r="3895" spans="1:23" x14ac:dyDescent="0.25">
      <c r="A3895" s="3">
        <v>44285</v>
      </c>
      <c r="B3895" s="153" t="s">
        <v>2876</v>
      </c>
      <c r="C3895" s="4"/>
      <c r="D3895" s="153" t="s">
        <v>13076</v>
      </c>
      <c r="E3895" s="4">
        <v>1</v>
      </c>
      <c r="F3895" s="109"/>
      <c r="G3895" s="109">
        <v>2265</v>
      </c>
      <c r="H3895" s="43">
        <f t="shared" si="29"/>
        <v>361750.7199999952</v>
      </c>
      <c r="I3895" s="5" t="s">
        <v>40</v>
      </c>
      <c r="J3895" s="153" t="s">
        <v>13075</v>
      </c>
      <c r="K3895" s="95" t="s">
        <v>2843</v>
      </c>
      <c r="L3895" s="11"/>
      <c r="M3895" s="4"/>
      <c r="N3895" s="12"/>
      <c r="O3895" s="4"/>
      <c r="P3895" s="13"/>
      <c r="Q3895" s="5"/>
      <c r="R3895" s="5"/>
      <c r="S3895" s="5"/>
      <c r="T3895" s="5"/>
      <c r="U3895" s="4"/>
      <c r="V3895" s="4"/>
      <c r="W3895" s="4"/>
    </row>
    <row r="3896" spans="1:23" x14ac:dyDescent="0.25">
      <c r="A3896" s="3">
        <v>44285</v>
      </c>
      <c r="B3896" s="153" t="s">
        <v>2876</v>
      </c>
      <c r="C3896" s="4"/>
      <c r="D3896" s="4" t="s">
        <v>13077</v>
      </c>
      <c r="E3896" s="4">
        <v>2</v>
      </c>
      <c r="F3896" s="109"/>
      <c r="G3896" s="109">
        <v>3773</v>
      </c>
      <c r="H3896" s="43">
        <f t="shared" si="29"/>
        <v>357977.7199999952</v>
      </c>
      <c r="I3896" s="5" t="s">
        <v>40</v>
      </c>
      <c r="J3896" s="153" t="s">
        <v>13075</v>
      </c>
      <c r="K3896" s="95" t="s">
        <v>2843</v>
      </c>
      <c r="L3896" s="11"/>
      <c r="M3896" s="4"/>
      <c r="N3896" s="12"/>
      <c r="O3896" s="4"/>
      <c r="P3896" s="13"/>
      <c r="Q3896" s="5"/>
      <c r="R3896" s="5"/>
      <c r="S3896" s="5"/>
      <c r="T3896" s="5"/>
      <c r="U3896" s="4"/>
      <c r="V3896" s="4"/>
      <c r="W3896" s="4"/>
    </row>
    <row r="3897" spans="1:23" x14ac:dyDescent="0.25">
      <c r="A3897" s="3">
        <v>44285</v>
      </c>
      <c r="B3897" s="153" t="s">
        <v>2876</v>
      </c>
      <c r="C3897" s="4"/>
      <c r="D3897" s="4" t="s">
        <v>13078</v>
      </c>
      <c r="E3897" s="4">
        <v>1</v>
      </c>
      <c r="F3897" s="109"/>
      <c r="G3897" s="109">
        <v>2194</v>
      </c>
      <c r="H3897" s="43">
        <f t="shared" si="29"/>
        <v>355783.7199999952</v>
      </c>
      <c r="I3897" s="5" t="s">
        <v>40</v>
      </c>
      <c r="J3897" s="153" t="s">
        <v>13075</v>
      </c>
      <c r="K3897" s="95" t="s">
        <v>2843</v>
      </c>
      <c r="L3897" s="11"/>
      <c r="M3897" s="4"/>
      <c r="N3897" s="12"/>
      <c r="O3897" s="4"/>
      <c r="P3897" s="13"/>
      <c r="Q3897" s="5"/>
      <c r="R3897" s="5"/>
      <c r="S3897" s="5"/>
      <c r="T3897" s="5"/>
      <c r="U3897" s="4"/>
      <c r="V3897" s="4"/>
      <c r="W3897" s="4"/>
    </row>
    <row r="3898" spans="1:23" x14ac:dyDescent="0.25">
      <c r="A3898" s="3">
        <v>44285</v>
      </c>
      <c r="B3898" s="153" t="s">
        <v>2876</v>
      </c>
      <c r="C3898" s="4"/>
      <c r="D3898" s="4" t="s">
        <v>13079</v>
      </c>
      <c r="E3898" s="4">
        <v>3</v>
      </c>
      <c r="F3898" s="109"/>
      <c r="G3898" s="109">
        <v>3015</v>
      </c>
      <c r="H3898" s="43">
        <f t="shared" si="29"/>
        <v>352768.7199999952</v>
      </c>
      <c r="I3898" s="5" t="s">
        <v>40</v>
      </c>
      <c r="J3898" s="153" t="s">
        <v>13075</v>
      </c>
      <c r="K3898" s="95" t="s">
        <v>2843</v>
      </c>
      <c r="L3898" s="11"/>
      <c r="M3898" s="4"/>
      <c r="N3898" s="12"/>
      <c r="O3898" s="4"/>
      <c r="P3898" s="13"/>
      <c r="Q3898" s="5"/>
      <c r="R3898" s="5"/>
      <c r="S3898" s="5"/>
      <c r="T3898" s="5"/>
      <c r="U3898" s="4"/>
      <c r="V3898" s="4"/>
      <c r="W3898" s="4"/>
    </row>
    <row r="3899" spans="1:23" x14ac:dyDescent="0.25">
      <c r="A3899" s="3">
        <v>44285</v>
      </c>
      <c r="B3899" s="153" t="s">
        <v>2876</v>
      </c>
      <c r="C3899" s="4"/>
      <c r="D3899" s="4" t="s">
        <v>13080</v>
      </c>
      <c r="E3899" s="4">
        <v>2</v>
      </c>
      <c r="F3899" s="109"/>
      <c r="G3899" s="109">
        <v>2800</v>
      </c>
      <c r="H3899" s="43">
        <f t="shared" si="29"/>
        <v>349968.7199999952</v>
      </c>
      <c r="I3899" s="5" t="s">
        <v>40</v>
      </c>
      <c r="J3899" s="153" t="s">
        <v>13075</v>
      </c>
      <c r="K3899" s="95" t="s">
        <v>2843</v>
      </c>
      <c r="L3899" s="11"/>
      <c r="M3899" s="4"/>
      <c r="N3899" s="12"/>
      <c r="O3899" s="4"/>
      <c r="P3899" s="13"/>
      <c r="Q3899" s="5"/>
      <c r="R3899" s="5"/>
      <c r="S3899" s="5"/>
      <c r="T3899" s="5"/>
      <c r="U3899" s="4"/>
      <c r="V3899" s="4"/>
      <c r="W3899" s="4"/>
    </row>
    <row r="3900" spans="1:23" x14ac:dyDescent="0.25">
      <c r="A3900" s="3">
        <v>44285</v>
      </c>
      <c r="B3900" s="153" t="s">
        <v>13082</v>
      </c>
      <c r="C3900" s="4"/>
      <c r="D3900" s="4" t="s">
        <v>13081</v>
      </c>
      <c r="E3900" s="153" t="s">
        <v>13083</v>
      </c>
      <c r="F3900" s="109"/>
      <c r="G3900" s="109">
        <v>5800</v>
      </c>
      <c r="H3900" s="43">
        <f t="shared" si="29"/>
        <v>344168.7199999952</v>
      </c>
      <c r="I3900" s="5" t="s">
        <v>40</v>
      </c>
      <c r="J3900" s="153" t="s">
        <v>13073</v>
      </c>
      <c r="K3900" s="95" t="s">
        <v>2923</v>
      </c>
      <c r="L3900" s="11"/>
      <c r="M3900" s="4"/>
      <c r="N3900" s="12"/>
      <c r="O3900" s="4"/>
      <c r="P3900" s="13"/>
      <c r="Q3900" s="5"/>
      <c r="R3900" s="5"/>
      <c r="S3900" s="5"/>
      <c r="T3900" s="5"/>
      <c r="U3900" s="4"/>
      <c r="V3900" s="4"/>
      <c r="W3900" s="4"/>
    </row>
    <row r="3901" spans="1:23" x14ac:dyDescent="0.25">
      <c r="A3901" s="3">
        <v>44285</v>
      </c>
      <c r="B3901" s="153" t="s">
        <v>2876</v>
      </c>
      <c r="C3901" s="4"/>
      <c r="D3901" s="153" t="s">
        <v>13134</v>
      </c>
      <c r="E3901" s="153" t="s">
        <v>13084</v>
      </c>
      <c r="F3901" s="109"/>
      <c r="G3901" s="109">
        <v>17600</v>
      </c>
      <c r="H3901" s="43">
        <f t="shared" si="29"/>
        <v>326568.7199999952</v>
      </c>
      <c r="I3901" s="5" t="s">
        <v>40</v>
      </c>
      <c r="J3901" s="153" t="s">
        <v>13073</v>
      </c>
      <c r="K3901" s="95" t="s">
        <v>2923</v>
      </c>
      <c r="L3901" s="11"/>
      <c r="M3901" s="4"/>
      <c r="N3901" s="12"/>
      <c r="O3901" s="4"/>
      <c r="P3901" s="13"/>
      <c r="Q3901" s="5"/>
      <c r="R3901" s="5"/>
      <c r="S3901" s="5"/>
      <c r="T3901" s="5"/>
      <c r="U3901" s="4"/>
      <c r="V3901" s="4"/>
      <c r="W3901" s="4"/>
    </row>
    <row r="3902" spans="1:23" x14ac:dyDescent="0.25">
      <c r="A3902" s="3">
        <v>44285</v>
      </c>
      <c r="B3902" s="153" t="s">
        <v>4171</v>
      </c>
      <c r="C3902" s="4"/>
      <c r="D3902" s="4" t="s">
        <v>13085</v>
      </c>
      <c r="E3902" s="153" t="s">
        <v>13086</v>
      </c>
      <c r="F3902" s="109"/>
      <c r="G3902" s="109">
        <v>16129.82</v>
      </c>
      <c r="H3902" s="43">
        <f t="shared" si="29"/>
        <v>310438.89999999519</v>
      </c>
      <c r="I3902" s="5" t="s">
        <v>40</v>
      </c>
      <c r="J3902" s="153" t="s">
        <v>13073</v>
      </c>
      <c r="K3902" s="95" t="s">
        <v>2923</v>
      </c>
      <c r="L3902" s="11"/>
      <c r="M3902" s="4"/>
      <c r="N3902" s="12"/>
      <c r="O3902" s="4"/>
      <c r="P3902" s="13"/>
      <c r="Q3902" s="5"/>
      <c r="R3902" s="5"/>
      <c r="S3902" s="5"/>
      <c r="T3902" s="5"/>
      <c r="U3902" s="4"/>
      <c r="V3902" s="4"/>
      <c r="W3902" s="4"/>
    </row>
    <row r="3903" spans="1:23" x14ac:dyDescent="0.25">
      <c r="A3903" s="3">
        <v>44285</v>
      </c>
      <c r="B3903" s="153" t="s">
        <v>2876</v>
      </c>
      <c r="C3903" s="4"/>
      <c r="D3903" s="4" t="s">
        <v>13087</v>
      </c>
      <c r="E3903" s="153" t="s">
        <v>13088</v>
      </c>
      <c r="F3903" s="109"/>
      <c r="G3903" s="109">
        <v>900</v>
      </c>
      <c r="H3903" s="43">
        <f t="shared" si="29"/>
        <v>309538.89999999519</v>
      </c>
      <c r="I3903" s="5" t="s">
        <v>40</v>
      </c>
      <c r="J3903" s="153" t="s">
        <v>13073</v>
      </c>
      <c r="K3903" s="95" t="s">
        <v>2923</v>
      </c>
      <c r="L3903" s="11"/>
      <c r="M3903" s="4"/>
      <c r="N3903" s="12"/>
      <c r="O3903" s="4"/>
      <c r="P3903" s="13"/>
      <c r="Q3903" s="5"/>
      <c r="R3903" s="5"/>
      <c r="S3903" s="5"/>
      <c r="T3903" s="5"/>
      <c r="U3903" s="4"/>
      <c r="V3903" s="4"/>
      <c r="W3903" s="4"/>
    </row>
    <row r="3904" spans="1:23" x14ac:dyDescent="0.25">
      <c r="A3904" s="3">
        <v>44285</v>
      </c>
      <c r="B3904" s="153" t="s">
        <v>2876</v>
      </c>
      <c r="C3904" s="4"/>
      <c r="D3904" s="4" t="s">
        <v>13089</v>
      </c>
      <c r="E3904" s="153" t="s">
        <v>13088</v>
      </c>
      <c r="F3904" s="109"/>
      <c r="G3904" s="109">
        <v>1850</v>
      </c>
      <c r="H3904" s="43">
        <f t="shared" si="29"/>
        <v>307688.89999999519</v>
      </c>
      <c r="I3904" s="5" t="s">
        <v>40</v>
      </c>
      <c r="J3904" s="153" t="s">
        <v>13073</v>
      </c>
      <c r="K3904" s="95" t="s">
        <v>2923</v>
      </c>
      <c r="L3904" s="11"/>
      <c r="M3904" s="4"/>
      <c r="N3904" s="12"/>
      <c r="O3904" s="4"/>
      <c r="P3904" s="13"/>
      <c r="Q3904" s="5"/>
      <c r="R3904" s="5"/>
      <c r="S3904" s="5"/>
      <c r="T3904" s="5"/>
      <c r="U3904" s="4"/>
      <c r="V3904" s="4"/>
      <c r="W3904" s="4"/>
    </row>
    <row r="3905" spans="1:23" x14ac:dyDescent="0.25">
      <c r="A3905" s="3">
        <v>44285</v>
      </c>
      <c r="B3905" s="153" t="s">
        <v>2876</v>
      </c>
      <c r="C3905" s="4"/>
      <c r="D3905" s="4" t="s">
        <v>13090</v>
      </c>
      <c r="E3905" s="153" t="s">
        <v>13088</v>
      </c>
      <c r="F3905" s="109"/>
      <c r="G3905" s="109">
        <v>500</v>
      </c>
      <c r="H3905" s="43">
        <f t="shared" si="29"/>
        <v>307188.89999999519</v>
      </c>
      <c r="I3905" s="5" t="s">
        <v>40</v>
      </c>
      <c r="J3905" s="153" t="s">
        <v>13073</v>
      </c>
      <c r="K3905" s="95" t="s">
        <v>2923</v>
      </c>
      <c r="L3905" s="11"/>
      <c r="M3905" s="4"/>
      <c r="N3905" s="12"/>
      <c r="O3905" s="4"/>
      <c r="P3905" s="13"/>
      <c r="Q3905" s="5"/>
      <c r="R3905" s="5"/>
      <c r="S3905" s="5"/>
      <c r="T3905" s="5"/>
      <c r="U3905" s="4"/>
      <c r="V3905" s="4"/>
      <c r="W3905" s="4"/>
    </row>
    <row r="3906" spans="1:23" x14ac:dyDescent="0.25">
      <c r="A3906" s="3">
        <v>44285</v>
      </c>
      <c r="B3906" s="153" t="s">
        <v>2876</v>
      </c>
      <c r="C3906" s="4"/>
      <c r="D3906" s="4" t="s">
        <v>13091</v>
      </c>
      <c r="E3906" s="153" t="s">
        <v>13088</v>
      </c>
      <c r="F3906" s="109"/>
      <c r="G3906" s="109">
        <v>1600</v>
      </c>
      <c r="H3906" s="43">
        <f t="shared" si="29"/>
        <v>305588.89999999519</v>
      </c>
      <c r="I3906" s="5" t="s">
        <v>40</v>
      </c>
      <c r="J3906" s="153" t="s">
        <v>13073</v>
      </c>
      <c r="K3906" s="95" t="s">
        <v>2923</v>
      </c>
      <c r="L3906" s="11"/>
      <c r="M3906" s="4"/>
      <c r="N3906" s="12"/>
      <c r="O3906" s="4"/>
      <c r="P3906" s="13"/>
      <c r="Q3906" s="5"/>
      <c r="R3906" s="5"/>
      <c r="S3906" s="5"/>
      <c r="T3906" s="5"/>
      <c r="U3906" s="4"/>
      <c r="V3906" s="4"/>
      <c r="W3906" s="4"/>
    </row>
    <row r="3907" spans="1:23" x14ac:dyDescent="0.25">
      <c r="A3907" s="3">
        <v>44285</v>
      </c>
      <c r="B3907" s="153" t="s">
        <v>2876</v>
      </c>
      <c r="C3907" s="4"/>
      <c r="D3907" s="4" t="s">
        <v>13092</v>
      </c>
      <c r="E3907" s="153" t="s">
        <v>13088</v>
      </c>
      <c r="F3907" s="109"/>
      <c r="G3907" s="109">
        <v>1500</v>
      </c>
      <c r="H3907" s="43">
        <f t="shared" si="29"/>
        <v>304088.89999999519</v>
      </c>
      <c r="I3907" s="5" t="s">
        <v>40</v>
      </c>
      <c r="J3907" s="153" t="s">
        <v>13073</v>
      </c>
      <c r="K3907" s="95" t="s">
        <v>2923</v>
      </c>
      <c r="L3907" s="11"/>
      <c r="M3907" s="4"/>
      <c r="N3907" s="12"/>
      <c r="O3907" s="4"/>
      <c r="P3907" s="13"/>
      <c r="Q3907" s="5"/>
      <c r="R3907" s="5"/>
      <c r="S3907" s="5"/>
      <c r="T3907" s="5"/>
      <c r="U3907" s="4"/>
      <c r="V3907" s="4"/>
      <c r="W3907" s="4"/>
    </row>
    <row r="3908" spans="1:23" x14ac:dyDescent="0.25">
      <c r="A3908" s="3">
        <v>44285</v>
      </c>
      <c r="B3908" s="153" t="s">
        <v>2876</v>
      </c>
      <c r="C3908" s="4"/>
      <c r="D3908" s="4" t="s">
        <v>13093</v>
      </c>
      <c r="E3908" s="153" t="s">
        <v>13088</v>
      </c>
      <c r="F3908" s="109"/>
      <c r="G3908" s="109">
        <v>1820</v>
      </c>
      <c r="H3908" s="43">
        <f t="shared" si="29"/>
        <v>302268.89999999519</v>
      </c>
      <c r="I3908" s="5" t="s">
        <v>40</v>
      </c>
      <c r="J3908" s="153" t="s">
        <v>13073</v>
      </c>
      <c r="K3908" s="95" t="s">
        <v>2923</v>
      </c>
      <c r="L3908" s="11"/>
      <c r="M3908" s="4"/>
      <c r="N3908" s="12"/>
      <c r="O3908" s="4"/>
      <c r="P3908" s="13"/>
      <c r="Q3908" s="5"/>
      <c r="R3908" s="5"/>
      <c r="S3908" s="5"/>
      <c r="T3908" s="5"/>
      <c r="U3908" s="4"/>
      <c r="V3908" s="4"/>
      <c r="W3908" s="4"/>
    </row>
    <row r="3909" spans="1:23" x14ac:dyDescent="0.25">
      <c r="A3909" s="3">
        <v>44285</v>
      </c>
      <c r="B3909" s="153" t="s">
        <v>2876</v>
      </c>
      <c r="C3909" s="4"/>
      <c r="D3909" s="153" t="s">
        <v>13094</v>
      </c>
      <c r="E3909" s="153" t="s">
        <v>13088</v>
      </c>
      <c r="F3909" s="109"/>
      <c r="G3909" s="109">
        <v>990</v>
      </c>
      <c r="H3909" s="43">
        <f t="shared" si="29"/>
        <v>301278.89999999519</v>
      </c>
      <c r="I3909" s="5" t="s">
        <v>40</v>
      </c>
      <c r="J3909" s="153" t="s">
        <v>13073</v>
      </c>
      <c r="K3909" s="95" t="s">
        <v>2923</v>
      </c>
      <c r="L3909" s="11"/>
      <c r="M3909" s="4"/>
      <c r="N3909" s="12"/>
      <c r="O3909" s="4"/>
      <c r="P3909" s="13"/>
      <c r="Q3909" s="5"/>
      <c r="R3909" s="5"/>
      <c r="S3909" s="5"/>
      <c r="T3909" s="5"/>
      <c r="U3909" s="4"/>
      <c r="V3909" s="4"/>
      <c r="W3909" s="4"/>
    </row>
    <row r="3910" spans="1:23" x14ac:dyDescent="0.25">
      <c r="A3910" s="3">
        <v>44285</v>
      </c>
      <c r="B3910" s="153" t="s">
        <v>2876</v>
      </c>
      <c r="C3910" s="4"/>
      <c r="D3910" s="4" t="s">
        <v>13095</v>
      </c>
      <c r="E3910" s="153" t="s">
        <v>13088</v>
      </c>
      <c r="F3910" s="109"/>
      <c r="G3910" s="109">
        <v>1800</v>
      </c>
      <c r="H3910" s="43">
        <f t="shared" si="29"/>
        <v>299478.89999999519</v>
      </c>
      <c r="I3910" s="5" t="s">
        <v>40</v>
      </c>
      <c r="J3910" s="153" t="s">
        <v>13073</v>
      </c>
      <c r="K3910" s="95" t="s">
        <v>2923</v>
      </c>
      <c r="L3910" s="11"/>
      <c r="M3910" s="4"/>
      <c r="N3910" s="12"/>
      <c r="O3910" s="4"/>
      <c r="P3910" s="13"/>
      <c r="Q3910" s="5"/>
      <c r="R3910" s="5"/>
      <c r="S3910" s="5"/>
      <c r="T3910" s="5"/>
      <c r="U3910" s="4"/>
      <c r="V3910" s="4"/>
      <c r="W3910" s="4"/>
    </row>
    <row r="3911" spans="1:23" x14ac:dyDescent="0.25">
      <c r="A3911" s="3">
        <v>44285</v>
      </c>
      <c r="B3911" s="153" t="s">
        <v>2876</v>
      </c>
      <c r="C3911" s="4"/>
      <c r="D3911" s="4" t="s">
        <v>13096</v>
      </c>
      <c r="E3911" s="153" t="s">
        <v>13097</v>
      </c>
      <c r="F3911" s="109"/>
      <c r="G3911" s="109">
        <v>880</v>
      </c>
      <c r="H3911" s="43">
        <f t="shared" si="29"/>
        <v>298598.89999999519</v>
      </c>
      <c r="I3911" s="5" t="s">
        <v>40</v>
      </c>
      <c r="J3911" s="153" t="s">
        <v>13073</v>
      </c>
      <c r="K3911" s="95" t="s">
        <v>2923</v>
      </c>
      <c r="L3911" s="11"/>
      <c r="M3911" s="4"/>
      <c r="N3911" s="12"/>
      <c r="O3911" s="4"/>
      <c r="P3911" s="13"/>
      <c r="Q3911" s="5"/>
      <c r="R3911" s="5"/>
      <c r="S3911" s="5"/>
      <c r="T3911" s="5"/>
      <c r="U3911" s="4"/>
      <c r="V3911" s="4"/>
      <c r="W3911" s="4"/>
    </row>
    <row r="3912" spans="1:23" x14ac:dyDescent="0.25">
      <c r="A3912" s="3">
        <v>44285</v>
      </c>
      <c r="B3912" s="153" t="s">
        <v>2876</v>
      </c>
      <c r="C3912" s="4"/>
      <c r="D3912" s="4" t="s">
        <v>13098</v>
      </c>
      <c r="E3912" s="4">
        <v>2</v>
      </c>
      <c r="F3912" s="109"/>
      <c r="G3912" s="109">
        <v>1260</v>
      </c>
      <c r="H3912" s="43">
        <f t="shared" si="29"/>
        <v>297338.89999999519</v>
      </c>
      <c r="I3912" s="5" t="s">
        <v>40</v>
      </c>
      <c r="J3912" s="153" t="s">
        <v>13073</v>
      </c>
      <c r="K3912" s="95" t="s">
        <v>2923</v>
      </c>
      <c r="L3912" s="11"/>
      <c r="M3912" s="4"/>
      <c r="N3912" s="12"/>
      <c r="O3912" s="4"/>
      <c r="P3912" s="13"/>
      <c r="Q3912" s="5"/>
      <c r="R3912" s="5"/>
      <c r="S3912" s="5"/>
      <c r="T3912" s="5"/>
      <c r="U3912" s="4"/>
      <c r="V3912" s="4"/>
      <c r="W3912" s="4"/>
    </row>
    <row r="3913" spans="1:23" x14ac:dyDescent="0.25">
      <c r="A3913" s="3">
        <v>44285</v>
      </c>
      <c r="B3913" s="153" t="s">
        <v>2876</v>
      </c>
      <c r="C3913" s="4"/>
      <c r="D3913" s="4" t="s">
        <v>13099</v>
      </c>
      <c r="E3913" s="153" t="s">
        <v>13100</v>
      </c>
      <c r="F3913" s="109"/>
      <c r="G3913" s="109">
        <v>7600</v>
      </c>
      <c r="H3913" s="43">
        <f t="shared" si="29"/>
        <v>289738.89999999519</v>
      </c>
      <c r="I3913" s="5" t="s">
        <v>40</v>
      </c>
      <c r="J3913" s="153" t="s">
        <v>13073</v>
      </c>
      <c r="K3913" s="95" t="s">
        <v>2923</v>
      </c>
      <c r="L3913" s="11"/>
      <c r="M3913" s="4"/>
      <c r="N3913" s="12"/>
      <c r="O3913" s="4"/>
      <c r="P3913" s="13"/>
      <c r="Q3913" s="5"/>
      <c r="R3913" s="5"/>
      <c r="S3913" s="5"/>
      <c r="T3913" s="5"/>
      <c r="U3913" s="4"/>
      <c r="V3913" s="4"/>
      <c r="W3913" s="4"/>
    </row>
    <row r="3914" spans="1:23" x14ac:dyDescent="0.25">
      <c r="A3914" s="3">
        <v>44285</v>
      </c>
      <c r="B3914" s="153" t="s">
        <v>4225</v>
      </c>
      <c r="C3914" s="4"/>
      <c r="D3914" s="4" t="s">
        <v>13101</v>
      </c>
      <c r="E3914" s="153" t="s">
        <v>13102</v>
      </c>
      <c r="F3914" s="109"/>
      <c r="G3914" s="109">
        <v>1030</v>
      </c>
      <c r="H3914" s="43">
        <f t="shared" si="29"/>
        <v>288708.89999999519</v>
      </c>
      <c r="I3914" s="5" t="s">
        <v>40</v>
      </c>
      <c r="J3914" s="153" t="s">
        <v>13073</v>
      </c>
      <c r="K3914" s="95" t="s">
        <v>2923</v>
      </c>
      <c r="L3914" s="11"/>
      <c r="M3914" s="4"/>
      <c r="N3914" s="12"/>
      <c r="O3914" s="4"/>
      <c r="P3914" s="13"/>
      <c r="Q3914" s="5"/>
      <c r="R3914" s="5"/>
      <c r="S3914" s="5"/>
      <c r="T3914" s="5"/>
      <c r="U3914" s="4"/>
      <c r="V3914" s="4"/>
      <c r="W3914" s="4"/>
    </row>
    <row r="3915" spans="1:23" x14ac:dyDescent="0.25">
      <c r="A3915" s="3">
        <v>44285</v>
      </c>
      <c r="B3915" s="153" t="s">
        <v>2876</v>
      </c>
      <c r="C3915" s="4"/>
      <c r="D3915" s="4" t="s">
        <v>13103</v>
      </c>
      <c r="E3915" s="4">
        <v>2</v>
      </c>
      <c r="F3915" s="109"/>
      <c r="G3915" s="109">
        <v>2562</v>
      </c>
      <c r="H3915" s="43">
        <f t="shared" si="29"/>
        <v>286146.89999999519</v>
      </c>
      <c r="I3915" s="5" t="s">
        <v>40</v>
      </c>
      <c r="J3915" s="153" t="s">
        <v>13073</v>
      </c>
      <c r="K3915" s="95" t="s">
        <v>2923</v>
      </c>
      <c r="L3915" s="11"/>
      <c r="M3915" s="4"/>
      <c r="N3915" s="12"/>
      <c r="O3915" s="4"/>
      <c r="P3915" s="13"/>
      <c r="Q3915" s="5"/>
      <c r="R3915" s="5"/>
      <c r="S3915" s="5"/>
      <c r="T3915" s="5"/>
      <c r="U3915" s="4"/>
      <c r="V3915" s="4"/>
      <c r="W3915" s="4"/>
    </row>
    <row r="3916" spans="1:23" x14ac:dyDescent="0.25">
      <c r="A3916" s="3">
        <v>44285</v>
      </c>
      <c r="B3916" s="153" t="s">
        <v>13105</v>
      </c>
      <c r="C3916" s="4"/>
      <c r="D3916" s="4" t="s">
        <v>13104</v>
      </c>
      <c r="E3916" s="153" t="s">
        <v>13106</v>
      </c>
      <c r="F3916" s="109"/>
      <c r="G3916" s="109">
        <v>4065</v>
      </c>
      <c r="H3916" s="43">
        <f t="shared" si="29"/>
        <v>282081.89999999519</v>
      </c>
      <c r="I3916" s="5" t="s">
        <v>40</v>
      </c>
      <c r="J3916" s="153" t="s">
        <v>13073</v>
      </c>
      <c r="K3916" s="95" t="s">
        <v>2923</v>
      </c>
      <c r="L3916" s="11"/>
      <c r="M3916" s="4"/>
      <c r="N3916" s="12"/>
      <c r="O3916" s="4"/>
      <c r="P3916" s="13"/>
      <c r="Q3916" s="5"/>
      <c r="R3916" s="5"/>
      <c r="S3916" s="5"/>
      <c r="T3916" s="5"/>
      <c r="U3916" s="4"/>
      <c r="V3916" s="4"/>
      <c r="W3916" s="4"/>
    </row>
    <row r="3917" spans="1:23" x14ac:dyDescent="0.25">
      <c r="A3917" s="3">
        <v>44285</v>
      </c>
      <c r="B3917" s="153" t="s">
        <v>2876</v>
      </c>
      <c r="C3917" s="4"/>
      <c r="D3917" s="4" t="s">
        <v>13107</v>
      </c>
      <c r="E3917" s="153" t="s">
        <v>13108</v>
      </c>
      <c r="F3917" s="109"/>
      <c r="G3917" s="109">
        <v>5592</v>
      </c>
      <c r="H3917" s="43">
        <f t="shared" si="29"/>
        <v>276489.89999999519</v>
      </c>
      <c r="I3917" s="5" t="s">
        <v>40</v>
      </c>
      <c r="J3917" s="153" t="s">
        <v>13073</v>
      </c>
      <c r="K3917" s="95" t="s">
        <v>2923</v>
      </c>
      <c r="L3917" s="11"/>
      <c r="M3917" s="4"/>
      <c r="N3917" s="12"/>
      <c r="O3917" s="4"/>
      <c r="P3917" s="13"/>
      <c r="Q3917" s="5"/>
      <c r="R3917" s="5"/>
      <c r="S3917" s="5"/>
      <c r="T3917" s="5"/>
      <c r="U3917" s="4"/>
      <c r="V3917" s="4"/>
      <c r="W3917" s="4"/>
    </row>
    <row r="3918" spans="1:23" x14ac:dyDescent="0.25">
      <c r="A3918" s="3">
        <v>44285</v>
      </c>
      <c r="B3918" s="153" t="s">
        <v>2876</v>
      </c>
      <c r="C3918" s="4"/>
      <c r="D3918" s="4" t="s">
        <v>13109</v>
      </c>
      <c r="E3918" s="4">
        <v>1</v>
      </c>
      <c r="F3918" s="109"/>
      <c r="G3918" s="109">
        <v>985</v>
      </c>
      <c r="H3918" s="43">
        <f t="shared" si="29"/>
        <v>275504.89999999519</v>
      </c>
      <c r="I3918" s="5" t="s">
        <v>40</v>
      </c>
      <c r="J3918" s="153" t="s">
        <v>13073</v>
      </c>
      <c r="K3918" s="95" t="s">
        <v>2923</v>
      </c>
      <c r="L3918" s="11"/>
      <c r="M3918" s="4"/>
      <c r="N3918" s="12"/>
      <c r="O3918" s="4"/>
      <c r="P3918" s="13"/>
      <c r="Q3918" s="5"/>
      <c r="R3918" s="5"/>
      <c r="S3918" s="5"/>
      <c r="T3918" s="5"/>
      <c r="U3918" s="4"/>
      <c r="V3918" s="4"/>
      <c r="W3918" s="4"/>
    </row>
    <row r="3919" spans="1:23" x14ac:dyDescent="0.25">
      <c r="A3919" s="3">
        <v>44285</v>
      </c>
      <c r="B3919" s="153" t="s">
        <v>2876</v>
      </c>
      <c r="C3919" s="4"/>
      <c r="D3919" s="4" t="s">
        <v>13110</v>
      </c>
      <c r="E3919" s="4">
        <v>1</v>
      </c>
      <c r="F3919" s="109"/>
      <c r="G3919" s="109">
        <v>1860</v>
      </c>
      <c r="H3919" s="43">
        <f t="shared" si="29"/>
        <v>273644.89999999519</v>
      </c>
      <c r="I3919" s="5" t="s">
        <v>40</v>
      </c>
      <c r="J3919" s="153" t="s">
        <v>13073</v>
      </c>
      <c r="K3919" s="95" t="s">
        <v>2923</v>
      </c>
      <c r="L3919" s="11"/>
      <c r="M3919" s="4"/>
      <c r="N3919" s="12"/>
      <c r="O3919" s="4"/>
      <c r="P3919" s="13"/>
      <c r="Q3919" s="5"/>
      <c r="R3919" s="5"/>
      <c r="S3919" s="5"/>
      <c r="T3919" s="5"/>
      <c r="U3919" s="4"/>
      <c r="V3919" s="4"/>
      <c r="W3919" s="4"/>
    </row>
    <row r="3920" spans="1:23" x14ac:dyDescent="0.25">
      <c r="A3920" s="3">
        <v>44285</v>
      </c>
      <c r="B3920" s="153" t="s">
        <v>13112</v>
      </c>
      <c r="C3920" s="4"/>
      <c r="D3920" s="4" t="s">
        <v>13111</v>
      </c>
      <c r="E3920" s="153" t="s">
        <v>13113</v>
      </c>
      <c r="F3920" s="109"/>
      <c r="G3920" s="109">
        <v>118.8</v>
      </c>
      <c r="H3920" s="43">
        <f t="shared" si="29"/>
        <v>273526.0999999952</v>
      </c>
      <c r="I3920" s="5" t="s">
        <v>40</v>
      </c>
      <c r="J3920" s="153" t="s">
        <v>13073</v>
      </c>
      <c r="K3920" s="95" t="s">
        <v>2923</v>
      </c>
      <c r="L3920" s="11"/>
      <c r="M3920" s="4"/>
      <c r="N3920" s="12"/>
      <c r="O3920" s="4"/>
      <c r="P3920" s="13"/>
      <c r="Q3920" s="5"/>
      <c r="R3920" s="5"/>
      <c r="S3920" s="5"/>
      <c r="T3920" s="5"/>
      <c r="U3920" s="4"/>
      <c r="V3920" s="4"/>
      <c r="W3920" s="4"/>
    </row>
    <row r="3921" spans="1:23" x14ac:dyDescent="0.25">
      <c r="A3921" s="3">
        <v>44285</v>
      </c>
      <c r="B3921" s="153" t="s">
        <v>2876</v>
      </c>
      <c r="C3921" s="4"/>
      <c r="D3921" s="4" t="s">
        <v>13114</v>
      </c>
      <c r="E3921" s="4">
        <v>2</v>
      </c>
      <c r="F3921" s="109"/>
      <c r="G3921" s="109">
        <v>2247</v>
      </c>
      <c r="H3921" s="43">
        <f t="shared" si="29"/>
        <v>271279.0999999952</v>
      </c>
      <c r="I3921" s="5" t="s">
        <v>40</v>
      </c>
      <c r="J3921" s="153" t="s">
        <v>13115</v>
      </c>
      <c r="K3921" s="95" t="s">
        <v>13116</v>
      </c>
      <c r="L3921" s="11"/>
      <c r="M3921" s="4"/>
      <c r="N3921" s="12"/>
      <c r="O3921" s="4"/>
      <c r="P3921" s="13"/>
      <c r="Q3921" s="5"/>
      <c r="R3921" s="5"/>
      <c r="S3921" s="5"/>
      <c r="T3921" s="5"/>
      <c r="U3921" s="4"/>
      <c r="V3921" s="4"/>
      <c r="W3921" s="4"/>
    </row>
    <row r="3922" spans="1:23" x14ac:dyDescent="0.25">
      <c r="A3922" s="3">
        <v>44285</v>
      </c>
      <c r="B3922" s="153" t="s">
        <v>13118</v>
      </c>
      <c r="C3922" s="4"/>
      <c r="D3922" s="4" t="s">
        <v>13117</v>
      </c>
      <c r="E3922" s="153" t="s">
        <v>13119</v>
      </c>
      <c r="F3922" s="109"/>
      <c r="G3922" s="109">
        <v>349.64</v>
      </c>
      <c r="H3922" s="43">
        <f t="shared" si="29"/>
        <v>270929.45999999519</v>
      </c>
      <c r="I3922" s="5" t="s">
        <v>40</v>
      </c>
      <c r="J3922" s="153" t="s">
        <v>13115</v>
      </c>
      <c r="K3922" s="95" t="s">
        <v>13116</v>
      </c>
      <c r="L3922" s="11"/>
      <c r="M3922" s="4"/>
      <c r="N3922" s="12"/>
      <c r="O3922" s="4"/>
      <c r="P3922" s="13"/>
      <c r="Q3922" s="5"/>
      <c r="R3922" s="5"/>
      <c r="S3922" s="5"/>
      <c r="T3922" s="5"/>
      <c r="U3922" s="4"/>
      <c r="V3922" s="4"/>
      <c r="W3922" s="4"/>
    </row>
    <row r="3923" spans="1:23" x14ac:dyDescent="0.25">
      <c r="A3923" s="3">
        <v>44285</v>
      </c>
      <c r="B3923" s="153" t="s">
        <v>13069</v>
      </c>
      <c r="C3923" s="4"/>
      <c r="D3923" s="4" t="s">
        <v>13120</v>
      </c>
      <c r="E3923" s="4">
        <v>5</v>
      </c>
      <c r="F3923" s="109"/>
      <c r="G3923" s="109">
        <v>658</v>
      </c>
      <c r="H3923" s="43">
        <f t="shared" si="29"/>
        <v>270271.45999999519</v>
      </c>
      <c r="I3923" s="5" t="s">
        <v>40</v>
      </c>
      <c r="J3923" s="153" t="s">
        <v>13115</v>
      </c>
      <c r="K3923" s="95" t="s">
        <v>13116</v>
      </c>
      <c r="L3923" s="11"/>
      <c r="M3923" s="4"/>
      <c r="N3923" s="12"/>
      <c r="O3923" s="4"/>
      <c r="P3923" s="13"/>
      <c r="Q3923" s="5"/>
      <c r="R3923" s="5"/>
      <c r="S3923" s="5"/>
      <c r="T3923" s="5"/>
      <c r="U3923" s="4"/>
      <c r="V3923" s="4"/>
      <c r="W3923" s="4"/>
    </row>
    <row r="3924" spans="1:23" x14ac:dyDescent="0.25">
      <c r="A3924" s="3">
        <v>44285</v>
      </c>
      <c r="B3924" s="153" t="s">
        <v>2876</v>
      </c>
      <c r="C3924" s="4"/>
      <c r="D3924" s="4" t="s">
        <v>13121</v>
      </c>
      <c r="E3924" s="4">
        <v>2</v>
      </c>
      <c r="F3924" s="109"/>
      <c r="G3924" s="109">
        <v>982.48</v>
      </c>
      <c r="H3924" s="43">
        <f t="shared" si="29"/>
        <v>269288.97999999521</v>
      </c>
      <c r="I3924" s="5" t="s">
        <v>40</v>
      </c>
      <c r="J3924" s="153" t="s">
        <v>13122</v>
      </c>
      <c r="K3924" s="95" t="s">
        <v>13116</v>
      </c>
      <c r="L3924" s="11"/>
      <c r="M3924" s="4"/>
      <c r="N3924" s="12"/>
      <c r="O3924" s="4"/>
      <c r="P3924" s="13"/>
      <c r="Q3924" s="5"/>
      <c r="R3924" s="5"/>
      <c r="S3924" s="5"/>
      <c r="T3924" s="5"/>
      <c r="U3924" s="4"/>
      <c r="V3924" s="4"/>
      <c r="W3924" s="4"/>
    </row>
    <row r="3925" spans="1:23" x14ac:dyDescent="0.25">
      <c r="A3925" s="3">
        <v>44285</v>
      </c>
      <c r="B3925" s="153" t="s">
        <v>2876</v>
      </c>
      <c r="C3925" s="4"/>
      <c r="D3925" s="4" t="s">
        <v>13123</v>
      </c>
      <c r="E3925" s="4">
        <v>3</v>
      </c>
      <c r="F3925" s="109"/>
      <c r="G3925" s="109">
        <v>1986</v>
      </c>
      <c r="H3925" s="43">
        <f t="shared" si="29"/>
        <v>267302.97999999521</v>
      </c>
      <c r="I3925" s="5" t="s">
        <v>40</v>
      </c>
      <c r="J3925" s="153" t="s">
        <v>13115</v>
      </c>
      <c r="K3925" s="95" t="s">
        <v>13116</v>
      </c>
      <c r="L3925" s="11"/>
      <c r="M3925" s="4"/>
      <c r="N3925" s="12"/>
      <c r="O3925" s="4"/>
      <c r="P3925" s="13"/>
      <c r="Q3925" s="5"/>
      <c r="R3925" s="5"/>
      <c r="S3925" s="5"/>
      <c r="T3925" s="5"/>
      <c r="U3925" s="4"/>
      <c r="V3925" s="4"/>
      <c r="W3925" s="4"/>
    </row>
    <row r="3926" spans="1:23" x14ac:dyDescent="0.25">
      <c r="A3926" s="3">
        <v>44285</v>
      </c>
      <c r="B3926" s="153" t="s">
        <v>2876</v>
      </c>
      <c r="C3926" s="4"/>
      <c r="D3926" s="4" t="s">
        <v>13124</v>
      </c>
      <c r="E3926" s="4">
        <v>2</v>
      </c>
      <c r="F3926" s="109"/>
      <c r="G3926" s="109">
        <v>2195</v>
      </c>
      <c r="H3926" s="43">
        <f t="shared" si="29"/>
        <v>265107.97999999521</v>
      </c>
      <c r="I3926" s="5" t="s">
        <v>40</v>
      </c>
      <c r="J3926" s="153" t="s">
        <v>13115</v>
      </c>
      <c r="K3926" s="95" t="s">
        <v>13116</v>
      </c>
      <c r="L3926" s="11"/>
      <c r="M3926" s="4"/>
      <c r="N3926" s="12"/>
      <c r="O3926" s="4"/>
      <c r="P3926" s="13"/>
      <c r="Q3926" s="5"/>
      <c r="R3926" s="5"/>
      <c r="S3926" s="5"/>
      <c r="T3926" s="5"/>
      <c r="U3926" s="4"/>
      <c r="V3926" s="4"/>
      <c r="W3926" s="4"/>
    </row>
    <row r="3927" spans="1:23" x14ac:dyDescent="0.25">
      <c r="A3927" s="3">
        <v>44285</v>
      </c>
      <c r="B3927" s="153" t="s">
        <v>2876</v>
      </c>
      <c r="C3927" s="4"/>
      <c r="D3927" s="4" t="s">
        <v>13125</v>
      </c>
      <c r="E3927" s="4">
        <v>5</v>
      </c>
      <c r="F3927" s="109"/>
      <c r="G3927" s="109">
        <v>2177</v>
      </c>
      <c r="H3927" s="43">
        <f t="shared" ref="H3927:H3954" si="30">H3926+F3927-G3927</f>
        <v>262930.97999999521</v>
      </c>
      <c r="I3927" s="5" t="s">
        <v>40</v>
      </c>
      <c r="J3927" s="153" t="s">
        <v>13115</v>
      </c>
      <c r="K3927" s="95" t="s">
        <v>13116</v>
      </c>
      <c r="L3927" s="11"/>
      <c r="M3927" s="4"/>
      <c r="N3927" s="12"/>
      <c r="O3927" s="4"/>
      <c r="P3927" s="13"/>
      <c r="Q3927" s="5"/>
      <c r="R3927" s="5"/>
      <c r="S3927" s="5"/>
      <c r="T3927" s="5"/>
      <c r="U3927" s="4"/>
      <c r="V3927" s="4"/>
      <c r="W3927" s="4"/>
    </row>
    <row r="3928" spans="1:23" x14ac:dyDescent="0.25">
      <c r="A3928" s="3">
        <v>44285</v>
      </c>
      <c r="B3928" s="153" t="s">
        <v>13127</v>
      </c>
      <c r="C3928" s="4"/>
      <c r="D3928" s="4" t="s">
        <v>13126</v>
      </c>
      <c r="E3928" s="4">
        <v>3</v>
      </c>
      <c r="F3928" s="109"/>
      <c r="G3928" s="109">
        <v>2772</v>
      </c>
      <c r="H3928" s="43">
        <f t="shared" si="30"/>
        <v>260158.97999999521</v>
      </c>
      <c r="I3928" s="5" t="s">
        <v>40</v>
      </c>
      <c r="J3928" s="153" t="s">
        <v>13115</v>
      </c>
      <c r="K3928" s="95" t="s">
        <v>13116</v>
      </c>
      <c r="L3928" s="11"/>
      <c r="M3928" s="4"/>
      <c r="N3928" s="12"/>
      <c r="O3928" s="4"/>
      <c r="P3928" s="13"/>
      <c r="Q3928" s="5"/>
      <c r="R3928" s="5"/>
      <c r="S3928" s="5"/>
      <c r="T3928" s="5"/>
      <c r="U3928" s="4"/>
      <c r="V3928" s="4"/>
      <c r="W3928" s="4"/>
    </row>
    <row r="3929" spans="1:23" x14ac:dyDescent="0.25">
      <c r="A3929" s="3">
        <v>44285</v>
      </c>
      <c r="B3929" s="153" t="s">
        <v>13129</v>
      </c>
      <c r="C3929" s="4"/>
      <c r="D3929" s="4" t="s">
        <v>13128</v>
      </c>
      <c r="E3929" s="153" t="s">
        <v>13130</v>
      </c>
      <c r="F3929" s="109"/>
      <c r="G3929" s="109">
        <v>555</v>
      </c>
      <c r="H3929" s="43">
        <f t="shared" si="30"/>
        <v>259603.97999999521</v>
      </c>
      <c r="I3929" s="5" t="s">
        <v>40</v>
      </c>
      <c r="J3929" s="153" t="s">
        <v>13115</v>
      </c>
      <c r="K3929" s="95" t="s">
        <v>13116</v>
      </c>
      <c r="L3929" s="11"/>
      <c r="M3929" s="4"/>
      <c r="N3929" s="12"/>
      <c r="O3929" s="4"/>
      <c r="P3929" s="13"/>
      <c r="Q3929" s="5"/>
      <c r="R3929" s="5"/>
      <c r="S3929" s="5"/>
      <c r="T3929" s="5"/>
      <c r="U3929" s="4"/>
      <c r="V3929" s="4"/>
      <c r="W3929" s="4"/>
    </row>
    <row r="3930" spans="1:23" x14ac:dyDescent="0.25">
      <c r="A3930" s="3">
        <v>44285</v>
      </c>
      <c r="B3930" s="153" t="s">
        <v>2876</v>
      </c>
      <c r="C3930" s="4"/>
      <c r="D3930" s="4" t="s">
        <v>13131</v>
      </c>
      <c r="E3930" s="4">
        <v>6</v>
      </c>
      <c r="F3930" s="109"/>
      <c r="G3930" s="109">
        <v>2109.6</v>
      </c>
      <c r="H3930" s="43">
        <f t="shared" si="30"/>
        <v>257494.3799999952</v>
      </c>
      <c r="I3930" s="5" t="s">
        <v>40</v>
      </c>
      <c r="J3930" s="153" t="s">
        <v>13132</v>
      </c>
      <c r="K3930" s="95" t="s">
        <v>13133</v>
      </c>
      <c r="L3930" s="11"/>
      <c r="M3930" s="4"/>
      <c r="N3930" s="12"/>
      <c r="O3930" s="4"/>
      <c r="P3930" s="13"/>
      <c r="Q3930" s="5"/>
      <c r="R3930" s="5"/>
      <c r="S3930" s="5"/>
      <c r="T3930" s="5"/>
      <c r="U3930" s="4"/>
      <c r="V3930" s="4"/>
      <c r="W3930" s="4"/>
    </row>
    <row r="3931" spans="1:23" x14ac:dyDescent="0.25">
      <c r="A3931" s="3">
        <v>44285</v>
      </c>
      <c r="B3931" s="153" t="s">
        <v>2876</v>
      </c>
      <c r="C3931" s="4"/>
      <c r="D3931" s="4" t="s">
        <v>13135</v>
      </c>
      <c r="E3931" s="153" t="s">
        <v>13136</v>
      </c>
      <c r="F3931" s="109"/>
      <c r="G3931" s="109">
        <v>1414</v>
      </c>
      <c r="H3931" s="43">
        <f t="shared" si="30"/>
        <v>256080.3799999952</v>
      </c>
      <c r="I3931" s="5" t="s">
        <v>40</v>
      </c>
      <c r="J3931" s="153" t="s">
        <v>13137</v>
      </c>
      <c r="K3931" s="95" t="s">
        <v>2923</v>
      </c>
      <c r="L3931" s="11"/>
      <c r="M3931" s="4"/>
      <c r="N3931" s="12"/>
      <c r="O3931" s="4"/>
      <c r="P3931" s="13"/>
      <c r="Q3931" s="5"/>
      <c r="R3931" s="5"/>
      <c r="S3931" s="5"/>
      <c r="T3931" s="5"/>
      <c r="U3931" s="4"/>
      <c r="V3931" s="4"/>
      <c r="W3931" s="4"/>
    </row>
    <row r="3932" spans="1:23" x14ac:dyDescent="0.25">
      <c r="A3932" s="3">
        <v>44286</v>
      </c>
      <c r="B3932" s="153" t="s">
        <v>3023</v>
      </c>
      <c r="C3932" s="4"/>
      <c r="D3932" s="132" t="s">
        <v>13138</v>
      </c>
      <c r="E3932" s="153" t="s">
        <v>13139</v>
      </c>
      <c r="F3932" s="109"/>
      <c r="G3932" s="109">
        <v>5000</v>
      </c>
      <c r="H3932" s="43">
        <f t="shared" si="30"/>
        <v>251080.3799999952</v>
      </c>
      <c r="I3932" s="5" t="s">
        <v>40</v>
      </c>
      <c r="J3932" s="153" t="s">
        <v>13140</v>
      </c>
      <c r="K3932" s="95" t="s">
        <v>13141</v>
      </c>
      <c r="L3932" s="11"/>
      <c r="M3932" s="4"/>
      <c r="N3932" s="12"/>
      <c r="O3932" s="4"/>
      <c r="P3932" s="13"/>
      <c r="Q3932" s="5"/>
      <c r="R3932" s="5"/>
      <c r="S3932" s="5"/>
      <c r="T3932" s="5"/>
      <c r="U3932" s="4"/>
      <c r="V3932" s="4"/>
      <c r="W3932" s="4"/>
    </row>
    <row r="3933" spans="1:23" x14ac:dyDescent="0.25">
      <c r="A3933" s="3">
        <v>44286</v>
      </c>
      <c r="B3933" s="153" t="s">
        <v>2876</v>
      </c>
      <c r="C3933" s="4"/>
      <c r="D3933" s="46"/>
      <c r="E3933" s="153" t="s">
        <v>13259</v>
      </c>
      <c r="F3933" s="109"/>
      <c r="G3933" s="109">
        <v>2340</v>
      </c>
      <c r="H3933" s="43">
        <f t="shared" si="30"/>
        <v>248740.3799999952</v>
      </c>
      <c r="I3933" s="5" t="s">
        <v>40</v>
      </c>
      <c r="J3933" s="153" t="s">
        <v>2922</v>
      </c>
      <c r="K3933" s="95" t="s">
        <v>2923</v>
      </c>
      <c r="L3933" s="11"/>
      <c r="M3933" s="4"/>
      <c r="N3933" s="12"/>
      <c r="O3933" s="4"/>
      <c r="P3933" s="13"/>
      <c r="Q3933" s="5"/>
      <c r="R3933" s="5"/>
      <c r="S3933" s="5"/>
      <c r="T3933" s="5"/>
      <c r="U3933" s="4"/>
      <c r="V3933" s="4"/>
      <c r="W3933" s="4"/>
    </row>
    <row r="3934" spans="1:23" x14ac:dyDescent="0.25">
      <c r="A3934" s="3">
        <v>44286</v>
      </c>
      <c r="B3934" s="153" t="s">
        <v>2876</v>
      </c>
      <c r="C3934" s="4"/>
      <c r="D3934" s="4" t="s">
        <v>13142</v>
      </c>
      <c r="E3934" s="153" t="s">
        <v>13143</v>
      </c>
      <c r="F3934" s="109"/>
      <c r="G3934" s="109">
        <v>1760</v>
      </c>
      <c r="H3934" s="43">
        <f t="shared" si="30"/>
        <v>246980.3799999952</v>
      </c>
      <c r="I3934" s="5" t="s">
        <v>40</v>
      </c>
      <c r="J3934" s="153" t="s">
        <v>13144</v>
      </c>
      <c r="K3934" s="95" t="s">
        <v>2923</v>
      </c>
      <c r="L3934" s="11"/>
      <c r="M3934" s="4"/>
      <c r="N3934" s="12"/>
      <c r="O3934" s="4"/>
      <c r="P3934" s="13"/>
      <c r="Q3934" s="5"/>
      <c r="R3934" s="5"/>
      <c r="S3934" s="5"/>
      <c r="T3934" s="5"/>
      <c r="U3934" s="4"/>
      <c r="V3934" s="4"/>
      <c r="W3934" s="4"/>
    </row>
    <row r="3935" spans="1:23" x14ac:dyDescent="0.25">
      <c r="A3935" s="3">
        <v>44286</v>
      </c>
      <c r="B3935" s="153" t="s">
        <v>2876</v>
      </c>
      <c r="C3935" s="4"/>
      <c r="D3935" s="4" t="s">
        <v>13145</v>
      </c>
      <c r="E3935" s="4">
        <v>2</v>
      </c>
      <c r="F3935" s="109"/>
      <c r="G3935" s="109">
        <v>2080</v>
      </c>
      <c r="H3935" s="43">
        <f t="shared" si="30"/>
        <v>244900.3799999952</v>
      </c>
      <c r="I3935" s="5" t="s">
        <v>40</v>
      </c>
      <c r="J3935" s="153" t="s">
        <v>13146</v>
      </c>
      <c r="K3935" s="95" t="s">
        <v>2843</v>
      </c>
      <c r="L3935" s="11"/>
      <c r="M3935" s="4"/>
      <c r="N3935" s="12"/>
      <c r="O3935" s="4"/>
      <c r="P3935" s="13"/>
      <c r="Q3935" s="5"/>
      <c r="R3935" s="5"/>
      <c r="S3935" s="5"/>
      <c r="T3935" s="5"/>
      <c r="U3935" s="4"/>
      <c r="V3935" s="4"/>
      <c r="W3935" s="4"/>
    </row>
    <row r="3936" spans="1:23" x14ac:dyDescent="0.25">
      <c r="A3936" s="3">
        <v>44286</v>
      </c>
      <c r="B3936" s="153" t="s">
        <v>2876</v>
      </c>
      <c r="C3936" s="4"/>
      <c r="D3936" s="4" t="s">
        <v>13147</v>
      </c>
      <c r="E3936" s="4">
        <v>3</v>
      </c>
      <c r="F3936" s="109"/>
      <c r="G3936" s="109">
        <v>3356</v>
      </c>
      <c r="H3936" s="43">
        <f t="shared" si="30"/>
        <v>241544.3799999952</v>
      </c>
      <c r="I3936" s="5" t="s">
        <v>40</v>
      </c>
      <c r="J3936" s="153" t="s">
        <v>13146</v>
      </c>
      <c r="K3936" s="95" t="s">
        <v>2843</v>
      </c>
      <c r="L3936" s="11"/>
      <c r="M3936" s="4"/>
      <c r="N3936" s="12"/>
      <c r="O3936" s="4"/>
      <c r="P3936" s="13"/>
      <c r="Q3936" s="5"/>
      <c r="R3936" s="5"/>
      <c r="S3936" s="5"/>
      <c r="T3936" s="5"/>
      <c r="U3936" s="4"/>
      <c r="V3936" s="4"/>
      <c r="W3936" s="4"/>
    </row>
    <row r="3937" spans="1:23" x14ac:dyDescent="0.25">
      <c r="A3937" s="3">
        <v>44286</v>
      </c>
      <c r="B3937" s="153" t="s">
        <v>13148</v>
      </c>
      <c r="C3937" s="4"/>
      <c r="D3937" s="4" t="s">
        <v>13149</v>
      </c>
      <c r="E3937" s="153" t="s">
        <v>13150</v>
      </c>
      <c r="F3937" s="109"/>
      <c r="G3937" s="109">
        <v>445.48</v>
      </c>
      <c r="H3937" s="43">
        <f t="shared" si="30"/>
        <v>241098.89999999519</v>
      </c>
      <c r="I3937" s="5" t="s">
        <v>40</v>
      </c>
      <c r="J3937" s="153" t="s">
        <v>13151</v>
      </c>
      <c r="K3937" s="95" t="s">
        <v>13152</v>
      </c>
      <c r="L3937" s="11"/>
      <c r="M3937" s="4"/>
      <c r="N3937" s="12"/>
      <c r="O3937" s="4"/>
      <c r="P3937" s="13"/>
      <c r="Q3937" s="5"/>
      <c r="R3937" s="5"/>
      <c r="S3937" s="5"/>
      <c r="T3937" s="5"/>
      <c r="U3937" s="4"/>
      <c r="V3937" s="4"/>
      <c r="W3937" s="4"/>
    </row>
    <row r="3938" spans="1:23" x14ac:dyDescent="0.25">
      <c r="A3938" s="3">
        <v>44286</v>
      </c>
      <c r="B3938" s="153" t="s">
        <v>2876</v>
      </c>
      <c r="C3938" s="4"/>
      <c r="D3938" s="4" t="s">
        <v>13153</v>
      </c>
      <c r="E3938" s="4">
        <v>3</v>
      </c>
      <c r="F3938" s="109"/>
      <c r="G3938" s="109">
        <v>1762</v>
      </c>
      <c r="H3938" s="43">
        <f t="shared" si="30"/>
        <v>239336.89999999519</v>
      </c>
      <c r="I3938" s="5" t="s">
        <v>40</v>
      </c>
      <c r="J3938" s="153" t="s">
        <v>13151</v>
      </c>
      <c r="K3938" s="95" t="s">
        <v>13152</v>
      </c>
      <c r="L3938" s="11"/>
      <c r="M3938" s="4"/>
      <c r="N3938" s="12"/>
      <c r="O3938" s="4"/>
      <c r="P3938" s="13"/>
      <c r="Q3938" s="5"/>
      <c r="R3938" s="5"/>
      <c r="S3938" s="5"/>
      <c r="T3938" s="5"/>
      <c r="U3938" s="4"/>
      <c r="V3938" s="4"/>
      <c r="W3938" s="4"/>
    </row>
    <row r="3939" spans="1:23" x14ac:dyDescent="0.25">
      <c r="A3939" s="3">
        <v>44286</v>
      </c>
      <c r="B3939" s="153" t="s">
        <v>13155</v>
      </c>
      <c r="C3939" s="4"/>
      <c r="D3939" s="4" t="s">
        <v>13154</v>
      </c>
      <c r="E3939" s="153" t="s">
        <v>13156</v>
      </c>
      <c r="F3939" s="109"/>
      <c r="G3939" s="109">
        <v>14958</v>
      </c>
      <c r="H3939" s="43">
        <f t="shared" si="30"/>
        <v>224378.89999999519</v>
      </c>
      <c r="I3939" s="5" t="s">
        <v>40</v>
      </c>
      <c r="J3939" s="153" t="s">
        <v>13157</v>
      </c>
      <c r="K3939" s="95" t="s">
        <v>2923</v>
      </c>
      <c r="L3939" s="11"/>
      <c r="M3939" s="4"/>
      <c r="N3939" s="12"/>
      <c r="O3939" s="4"/>
      <c r="P3939" s="13"/>
      <c r="Q3939" s="5"/>
      <c r="R3939" s="5"/>
      <c r="S3939" s="5"/>
      <c r="T3939" s="5"/>
      <c r="U3939" s="4"/>
      <c r="V3939" s="4"/>
      <c r="W3939" s="4"/>
    </row>
    <row r="3940" spans="1:23" x14ac:dyDescent="0.25">
      <c r="A3940" s="3">
        <v>44286</v>
      </c>
      <c r="B3940" s="153" t="s">
        <v>13159</v>
      </c>
      <c r="C3940" s="4"/>
      <c r="D3940" s="4" t="s">
        <v>13158</v>
      </c>
      <c r="E3940" s="153" t="s">
        <v>13160</v>
      </c>
      <c r="F3940" s="109"/>
      <c r="G3940" s="109">
        <v>3485</v>
      </c>
      <c r="H3940" s="43">
        <f t="shared" si="30"/>
        <v>220893.89999999519</v>
      </c>
      <c r="I3940" s="5" t="s">
        <v>40</v>
      </c>
      <c r="J3940" s="153" t="s">
        <v>13157</v>
      </c>
      <c r="K3940" s="95" t="s">
        <v>2923</v>
      </c>
      <c r="L3940" s="11"/>
      <c r="M3940" s="4"/>
      <c r="N3940" s="12"/>
      <c r="O3940" s="4"/>
      <c r="P3940" s="13"/>
      <c r="Q3940" s="5"/>
      <c r="R3940" s="5"/>
      <c r="S3940" s="5"/>
      <c r="T3940" s="5"/>
      <c r="U3940" s="4"/>
      <c r="V3940" s="4"/>
      <c r="W3940" s="4"/>
    </row>
    <row r="3941" spans="1:23" x14ac:dyDescent="0.25">
      <c r="A3941" s="3">
        <v>44286</v>
      </c>
      <c r="B3941" s="153" t="s">
        <v>2876</v>
      </c>
      <c r="C3941" s="4"/>
      <c r="D3941" s="4" t="s">
        <v>13161</v>
      </c>
      <c r="E3941" s="153" t="s">
        <v>13162</v>
      </c>
      <c r="F3941" s="109"/>
      <c r="G3941" s="109">
        <v>750</v>
      </c>
      <c r="H3941" s="43">
        <f t="shared" si="30"/>
        <v>220143.89999999519</v>
      </c>
      <c r="I3941" s="5" t="s">
        <v>40</v>
      </c>
      <c r="J3941" s="153" t="s">
        <v>13157</v>
      </c>
      <c r="K3941" s="95" t="s">
        <v>2923</v>
      </c>
      <c r="L3941" s="11"/>
      <c r="M3941" s="4"/>
      <c r="N3941" s="12"/>
      <c r="O3941" s="4"/>
      <c r="P3941" s="13"/>
      <c r="Q3941" s="5"/>
      <c r="R3941" s="5"/>
      <c r="S3941" s="5"/>
      <c r="T3941" s="5"/>
      <c r="U3941" s="4"/>
      <c r="V3941" s="4"/>
      <c r="W3941" s="4"/>
    </row>
    <row r="3942" spans="1:23" x14ac:dyDescent="0.25">
      <c r="A3942" s="3">
        <v>44286</v>
      </c>
      <c r="B3942" s="153" t="s">
        <v>2876</v>
      </c>
      <c r="C3942" s="4"/>
      <c r="D3942" s="4" t="s">
        <v>13163</v>
      </c>
      <c r="E3942" s="153" t="s">
        <v>13164</v>
      </c>
      <c r="F3942" s="109"/>
      <c r="G3942" s="109">
        <v>1950</v>
      </c>
      <c r="H3942" s="43">
        <f t="shared" si="30"/>
        <v>218193.89999999519</v>
      </c>
      <c r="I3942" s="5" t="s">
        <v>40</v>
      </c>
      <c r="J3942" s="153" t="s">
        <v>13157</v>
      </c>
      <c r="K3942" s="95" t="s">
        <v>2923</v>
      </c>
      <c r="L3942" s="11"/>
      <c r="M3942" s="4"/>
      <c r="N3942" s="12"/>
      <c r="O3942" s="4"/>
      <c r="P3942" s="13"/>
      <c r="Q3942" s="5"/>
      <c r="R3942" s="5"/>
      <c r="S3942" s="5"/>
      <c r="T3942" s="5"/>
      <c r="U3942" s="4"/>
      <c r="V3942" s="4"/>
      <c r="W3942" s="4"/>
    </row>
    <row r="3943" spans="1:23" x14ac:dyDescent="0.25">
      <c r="A3943" s="3">
        <v>44286</v>
      </c>
      <c r="B3943" s="153" t="s">
        <v>2876</v>
      </c>
      <c r="C3943" s="4"/>
      <c r="D3943" s="4" t="s">
        <v>13165</v>
      </c>
      <c r="E3943" s="153" t="s">
        <v>13164</v>
      </c>
      <c r="F3943" s="109"/>
      <c r="G3943" s="109">
        <v>2530</v>
      </c>
      <c r="H3943" s="43">
        <f t="shared" si="30"/>
        <v>215663.89999999519</v>
      </c>
      <c r="I3943" s="5" t="s">
        <v>40</v>
      </c>
      <c r="J3943" s="153" t="s">
        <v>13157</v>
      </c>
      <c r="K3943" s="95" t="s">
        <v>2923</v>
      </c>
      <c r="L3943" s="11"/>
      <c r="M3943" s="4"/>
      <c r="N3943" s="12"/>
      <c r="O3943" s="4"/>
      <c r="P3943" s="13"/>
      <c r="Q3943" s="5"/>
      <c r="R3943" s="5"/>
      <c r="S3943" s="5"/>
      <c r="T3943" s="5"/>
      <c r="U3943" s="4"/>
      <c r="V3943" s="4"/>
      <c r="W3943" s="4"/>
    </row>
    <row r="3944" spans="1:23" x14ac:dyDescent="0.25">
      <c r="A3944" s="3">
        <v>44286</v>
      </c>
      <c r="B3944" s="153" t="s">
        <v>13159</v>
      </c>
      <c r="C3944" s="4"/>
      <c r="D3944" s="4" t="s">
        <v>13166</v>
      </c>
      <c r="E3944" s="153" t="s">
        <v>13167</v>
      </c>
      <c r="F3944" s="109"/>
      <c r="G3944" s="109">
        <v>5799</v>
      </c>
      <c r="H3944" s="43">
        <f t="shared" si="30"/>
        <v>209864.89999999519</v>
      </c>
      <c r="I3944" s="5" t="s">
        <v>40</v>
      </c>
      <c r="J3944" s="153" t="s">
        <v>13157</v>
      </c>
      <c r="K3944" s="95" t="s">
        <v>2923</v>
      </c>
      <c r="L3944" s="11"/>
      <c r="M3944" s="4"/>
      <c r="N3944" s="12"/>
      <c r="O3944" s="4"/>
      <c r="P3944" s="13"/>
      <c r="Q3944" s="5"/>
      <c r="R3944" s="5"/>
      <c r="S3944" s="5"/>
      <c r="T3944" s="5"/>
      <c r="U3944" s="4"/>
      <c r="V3944" s="4"/>
      <c r="W3944" s="4"/>
    </row>
    <row r="3945" spans="1:23" x14ac:dyDescent="0.25">
      <c r="A3945" s="3">
        <v>44286</v>
      </c>
      <c r="B3945" s="153" t="s">
        <v>2876</v>
      </c>
      <c r="C3945" s="4"/>
      <c r="D3945" s="4" t="s">
        <v>13168</v>
      </c>
      <c r="E3945" s="153" t="s">
        <v>13164</v>
      </c>
      <c r="F3945" s="109"/>
      <c r="G3945" s="109">
        <v>1230</v>
      </c>
      <c r="H3945" s="43">
        <f t="shared" si="30"/>
        <v>208634.89999999519</v>
      </c>
      <c r="I3945" s="5" t="s">
        <v>40</v>
      </c>
      <c r="J3945" s="153" t="s">
        <v>13157</v>
      </c>
      <c r="K3945" s="95" t="s">
        <v>2923</v>
      </c>
      <c r="L3945" s="11"/>
      <c r="M3945" s="4"/>
      <c r="N3945" s="12"/>
      <c r="O3945" s="4"/>
      <c r="P3945" s="13"/>
      <c r="Q3945" s="5"/>
      <c r="R3945" s="5"/>
      <c r="S3945" s="5"/>
      <c r="T3945" s="5"/>
      <c r="U3945" s="4"/>
      <c r="V3945" s="4"/>
      <c r="W3945" s="4"/>
    </row>
    <row r="3946" spans="1:23" x14ac:dyDescent="0.25">
      <c r="A3946" s="3">
        <v>44286</v>
      </c>
      <c r="B3946" s="153" t="s">
        <v>2876</v>
      </c>
      <c r="C3946" s="4"/>
      <c r="D3946" s="4" t="s">
        <v>13169</v>
      </c>
      <c r="E3946" s="4">
        <v>2</v>
      </c>
      <c r="F3946" s="109"/>
      <c r="G3946" s="109">
        <v>3430</v>
      </c>
      <c r="H3946" s="43">
        <f t="shared" si="30"/>
        <v>205204.89999999519</v>
      </c>
      <c r="I3946" s="5" t="s">
        <v>40</v>
      </c>
      <c r="J3946" s="153" t="s">
        <v>13157</v>
      </c>
      <c r="K3946" s="95" t="s">
        <v>2923</v>
      </c>
      <c r="L3946" s="11"/>
      <c r="M3946" s="4"/>
      <c r="N3946" s="12"/>
      <c r="O3946" s="4"/>
      <c r="P3946" s="13"/>
      <c r="Q3946" s="5"/>
      <c r="R3946" s="5"/>
      <c r="S3946" s="5"/>
      <c r="T3946" s="5"/>
      <c r="U3946" s="4"/>
      <c r="V3946" s="4"/>
      <c r="W3946" s="4"/>
    </row>
    <row r="3947" spans="1:23" x14ac:dyDescent="0.25">
      <c r="A3947" s="3">
        <v>44286</v>
      </c>
      <c r="B3947" s="153" t="s">
        <v>13171</v>
      </c>
      <c r="C3947" s="4"/>
      <c r="D3947" s="4" t="s">
        <v>13170</v>
      </c>
      <c r="E3947" s="153" t="s">
        <v>13172</v>
      </c>
      <c r="F3947" s="109"/>
      <c r="G3947" s="109">
        <v>155</v>
      </c>
      <c r="H3947" s="43">
        <f t="shared" si="30"/>
        <v>205049.89999999519</v>
      </c>
      <c r="I3947" s="5" t="s">
        <v>40</v>
      </c>
      <c r="J3947" s="153" t="s">
        <v>13173</v>
      </c>
      <c r="K3947" s="95" t="s">
        <v>13174</v>
      </c>
      <c r="L3947" s="11"/>
      <c r="M3947" s="4"/>
      <c r="N3947" s="12"/>
      <c r="O3947" s="4"/>
      <c r="P3947" s="13"/>
      <c r="Q3947" s="5"/>
      <c r="R3947" s="5"/>
      <c r="S3947" s="5"/>
      <c r="T3947" s="5"/>
      <c r="U3947" s="4"/>
      <c r="V3947" s="4"/>
      <c r="W3947" s="4"/>
    </row>
    <row r="3948" spans="1:23" x14ac:dyDescent="0.25">
      <c r="A3948" s="3">
        <v>44286</v>
      </c>
      <c r="B3948" s="153" t="s">
        <v>13176</v>
      </c>
      <c r="C3948" s="4"/>
      <c r="D3948" s="4" t="s">
        <v>13175</v>
      </c>
      <c r="E3948" s="153" t="s">
        <v>13177</v>
      </c>
      <c r="F3948" s="109"/>
      <c r="G3948" s="109">
        <v>407.07</v>
      </c>
      <c r="H3948" s="43">
        <f t="shared" si="30"/>
        <v>204642.82999999519</v>
      </c>
      <c r="I3948" s="5" t="s">
        <v>40</v>
      </c>
      <c r="J3948" s="153" t="s">
        <v>13178</v>
      </c>
      <c r="K3948" s="95" t="s">
        <v>13174</v>
      </c>
      <c r="L3948" s="11"/>
      <c r="M3948" s="4"/>
      <c r="N3948" s="12"/>
      <c r="O3948" s="4"/>
      <c r="P3948" s="13"/>
      <c r="Q3948" s="5"/>
      <c r="R3948" s="5"/>
      <c r="S3948" s="5"/>
      <c r="T3948" s="5"/>
      <c r="U3948" s="4"/>
      <c r="V3948" s="4"/>
      <c r="W3948" s="4"/>
    </row>
    <row r="3949" spans="1:23" x14ac:dyDescent="0.25">
      <c r="A3949" s="3">
        <v>44286</v>
      </c>
      <c r="B3949" s="153" t="s">
        <v>13176</v>
      </c>
      <c r="C3949" s="4"/>
      <c r="D3949" s="4" t="s">
        <v>13179</v>
      </c>
      <c r="E3949" s="153" t="s">
        <v>13180</v>
      </c>
      <c r="F3949" s="109"/>
      <c r="G3949" s="109">
        <v>653.95000000000005</v>
      </c>
      <c r="H3949" s="43">
        <f t="shared" si="30"/>
        <v>203988.87999999517</v>
      </c>
      <c r="I3949" s="5" t="s">
        <v>40</v>
      </c>
      <c r="J3949" s="153" t="s">
        <v>13181</v>
      </c>
      <c r="K3949" s="95" t="s">
        <v>13174</v>
      </c>
      <c r="L3949" s="11"/>
      <c r="M3949" s="4"/>
      <c r="N3949" s="12"/>
      <c r="O3949" s="4"/>
      <c r="P3949" s="13"/>
      <c r="Q3949" s="5"/>
      <c r="R3949" s="5"/>
      <c r="S3949" s="5"/>
      <c r="T3949" s="5"/>
      <c r="U3949" s="4"/>
      <c r="V3949" s="4"/>
      <c r="W3949" s="4"/>
    </row>
    <row r="3950" spans="1:23" x14ac:dyDescent="0.25">
      <c r="A3950" s="3">
        <v>44286</v>
      </c>
      <c r="B3950" s="153" t="s">
        <v>13176</v>
      </c>
      <c r="C3950" s="4"/>
      <c r="D3950" s="4" t="s">
        <v>13182</v>
      </c>
      <c r="E3950" s="153" t="s">
        <v>13183</v>
      </c>
      <c r="F3950" s="109"/>
      <c r="G3950" s="109">
        <v>753.67</v>
      </c>
      <c r="H3950" s="43">
        <f t="shared" si="30"/>
        <v>203235.20999999516</v>
      </c>
      <c r="I3950" s="5" t="s">
        <v>40</v>
      </c>
      <c r="J3950" s="153" t="s">
        <v>13184</v>
      </c>
      <c r="K3950" s="95" t="s">
        <v>13174</v>
      </c>
      <c r="L3950" s="11"/>
      <c r="M3950" s="4"/>
      <c r="N3950" s="12"/>
      <c r="O3950" s="4"/>
      <c r="P3950" s="13"/>
      <c r="Q3950" s="5"/>
      <c r="R3950" s="5"/>
      <c r="S3950" s="5"/>
      <c r="T3950" s="5"/>
      <c r="U3950" s="4"/>
      <c r="V3950" s="4"/>
      <c r="W3950" s="4"/>
    </row>
    <row r="3951" spans="1:23" x14ac:dyDescent="0.25">
      <c r="A3951" s="3">
        <v>44286</v>
      </c>
      <c r="B3951" s="153" t="s">
        <v>2876</v>
      </c>
      <c r="C3951" s="4"/>
      <c r="D3951" s="4" t="s">
        <v>13182</v>
      </c>
      <c r="E3951" s="4">
        <v>5</v>
      </c>
      <c r="F3951" s="109"/>
      <c r="G3951" s="109">
        <v>2988</v>
      </c>
      <c r="H3951" s="43">
        <f t="shared" si="30"/>
        <v>200247.20999999516</v>
      </c>
      <c r="I3951" s="5" t="s">
        <v>40</v>
      </c>
      <c r="J3951" s="153" t="s">
        <v>13181</v>
      </c>
      <c r="K3951" s="95" t="s">
        <v>13174</v>
      </c>
      <c r="L3951" s="11"/>
      <c r="M3951" s="4"/>
      <c r="N3951" s="12"/>
      <c r="O3951" s="4"/>
      <c r="P3951" s="13"/>
      <c r="Q3951" s="5"/>
      <c r="R3951" s="5"/>
      <c r="S3951" s="5"/>
      <c r="T3951" s="5"/>
      <c r="U3951" s="4"/>
      <c r="V3951" s="4"/>
      <c r="W3951" s="4"/>
    </row>
    <row r="3952" spans="1:23" x14ac:dyDescent="0.25">
      <c r="A3952" s="3">
        <v>44286</v>
      </c>
      <c r="B3952" s="153" t="s">
        <v>2876</v>
      </c>
      <c r="C3952" s="4"/>
      <c r="D3952" s="4" t="s">
        <v>13185</v>
      </c>
      <c r="E3952" s="4">
        <v>3</v>
      </c>
      <c r="F3952" s="109"/>
      <c r="G3952" s="109">
        <v>2893</v>
      </c>
      <c r="H3952" s="43">
        <f t="shared" si="30"/>
        <v>197354.20999999516</v>
      </c>
      <c r="I3952" s="5" t="s">
        <v>40</v>
      </c>
      <c r="J3952" s="153" t="s">
        <v>13181</v>
      </c>
      <c r="K3952" s="95" t="s">
        <v>13174</v>
      </c>
      <c r="L3952" s="11"/>
      <c r="M3952" s="4"/>
      <c r="N3952" s="12"/>
      <c r="O3952" s="4"/>
      <c r="P3952" s="13"/>
      <c r="Q3952" s="5"/>
      <c r="R3952" s="5"/>
      <c r="S3952" s="5"/>
      <c r="T3952" s="5"/>
      <c r="U3952" s="4"/>
      <c r="V3952" s="4"/>
      <c r="W3952" s="4"/>
    </row>
    <row r="3953" spans="1:23" x14ac:dyDescent="0.25">
      <c r="A3953" s="3">
        <v>44286</v>
      </c>
      <c r="B3953" s="153" t="s">
        <v>2876</v>
      </c>
      <c r="C3953" s="4"/>
      <c r="D3953" s="4" t="s">
        <v>13186</v>
      </c>
      <c r="E3953" s="4">
        <v>5</v>
      </c>
      <c r="F3953" s="109"/>
      <c r="G3953" s="109">
        <v>2898</v>
      </c>
      <c r="H3953" s="43">
        <f t="shared" si="30"/>
        <v>194456.20999999516</v>
      </c>
      <c r="I3953" s="5" t="s">
        <v>40</v>
      </c>
      <c r="J3953" s="153" t="s">
        <v>13181</v>
      </c>
      <c r="K3953" s="95" t="s">
        <v>13174</v>
      </c>
      <c r="L3953" s="11"/>
      <c r="M3953" s="4"/>
      <c r="N3953" s="12"/>
      <c r="O3953" s="4"/>
      <c r="P3953" s="13"/>
      <c r="Q3953" s="5"/>
      <c r="R3953" s="5"/>
      <c r="S3953" s="5"/>
      <c r="T3953" s="5"/>
      <c r="U3953" s="4"/>
      <c r="V3953" s="4"/>
      <c r="W3953" s="4"/>
    </row>
    <row r="3954" spans="1:23" x14ac:dyDescent="0.25">
      <c r="A3954" s="3">
        <v>44286</v>
      </c>
      <c r="B3954" s="153" t="s">
        <v>2876</v>
      </c>
      <c r="C3954" s="4"/>
      <c r="D3954" s="4" t="s">
        <v>13187</v>
      </c>
      <c r="E3954" s="4">
        <v>7</v>
      </c>
      <c r="F3954" s="109"/>
      <c r="G3954" s="109">
        <v>2963</v>
      </c>
      <c r="H3954" s="43">
        <f t="shared" si="30"/>
        <v>191493.20999999516</v>
      </c>
      <c r="I3954" s="5" t="s">
        <v>40</v>
      </c>
      <c r="J3954" s="153" t="s">
        <v>13181</v>
      </c>
      <c r="K3954" s="95" t="s">
        <v>13174</v>
      </c>
      <c r="L3954" s="11"/>
      <c r="M3954" s="4"/>
      <c r="N3954" s="12"/>
      <c r="O3954" s="4"/>
      <c r="P3954" s="13"/>
      <c r="Q3954" s="5"/>
      <c r="R3954" s="5"/>
      <c r="S3954" s="5"/>
      <c r="T3954" s="5"/>
      <c r="U3954" s="4"/>
      <c r="V3954" s="4"/>
      <c r="W3954" s="4"/>
    </row>
    <row r="3955" spans="1:23" x14ac:dyDescent="0.25">
      <c r="A3955" s="3">
        <v>44286</v>
      </c>
      <c r="B3955" s="153" t="s">
        <v>2876</v>
      </c>
      <c r="C3955" s="4"/>
      <c r="D3955" s="4" t="s">
        <v>13188</v>
      </c>
      <c r="E3955" s="4">
        <v>2</v>
      </c>
      <c r="F3955" s="109"/>
      <c r="G3955" s="109">
        <v>2240</v>
      </c>
      <c r="H3955" s="43">
        <f t="shared" ref="H3955:H3997" si="31">H3954-G3955+F3955</f>
        <v>189253.20999999516</v>
      </c>
      <c r="I3955" s="5" t="s">
        <v>40</v>
      </c>
      <c r="J3955" s="153" t="s">
        <v>13157</v>
      </c>
      <c r="K3955" s="95" t="s">
        <v>2923</v>
      </c>
      <c r="L3955" s="11"/>
      <c r="M3955" s="4"/>
      <c r="N3955" s="12"/>
      <c r="O3955" s="4"/>
      <c r="P3955" s="13"/>
      <c r="Q3955" s="5"/>
      <c r="R3955" s="5"/>
      <c r="S3955" s="5"/>
      <c r="T3955" s="5"/>
      <c r="U3955" s="4"/>
      <c r="V3955" s="4"/>
      <c r="W3955" s="4"/>
    </row>
    <row r="3956" spans="1:23" x14ac:dyDescent="0.25">
      <c r="A3956" s="3">
        <v>44286</v>
      </c>
      <c r="B3956" s="153" t="s">
        <v>2876</v>
      </c>
      <c r="C3956" s="4"/>
      <c r="D3956" s="4" t="s">
        <v>13189</v>
      </c>
      <c r="E3956" s="4">
        <v>3</v>
      </c>
      <c r="F3956" s="109"/>
      <c r="G3956" s="109">
        <v>1786.2</v>
      </c>
      <c r="H3956" s="43">
        <f t="shared" si="31"/>
        <v>187467.00999999515</v>
      </c>
      <c r="I3956" s="5" t="s">
        <v>40</v>
      </c>
      <c r="J3956" s="153" t="s">
        <v>13181</v>
      </c>
      <c r="K3956" s="95" t="s">
        <v>13174</v>
      </c>
      <c r="L3956" s="11"/>
      <c r="M3956" s="4"/>
      <c r="N3956" s="12"/>
      <c r="O3956" s="4"/>
      <c r="P3956" s="13"/>
      <c r="Q3956" s="5"/>
      <c r="R3956" s="5"/>
      <c r="S3956" s="5"/>
      <c r="T3956" s="5"/>
      <c r="U3956" s="4"/>
      <c r="V3956" s="4"/>
      <c r="W3956" s="4"/>
    </row>
    <row r="3957" spans="1:23" x14ac:dyDescent="0.25">
      <c r="A3957" s="3">
        <v>44286</v>
      </c>
      <c r="B3957" s="153" t="s">
        <v>2876</v>
      </c>
      <c r="C3957" s="4"/>
      <c r="D3957" s="4" t="s">
        <v>13190</v>
      </c>
      <c r="E3957" s="4">
        <v>4</v>
      </c>
      <c r="F3957" s="109"/>
      <c r="G3957" s="109">
        <v>2993</v>
      </c>
      <c r="H3957" s="43">
        <f t="shared" si="31"/>
        <v>184474.00999999515</v>
      </c>
      <c r="I3957" s="5" t="s">
        <v>40</v>
      </c>
      <c r="J3957" s="153" t="s">
        <v>13181</v>
      </c>
      <c r="K3957" s="95" t="s">
        <v>13174</v>
      </c>
      <c r="L3957" s="11"/>
      <c r="M3957" s="4"/>
      <c r="N3957" s="12"/>
      <c r="O3957" s="4"/>
      <c r="P3957" s="13"/>
      <c r="Q3957" s="5"/>
      <c r="R3957" s="5"/>
      <c r="S3957" s="5"/>
      <c r="T3957" s="5"/>
      <c r="U3957" s="4"/>
      <c r="V3957" s="4"/>
      <c r="W3957" s="4"/>
    </row>
    <row r="3958" spans="1:23" x14ac:dyDescent="0.25">
      <c r="A3958" s="3">
        <v>44286</v>
      </c>
      <c r="B3958" s="153" t="s">
        <v>2876</v>
      </c>
      <c r="C3958" s="4"/>
      <c r="D3958" s="4" t="s">
        <v>13191</v>
      </c>
      <c r="E3958" s="4">
        <v>3</v>
      </c>
      <c r="F3958" s="109"/>
      <c r="G3958" s="109">
        <v>1643</v>
      </c>
      <c r="H3958" s="43">
        <f t="shared" si="31"/>
        <v>182831.00999999515</v>
      </c>
      <c r="I3958" s="5" t="s">
        <v>40</v>
      </c>
      <c r="J3958" s="153" t="s">
        <v>13181</v>
      </c>
      <c r="K3958" s="95" t="s">
        <v>13174</v>
      </c>
      <c r="L3958" s="11"/>
      <c r="M3958" s="4"/>
      <c r="N3958" s="12"/>
      <c r="O3958" s="4"/>
      <c r="P3958" s="13"/>
      <c r="Q3958" s="5"/>
      <c r="R3958" s="5"/>
      <c r="S3958" s="5"/>
      <c r="T3958" s="5"/>
      <c r="U3958" s="4"/>
      <c r="V3958" s="4"/>
      <c r="W3958" s="4"/>
    </row>
    <row r="3959" spans="1:23" x14ac:dyDescent="0.25">
      <c r="A3959" s="3">
        <v>44286</v>
      </c>
      <c r="B3959" s="153" t="s">
        <v>13176</v>
      </c>
      <c r="C3959" s="4"/>
      <c r="D3959" s="4" t="s">
        <v>13191</v>
      </c>
      <c r="E3959" s="153" t="s">
        <v>13192</v>
      </c>
      <c r="F3959" s="109"/>
      <c r="G3959" s="109">
        <v>713.81</v>
      </c>
      <c r="H3959" s="43">
        <f t="shared" si="31"/>
        <v>182117.19999999515</v>
      </c>
      <c r="I3959" s="5" t="s">
        <v>40</v>
      </c>
      <c r="J3959" s="153" t="s">
        <v>13181</v>
      </c>
      <c r="K3959" s="95" t="s">
        <v>13174</v>
      </c>
      <c r="L3959" s="11"/>
      <c r="M3959" s="4"/>
      <c r="N3959" s="12"/>
      <c r="O3959" s="4"/>
      <c r="P3959" s="13"/>
      <c r="Q3959" s="5"/>
      <c r="R3959" s="5"/>
      <c r="S3959" s="5"/>
      <c r="T3959" s="5"/>
      <c r="U3959" s="4"/>
      <c r="V3959" s="4"/>
      <c r="W3959" s="4"/>
    </row>
    <row r="3960" spans="1:23" x14ac:dyDescent="0.25">
      <c r="A3960" s="3">
        <v>44286</v>
      </c>
      <c r="B3960" s="153" t="s">
        <v>2876</v>
      </c>
      <c r="C3960" s="4"/>
      <c r="D3960" s="4" t="s">
        <v>13193</v>
      </c>
      <c r="E3960" s="4">
        <v>2</v>
      </c>
      <c r="F3960" s="109"/>
      <c r="G3960" s="109">
        <v>2095</v>
      </c>
      <c r="H3960" s="43">
        <f t="shared" si="31"/>
        <v>180022.19999999515</v>
      </c>
      <c r="I3960" s="5" t="s">
        <v>40</v>
      </c>
      <c r="J3960" s="153" t="s">
        <v>13157</v>
      </c>
      <c r="K3960" s="95" t="s">
        <v>2923</v>
      </c>
      <c r="L3960" s="11"/>
      <c r="M3960" s="4"/>
      <c r="N3960" s="12"/>
      <c r="O3960" s="4"/>
      <c r="P3960" s="13"/>
      <c r="Q3960" s="5"/>
      <c r="R3960" s="5"/>
      <c r="S3960" s="5"/>
      <c r="T3960" s="5"/>
      <c r="U3960" s="4"/>
      <c r="V3960" s="4"/>
      <c r="W3960" s="4"/>
    </row>
    <row r="3961" spans="1:23" x14ac:dyDescent="0.25">
      <c r="A3961" s="3">
        <v>44286</v>
      </c>
      <c r="B3961" s="153" t="s">
        <v>13176</v>
      </c>
      <c r="C3961" s="4"/>
      <c r="D3961" s="4" t="s">
        <v>13194</v>
      </c>
      <c r="E3961" s="153" t="s">
        <v>13195</v>
      </c>
      <c r="F3961" s="109"/>
      <c r="G3961" s="109">
        <v>200</v>
      </c>
      <c r="H3961" s="43">
        <f t="shared" si="31"/>
        <v>179822.19999999515</v>
      </c>
      <c r="I3961" s="5" t="s">
        <v>40</v>
      </c>
      <c r="J3961" s="153" t="s">
        <v>13181</v>
      </c>
      <c r="K3961" s="95" t="s">
        <v>13174</v>
      </c>
      <c r="L3961" s="11"/>
      <c r="M3961" s="4"/>
      <c r="N3961" s="12"/>
      <c r="O3961" s="4"/>
      <c r="P3961" s="13"/>
      <c r="Q3961" s="5"/>
      <c r="R3961" s="5"/>
      <c r="S3961" s="5"/>
      <c r="T3961" s="5"/>
      <c r="U3961" s="4"/>
      <c r="V3961" s="4"/>
      <c r="W3961" s="4"/>
    </row>
    <row r="3962" spans="1:23" x14ac:dyDescent="0.25">
      <c r="A3962" s="3">
        <v>44286</v>
      </c>
      <c r="B3962" s="153" t="s">
        <v>2876</v>
      </c>
      <c r="C3962" s="4"/>
      <c r="D3962" s="4" t="s">
        <v>13196</v>
      </c>
      <c r="E3962" s="4">
        <v>3</v>
      </c>
      <c r="F3962" s="109"/>
      <c r="G3962" s="109">
        <v>759.9</v>
      </c>
      <c r="H3962" s="43">
        <f t="shared" si="31"/>
        <v>179062.29999999516</v>
      </c>
      <c r="I3962" s="5" t="s">
        <v>40</v>
      </c>
      <c r="J3962" s="153" t="s">
        <v>13173</v>
      </c>
      <c r="K3962" s="95" t="s">
        <v>13174</v>
      </c>
      <c r="L3962" s="11"/>
      <c r="M3962" s="4"/>
      <c r="N3962" s="12"/>
      <c r="O3962" s="4"/>
      <c r="P3962" s="13"/>
      <c r="Q3962" s="5"/>
      <c r="R3962" s="5"/>
      <c r="S3962" s="5"/>
      <c r="T3962" s="5"/>
      <c r="U3962" s="4"/>
      <c r="V3962" s="4"/>
      <c r="W3962" s="4"/>
    </row>
    <row r="3963" spans="1:23" x14ac:dyDescent="0.25">
      <c r="A3963" s="3">
        <v>44286</v>
      </c>
      <c r="B3963" s="153" t="s">
        <v>13176</v>
      </c>
      <c r="C3963" s="4"/>
      <c r="D3963" s="4" t="s">
        <v>13197</v>
      </c>
      <c r="E3963" s="153" t="s">
        <v>13198</v>
      </c>
      <c r="F3963" s="109"/>
      <c r="G3963" s="109">
        <v>402.25</v>
      </c>
      <c r="H3963" s="43">
        <f t="shared" si="31"/>
        <v>178660.04999999516</v>
      </c>
      <c r="I3963" s="5" t="s">
        <v>40</v>
      </c>
      <c r="J3963" s="153" t="s">
        <v>13178</v>
      </c>
      <c r="K3963" s="95" t="s">
        <v>13174</v>
      </c>
      <c r="L3963" s="11"/>
      <c r="M3963" s="4"/>
      <c r="N3963" s="12"/>
      <c r="O3963" s="4"/>
      <c r="P3963" s="13"/>
      <c r="Q3963" s="5"/>
      <c r="R3963" s="5"/>
      <c r="S3963" s="5"/>
      <c r="T3963" s="5"/>
      <c r="U3963" s="4"/>
      <c r="V3963" s="4"/>
      <c r="W3963" s="4"/>
    </row>
    <row r="3964" spans="1:23" x14ac:dyDescent="0.25">
      <c r="A3964" s="3">
        <v>44286</v>
      </c>
      <c r="B3964" s="153" t="s">
        <v>13176</v>
      </c>
      <c r="C3964" s="4"/>
      <c r="D3964" s="4" t="s">
        <v>13199</v>
      </c>
      <c r="E3964" s="153" t="s">
        <v>13198</v>
      </c>
      <c r="F3964" s="109"/>
      <c r="G3964" s="109">
        <v>373.16</v>
      </c>
      <c r="H3964" s="43">
        <f t="shared" si="31"/>
        <v>178286.88999999515</v>
      </c>
      <c r="I3964" s="5" t="s">
        <v>40</v>
      </c>
      <c r="J3964" s="153" t="s">
        <v>13178</v>
      </c>
      <c r="K3964" s="95" t="s">
        <v>13174</v>
      </c>
      <c r="L3964" s="11"/>
      <c r="M3964" s="4"/>
      <c r="N3964" s="12"/>
      <c r="O3964" s="4"/>
      <c r="P3964" s="13"/>
      <c r="Q3964" s="5"/>
      <c r="R3964" s="5"/>
      <c r="S3964" s="5"/>
      <c r="T3964" s="5"/>
      <c r="U3964" s="4"/>
      <c r="V3964" s="4"/>
      <c r="W3964" s="4"/>
    </row>
    <row r="3965" spans="1:23" x14ac:dyDescent="0.25">
      <c r="A3965" s="3">
        <v>44286</v>
      </c>
      <c r="B3965" s="153" t="s">
        <v>2876</v>
      </c>
      <c r="C3965" s="4"/>
      <c r="D3965" s="4" t="s">
        <v>13200</v>
      </c>
      <c r="E3965" s="4">
        <v>2</v>
      </c>
      <c r="F3965" s="109"/>
      <c r="G3965" s="109">
        <v>3480</v>
      </c>
      <c r="H3965" s="43">
        <f t="shared" si="31"/>
        <v>174806.88999999515</v>
      </c>
      <c r="I3965" s="5" t="s">
        <v>40</v>
      </c>
      <c r="J3965" s="153" t="s">
        <v>13157</v>
      </c>
      <c r="K3965" s="95" t="s">
        <v>2923</v>
      </c>
      <c r="L3965" s="11"/>
      <c r="M3965" s="4"/>
      <c r="N3965" s="12"/>
      <c r="O3965" s="4"/>
      <c r="P3965" s="13"/>
      <c r="Q3965" s="5"/>
      <c r="R3965" s="5"/>
      <c r="S3965" s="5"/>
      <c r="T3965" s="5"/>
      <c r="U3965" s="4"/>
      <c r="V3965" s="4"/>
      <c r="W3965" s="4"/>
    </row>
    <row r="3966" spans="1:23" x14ac:dyDescent="0.25">
      <c r="A3966" s="3">
        <v>44286</v>
      </c>
      <c r="B3966" s="153" t="s">
        <v>13176</v>
      </c>
      <c r="C3966" s="4"/>
      <c r="D3966" s="4" t="s">
        <v>13201</v>
      </c>
      <c r="E3966" s="153" t="s">
        <v>13202</v>
      </c>
      <c r="F3966" s="109"/>
      <c r="G3966" s="109">
        <v>543.22</v>
      </c>
      <c r="H3966" s="43">
        <f t="shared" si="31"/>
        <v>174263.66999999515</v>
      </c>
      <c r="I3966" s="5" t="s">
        <v>40</v>
      </c>
      <c r="J3966" s="153" t="s">
        <v>13178</v>
      </c>
      <c r="K3966" s="95" t="s">
        <v>13174</v>
      </c>
      <c r="L3966" s="11"/>
      <c r="M3966" s="4"/>
      <c r="N3966" s="12"/>
      <c r="O3966" s="4"/>
      <c r="P3966" s="13"/>
      <c r="Q3966" s="5"/>
      <c r="R3966" s="5"/>
      <c r="S3966" s="5"/>
      <c r="T3966" s="5"/>
      <c r="U3966" s="4"/>
      <c r="V3966" s="4"/>
      <c r="W3966" s="4"/>
    </row>
    <row r="3967" spans="1:23" x14ac:dyDescent="0.25">
      <c r="A3967" s="3">
        <v>44286</v>
      </c>
      <c r="B3967" s="153" t="s">
        <v>13176</v>
      </c>
      <c r="C3967" s="4"/>
      <c r="D3967" s="4" t="s">
        <v>13203</v>
      </c>
      <c r="E3967" s="153" t="s">
        <v>13204</v>
      </c>
      <c r="F3967" s="109"/>
      <c r="G3967" s="109">
        <v>372.77</v>
      </c>
      <c r="H3967" s="43">
        <f t="shared" si="31"/>
        <v>173890.89999999516</v>
      </c>
      <c r="I3967" s="5" t="s">
        <v>40</v>
      </c>
      <c r="J3967" s="153" t="s">
        <v>13173</v>
      </c>
      <c r="K3967" s="95" t="s">
        <v>13174</v>
      </c>
      <c r="L3967" s="11"/>
      <c r="M3967" s="4"/>
      <c r="N3967" s="12"/>
      <c r="O3967" s="4"/>
      <c r="P3967" s="13"/>
      <c r="Q3967" s="5"/>
      <c r="R3967" s="5"/>
      <c r="S3967" s="5"/>
      <c r="T3967" s="5"/>
      <c r="U3967" s="4"/>
      <c r="V3967" s="4"/>
      <c r="W3967" s="4"/>
    </row>
    <row r="3968" spans="1:23" x14ac:dyDescent="0.25">
      <c r="A3968" s="3">
        <v>44286</v>
      </c>
      <c r="B3968" s="153" t="s">
        <v>13176</v>
      </c>
      <c r="C3968" s="4"/>
      <c r="D3968" s="4" t="s">
        <v>13205</v>
      </c>
      <c r="E3968" s="153" t="s">
        <v>13206</v>
      </c>
      <c r="F3968" s="109"/>
      <c r="G3968" s="109">
        <v>347.22</v>
      </c>
      <c r="H3968" s="43">
        <f t="shared" si="31"/>
        <v>173543.67999999516</v>
      </c>
      <c r="I3968" s="5" t="s">
        <v>40</v>
      </c>
      <c r="J3968" s="153" t="s">
        <v>13173</v>
      </c>
      <c r="K3968" s="95" t="s">
        <v>13174</v>
      </c>
      <c r="L3968" s="11"/>
      <c r="M3968" s="4"/>
      <c r="N3968" s="12"/>
      <c r="O3968" s="4"/>
      <c r="P3968" s="13"/>
      <c r="Q3968" s="5"/>
      <c r="R3968" s="5"/>
      <c r="S3968" s="5"/>
      <c r="T3968" s="5"/>
      <c r="U3968" s="4"/>
      <c r="V3968" s="4"/>
      <c r="W3968" s="4"/>
    </row>
    <row r="3969" spans="1:23" x14ac:dyDescent="0.25">
      <c r="A3969" s="3">
        <v>44286</v>
      </c>
      <c r="B3969" s="153" t="s">
        <v>2876</v>
      </c>
      <c r="C3969" s="4"/>
      <c r="D3969" s="4" t="s">
        <v>13207</v>
      </c>
      <c r="E3969" s="4">
        <v>1</v>
      </c>
      <c r="F3969" s="109"/>
      <c r="G3969" s="109">
        <v>1143</v>
      </c>
      <c r="H3969" s="43">
        <f t="shared" si="31"/>
        <v>172400.67999999516</v>
      </c>
      <c r="I3969" s="5" t="s">
        <v>40</v>
      </c>
      <c r="J3969" s="153" t="s">
        <v>13157</v>
      </c>
      <c r="K3969" s="95" t="s">
        <v>2923</v>
      </c>
      <c r="L3969" s="11"/>
      <c r="M3969" s="4"/>
      <c r="N3969" s="12"/>
      <c r="O3969" s="4"/>
      <c r="P3969" s="13"/>
      <c r="Q3969" s="5"/>
      <c r="R3969" s="5"/>
      <c r="S3969" s="5"/>
      <c r="T3969" s="5"/>
      <c r="U3969" s="4"/>
      <c r="V3969" s="4"/>
      <c r="W3969" s="4"/>
    </row>
    <row r="3970" spans="1:23" x14ac:dyDescent="0.25">
      <c r="A3970" s="3">
        <v>44286</v>
      </c>
      <c r="B3970" s="153" t="s">
        <v>13176</v>
      </c>
      <c r="C3970" s="4"/>
      <c r="D3970" s="4" t="s">
        <v>13208</v>
      </c>
      <c r="E3970" s="153" t="s">
        <v>13209</v>
      </c>
      <c r="F3970" s="109"/>
      <c r="G3970" s="109">
        <v>390.9</v>
      </c>
      <c r="H3970" s="43">
        <f t="shared" si="31"/>
        <v>172009.77999999517</v>
      </c>
      <c r="I3970" s="5" t="s">
        <v>40</v>
      </c>
      <c r="J3970" s="153" t="s">
        <v>13178</v>
      </c>
      <c r="K3970" s="95" t="s">
        <v>13174</v>
      </c>
      <c r="L3970" s="11"/>
      <c r="M3970" s="4"/>
      <c r="N3970" s="12"/>
      <c r="O3970" s="4"/>
      <c r="P3970" s="13"/>
      <c r="Q3970" s="5"/>
      <c r="R3970" s="5"/>
      <c r="S3970" s="5"/>
      <c r="T3970" s="5"/>
      <c r="U3970" s="4"/>
      <c r="V3970" s="4"/>
      <c r="W3970" s="4"/>
    </row>
    <row r="3971" spans="1:23" x14ac:dyDescent="0.25">
      <c r="A3971" s="3">
        <v>44286</v>
      </c>
      <c r="B3971" s="153" t="s">
        <v>13176</v>
      </c>
      <c r="C3971" s="4"/>
      <c r="D3971" s="4" t="s">
        <v>13210</v>
      </c>
      <c r="E3971" s="153" t="s">
        <v>13206</v>
      </c>
      <c r="F3971" s="109"/>
      <c r="G3971" s="109">
        <v>727.8</v>
      </c>
      <c r="H3971" s="43">
        <f t="shared" si="31"/>
        <v>171281.97999999518</v>
      </c>
      <c r="I3971" s="5" t="s">
        <v>40</v>
      </c>
      <c r="J3971" s="153" t="s">
        <v>13173</v>
      </c>
      <c r="K3971" s="95" t="s">
        <v>13174</v>
      </c>
      <c r="L3971" s="11"/>
      <c r="M3971" s="4"/>
      <c r="N3971" s="12"/>
      <c r="O3971" s="4"/>
      <c r="P3971" s="13"/>
      <c r="Q3971" s="5"/>
      <c r="R3971" s="5"/>
      <c r="S3971" s="5"/>
      <c r="T3971" s="5"/>
      <c r="U3971" s="4"/>
      <c r="V3971" s="4"/>
      <c r="W3971" s="4"/>
    </row>
    <row r="3972" spans="1:23" x14ac:dyDescent="0.25">
      <c r="A3972" s="3">
        <v>44286</v>
      </c>
      <c r="B3972" s="153" t="s">
        <v>13176</v>
      </c>
      <c r="C3972" s="4"/>
      <c r="D3972" s="4" t="s">
        <v>13211</v>
      </c>
      <c r="E3972" s="153" t="s">
        <v>13202</v>
      </c>
      <c r="F3972" s="109"/>
      <c r="G3972" s="109">
        <v>537.32000000000005</v>
      </c>
      <c r="H3972" s="43">
        <f t="shared" si="31"/>
        <v>170744.65999999517</v>
      </c>
      <c r="I3972" s="5" t="s">
        <v>40</v>
      </c>
      <c r="J3972" s="153" t="s">
        <v>13173</v>
      </c>
      <c r="K3972" s="95" t="s">
        <v>13174</v>
      </c>
      <c r="L3972" s="11"/>
      <c r="M3972" s="4"/>
      <c r="N3972" s="12"/>
      <c r="O3972" s="4"/>
      <c r="P3972" s="13"/>
      <c r="Q3972" s="5"/>
      <c r="R3972" s="5"/>
      <c r="S3972" s="5"/>
      <c r="T3972" s="5"/>
      <c r="U3972" s="4"/>
      <c r="V3972" s="4"/>
      <c r="W3972" s="4"/>
    </row>
    <row r="3973" spans="1:23" x14ac:dyDescent="0.25">
      <c r="A3973" s="3">
        <v>44286</v>
      </c>
      <c r="B3973" s="153" t="s">
        <v>13176</v>
      </c>
      <c r="C3973" s="4"/>
      <c r="D3973" s="4" t="s">
        <v>13212</v>
      </c>
      <c r="E3973" s="153" t="s">
        <v>13213</v>
      </c>
      <c r="F3973" s="109"/>
      <c r="G3973" s="109">
        <v>370.55</v>
      </c>
      <c r="H3973" s="43">
        <f t="shared" si="31"/>
        <v>170374.10999999518</v>
      </c>
      <c r="I3973" s="5" t="s">
        <v>40</v>
      </c>
      <c r="J3973" s="153" t="s">
        <v>13173</v>
      </c>
      <c r="K3973" s="95" t="s">
        <v>13174</v>
      </c>
      <c r="L3973" s="11"/>
      <c r="M3973" s="4"/>
      <c r="N3973" s="12"/>
      <c r="O3973" s="4"/>
      <c r="P3973" s="13"/>
      <c r="Q3973" s="5"/>
      <c r="R3973" s="5"/>
      <c r="S3973" s="5"/>
      <c r="T3973" s="5"/>
      <c r="U3973" s="4"/>
      <c r="V3973" s="4"/>
      <c r="W3973" s="4"/>
    </row>
    <row r="3974" spans="1:23" x14ac:dyDescent="0.25">
      <c r="A3974" s="3">
        <v>44286</v>
      </c>
      <c r="B3974" s="153" t="s">
        <v>2876</v>
      </c>
      <c r="C3974" s="4"/>
      <c r="D3974" s="4" t="s">
        <v>13214</v>
      </c>
      <c r="E3974" s="4">
        <v>1</v>
      </c>
      <c r="F3974" s="109"/>
      <c r="G3974" s="109">
        <v>1781</v>
      </c>
      <c r="H3974" s="43">
        <f t="shared" si="31"/>
        <v>168593.10999999518</v>
      </c>
      <c r="I3974" s="5" t="s">
        <v>40</v>
      </c>
      <c r="J3974" s="153" t="s">
        <v>13215</v>
      </c>
      <c r="K3974" s="95" t="s">
        <v>2923</v>
      </c>
      <c r="L3974" s="11"/>
      <c r="M3974" s="4"/>
      <c r="N3974" s="12"/>
      <c r="O3974" s="4"/>
      <c r="P3974" s="13"/>
      <c r="Q3974" s="5"/>
      <c r="R3974" s="5"/>
      <c r="S3974" s="5"/>
      <c r="T3974" s="5"/>
      <c r="U3974" s="4"/>
      <c r="V3974" s="4"/>
      <c r="W3974" s="4"/>
    </row>
    <row r="3975" spans="1:23" x14ac:dyDescent="0.25">
      <c r="A3975" s="3">
        <v>44286</v>
      </c>
      <c r="B3975" s="153" t="s">
        <v>13217</v>
      </c>
      <c r="C3975" s="4"/>
      <c r="D3975" s="4" t="s">
        <v>13216</v>
      </c>
      <c r="E3975" s="153" t="s">
        <v>13218</v>
      </c>
      <c r="F3975" s="109"/>
      <c r="G3975" s="109">
        <v>1990</v>
      </c>
      <c r="H3975" s="43">
        <f t="shared" si="31"/>
        <v>166603.10999999518</v>
      </c>
      <c r="I3975" s="5" t="s">
        <v>40</v>
      </c>
      <c r="J3975" s="153" t="s">
        <v>13181</v>
      </c>
      <c r="K3975" s="95" t="s">
        <v>13174</v>
      </c>
      <c r="L3975" s="11"/>
      <c r="M3975" s="4"/>
      <c r="N3975" s="12"/>
      <c r="O3975" s="4"/>
      <c r="P3975" s="13"/>
      <c r="Q3975" s="5"/>
      <c r="R3975" s="5"/>
      <c r="S3975" s="5"/>
      <c r="T3975" s="5"/>
      <c r="U3975" s="4"/>
      <c r="V3975" s="4"/>
      <c r="W3975" s="4"/>
    </row>
    <row r="3976" spans="1:23" x14ac:dyDescent="0.25">
      <c r="A3976" s="3">
        <v>44286</v>
      </c>
      <c r="B3976" s="153" t="s">
        <v>2876</v>
      </c>
      <c r="C3976" s="4"/>
      <c r="D3976" s="4" t="s">
        <v>13219</v>
      </c>
      <c r="E3976" s="4">
        <v>1</v>
      </c>
      <c r="F3976" s="109"/>
      <c r="G3976" s="109">
        <v>404</v>
      </c>
      <c r="H3976" s="43">
        <f t="shared" si="31"/>
        <v>166199.10999999518</v>
      </c>
      <c r="I3976" s="5" t="s">
        <v>40</v>
      </c>
      <c r="J3976" s="153" t="s">
        <v>13215</v>
      </c>
      <c r="K3976" s="95" t="s">
        <v>2923</v>
      </c>
      <c r="L3976" s="11"/>
      <c r="M3976" s="4"/>
      <c r="N3976" s="12"/>
      <c r="O3976" s="4"/>
      <c r="P3976" s="13"/>
      <c r="Q3976" s="5"/>
      <c r="R3976" s="5"/>
      <c r="S3976" s="5"/>
      <c r="T3976" s="5"/>
      <c r="U3976" s="4"/>
      <c r="V3976" s="4"/>
      <c r="W3976" s="4"/>
    </row>
    <row r="3977" spans="1:23" x14ac:dyDescent="0.25">
      <c r="A3977" s="3">
        <v>44286</v>
      </c>
      <c r="B3977" s="153" t="s">
        <v>13176</v>
      </c>
      <c r="C3977" s="4"/>
      <c r="D3977" s="4" t="s">
        <v>13220</v>
      </c>
      <c r="E3977" s="153" t="s">
        <v>13209</v>
      </c>
      <c r="F3977" s="109"/>
      <c r="G3977" s="109">
        <v>384.79</v>
      </c>
      <c r="H3977" s="43">
        <f t="shared" si="31"/>
        <v>165814.31999999518</v>
      </c>
      <c r="I3977" s="5" t="s">
        <v>40</v>
      </c>
      <c r="J3977" s="153" t="s">
        <v>13178</v>
      </c>
      <c r="K3977" s="95" t="s">
        <v>13174</v>
      </c>
      <c r="L3977" s="11"/>
      <c r="M3977" s="4"/>
      <c r="N3977" s="12"/>
      <c r="O3977" s="4"/>
      <c r="P3977" s="13"/>
      <c r="Q3977" s="5"/>
      <c r="R3977" s="5"/>
      <c r="S3977" s="5"/>
      <c r="T3977" s="5"/>
      <c r="U3977" s="4"/>
      <c r="V3977" s="4"/>
      <c r="W3977" s="4"/>
    </row>
    <row r="3978" spans="1:23" x14ac:dyDescent="0.25">
      <c r="A3978" s="3">
        <v>44286</v>
      </c>
      <c r="B3978" s="153" t="s">
        <v>13217</v>
      </c>
      <c r="C3978" s="4"/>
      <c r="D3978" s="4" t="s">
        <v>13221</v>
      </c>
      <c r="E3978" s="153" t="s">
        <v>13222</v>
      </c>
      <c r="F3978" s="109"/>
      <c r="G3978" s="109">
        <v>1970</v>
      </c>
      <c r="H3978" s="43">
        <f t="shared" si="31"/>
        <v>163844.31999999518</v>
      </c>
      <c r="I3978" s="5" t="s">
        <v>40</v>
      </c>
      <c r="J3978" s="153" t="s">
        <v>13181</v>
      </c>
      <c r="K3978" s="95" t="s">
        <v>13174</v>
      </c>
      <c r="L3978" s="11"/>
      <c r="M3978" s="4"/>
      <c r="N3978" s="12"/>
      <c r="O3978" s="4"/>
      <c r="P3978" s="13"/>
      <c r="Q3978" s="5"/>
      <c r="R3978" s="5"/>
      <c r="S3978" s="5"/>
      <c r="T3978" s="5"/>
      <c r="U3978" s="4"/>
      <c r="V3978" s="4"/>
      <c r="W3978" s="4"/>
    </row>
    <row r="3979" spans="1:23" x14ac:dyDescent="0.25">
      <c r="A3979" s="3">
        <v>44286</v>
      </c>
      <c r="B3979" s="153" t="s">
        <v>13223</v>
      </c>
      <c r="C3979" s="4"/>
      <c r="D3979" s="153" t="s">
        <v>13235</v>
      </c>
      <c r="E3979" s="153" t="s">
        <v>13224</v>
      </c>
      <c r="F3979" s="109"/>
      <c r="G3979" s="109">
        <v>2034</v>
      </c>
      <c r="H3979" s="43">
        <f t="shared" si="31"/>
        <v>161810.31999999518</v>
      </c>
      <c r="I3979" s="5" t="s">
        <v>40</v>
      </c>
      <c r="J3979" s="153" t="s">
        <v>13215</v>
      </c>
      <c r="K3979" s="95" t="s">
        <v>2923</v>
      </c>
      <c r="L3979" s="11"/>
      <c r="M3979" s="4"/>
      <c r="N3979" s="12"/>
      <c r="O3979" s="4"/>
      <c r="P3979" s="13"/>
      <c r="Q3979" s="5"/>
      <c r="R3979" s="5"/>
      <c r="S3979" s="5"/>
      <c r="T3979" s="5"/>
      <c r="U3979" s="4"/>
      <c r="V3979" s="4"/>
      <c r="W3979" s="4"/>
    </row>
    <row r="3980" spans="1:23" x14ac:dyDescent="0.25">
      <c r="A3980" s="3">
        <v>44286</v>
      </c>
      <c r="B3980" s="153" t="s">
        <v>13176</v>
      </c>
      <c r="C3980" s="4"/>
      <c r="D3980" s="4" t="s">
        <v>13225</v>
      </c>
      <c r="E3980" s="153" t="s">
        <v>13183</v>
      </c>
      <c r="F3980" s="109"/>
      <c r="G3980" s="109">
        <v>448</v>
      </c>
      <c r="H3980" s="43">
        <f t="shared" si="31"/>
        <v>161362.31999999518</v>
      </c>
      <c r="I3980" s="5" t="s">
        <v>40</v>
      </c>
      <c r="J3980" s="153" t="s">
        <v>13184</v>
      </c>
      <c r="K3980" s="95" t="s">
        <v>13174</v>
      </c>
      <c r="L3980" s="11"/>
      <c r="M3980" s="4"/>
      <c r="N3980" s="12"/>
      <c r="O3980" s="4"/>
      <c r="P3980" s="13"/>
      <c r="Q3980" s="5"/>
      <c r="R3980" s="5"/>
      <c r="S3980" s="5"/>
      <c r="T3980" s="5"/>
      <c r="U3980" s="4"/>
      <c r="V3980" s="4"/>
      <c r="W3980" s="4"/>
    </row>
    <row r="3981" spans="1:23" x14ac:dyDescent="0.25">
      <c r="A3981" s="3">
        <v>44286</v>
      </c>
      <c r="B3981" s="153" t="s">
        <v>13217</v>
      </c>
      <c r="C3981" s="4"/>
      <c r="D3981" s="4" t="s">
        <v>13226</v>
      </c>
      <c r="E3981" s="153" t="s">
        <v>13227</v>
      </c>
      <c r="F3981" s="109"/>
      <c r="G3981" s="109">
        <v>1950</v>
      </c>
      <c r="H3981" s="43">
        <f t="shared" si="31"/>
        <v>159412.31999999518</v>
      </c>
      <c r="I3981" s="5" t="s">
        <v>40</v>
      </c>
      <c r="J3981" s="153" t="s">
        <v>13181</v>
      </c>
      <c r="K3981" s="95" t="s">
        <v>13174</v>
      </c>
      <c r="L3981" s="11"/>
      <c r="M3981" s="4"/>
      <c r="N3981" s="12"/>
      <c r="O3981" s="4"/>
      <c r="P3981" s="13"/>
      <c r="Q3981" s="5"/>
      <c r="R3981" s="5"/>
      <c r="S3981" s="5"/>
      <c r="T3981" s="5"/>
      <c r="U3981" s="4"/>
      <c r="V3981" s="4"/>
      <c r="W3981" s="4"/>
    </row>
    <row r="3982" spans="1:23" x14ac:dyDescent="0.25">
      <c r="A3982" s="3">
        <v>44286</v>
      </c>
      <c r="B3982" s="153" t="s">
        <v>13217</v>
      </c>
      <c r="C3982" s="4"/>
      <c r="D3982" s="4" t="s">
        <v>13228</v>
      </c>
      <c r="E3982" s="153" t="s">
        <v>13229</v>
      </c>
      <c r="F3982" s="109"/>
      <c r="G3982" s="109">
        <v>9425</v>
      </c>
      <c r="H3982" s="43">
        <f t="shared" si="31"/>
        <v>149987.31999999518</v>
      </c>
      <c r="I3982" s="5" t="s">
        <v>40</v>
      </c>
      <c r="J3982" s="153" t="s">
        <v>13157</v>
      </c>
      <c r="K3982" s="95" t="s">
        <v>2923</v>
      </c>
      <c r="L3982" s="11"/>
      <c r="M3982" s="4"/>
      <c r="N3982" s="12"/>
      <c r="O3982" s="4"/>
      <c r="P3982" s="13"/>
      <c r="Q3982" s="5"/>
      <c r="R3982" s="5"/>
      <c r="S3982" s="5"/>
      <c r="T3982" s="5"/>
      <c r="U3982" s="4"/>
      <c r="V3982" s="4"/>
      <c r="W3982" s="4"/>
    </row>
    <row r="3983" spans="1:23" x14ac:dyDescent="0.25">
      <c r="A3983" s="3">
        <v>44286</v>
      </c>
      <c r="B3983" s="153" t="s">
        <v>13176</v>
      </c>
      <c r="C3983" s="4"/>
      <c r="D3983" s="4" t="s">
        <v>13230</v>
      </c>
      <c r="E3983" s="153" t="s">
        <v>13209</v>
      </c>
      <c r="F3983" s="109"/>
      <c r="G3983" s="109">
        <v>250.93</v>
      </c>
      <c r="H3983" s="43">
        <f t="shared" si="31"/>
        <v>149736.38999999518</v>
      </c>
      <c r="I3983" s="5" t="s">
        <v>40</v>
      </c>
      <c r="J3983" s="153" t="s">
        <v>13184</v>
      </c>
      <c r="K3983" s="95" t="s">
        <v>13174</v>
      </c>
      <c r="L3983" s="11"/>
      <c r="M3983" s="4"/>
      <c r="N3983" s="12"/>
      <c r="O3983" s="4"/>
      <c r="P3983" s="13"/>
      <c r="Q3983" s="5"/>
      <c r="R3983" s="5"/>
      <c r="S3983" s="5"/>
      <c r="T3983" s="5"/>
      <c r="U3983" s="4"/>
      <c r="V3983" s="4"/>
      <c r="W3983" s="4"/>
    </row>
    <row r="3984" spans="1:23" x14ac:dyDescent="0.25">
      <c r="A3984" s="3">
        <v>44286</v>
      </c>
      <c r="B3984" s="153" t="s">
        <v>13217</v>
      </c>
      <c r="C3984" s="4"/>
      <c r="D3984" s="4" t="s">
        <v>13231</v>
      </c>
      <c r="E3984" s="153" t="s">
        <v>13232</v>
      </c>
      <c r="F3984" s="109"/>
      <c r="G3984" s="109">
        <v>1890</v>
      </c>
      <c r="H3984" s="43">
        <f t="shared" si="31"/>
        <v>147846.38999999518</v>
      </c>
      <c r="I3984" s="5" t="s">
        <v>40</v>
      </c>
      <c r="J3984" s="153" t="s">
        <v>13181</v>
      </c>
      <c r="K3984" s="95" t="s">
        <v>13174</v>
      </c>
      <c r="L3984" s="11"/>
      <c r="M3984" s="4"/>
      <c r="N3984" s="12"/>
      <c r="O3984" s="4"/>
      <c r="P3984" s="13"/>
      <c r="Q3984" s="5"/>
      <c r="R3984" s="5"/>
      <c r="S3984" s="5"/>
      <c r="T3984" s="5"/>
      <c r="U3984" s="4"/>
      <c r="V3984" s="4"/>
      <c r="W3984" s="4"/>
    </row>
    <row r="3985" spans="1:23" x14ac:dyDescent="0.25">
      <c r="A3985" s="3">
        <v>44286</v>
      </c>
      <c r="B3985" s="153" t="s">
        <v>2876</v>
      </c>
      <c r="C3985" s="4"/>
      <c r="D3985" s="4" t="s">
        <v>13233</v>
      </c>
      <c r="E3985" s="4">
        <v>1</v>
      </c>
      <c r="F3985" s="113"/>
      <c r="G3985" s="109">
        <v>980</v>
      </c>
      <c r="H3985" s="43">
        <f t="shared" si="31"/>
        <v>146866.38999999518</v>
      </c>
      <c r="I3985" s="5" t="s">
        <v>40</v>
      </c>
      <c r="J3985" s="153" t="s">
        <v>13157</v>
      </c>
      <c r="K3985" s="95" t="s">
        <v>2923</v>
      </c>
      <c r="L3985" s="11"/>
      <c r="M3985" s="4"/>
      <c r="N3985" s="12"/>
      <c r="O3985" s="4"/>
      <c r="P3985" s="13"/>
      <c r="Q3985" s="5"/>
      <c r="R3985" s="5"/>
      <c r="S3985" s="5"/>
      <c r="T3985" s="5"/>
      <c r="U3985" s="4"/>
      <c r="V3985" s="4"/>
      <c r="W3985" s="4"/>
    </row>
    <row r="3986" spans="1:23" x14ac:dyDescent="0.25">
      <c r="A3986" s="3">
        <v>44286</v>
      </c>
      <c r="B3986" s="153" t="s">
        <v>13217</v>
      </c>
      <c r="C3986" s="4"/>
      <c r="D3986" s="4" t="s">
        <v>13234</v>
      </c>
      <c r="E3986" s="153" t="s">
        <v>13222</v>
      </c>
      <c r="F3986" s="109"/>
      <c r="G3986" s="109">
        <v>1990</v>
      </c>
      <c r="H3986" s="43">
        <f t="shared" si="31"/>
        <v>144876.38999999518</v>
      </c>
      <c r="I3986" s="5" t="s">
        <v>40</v>
      </c>
      <c r="J3986" s="153" t="s">
        <v>13181</v>
      </c>
      <c r="K3986" s="95" t="s">
        <v>13174</v>
      </c>
      <c r="L3986" s="11"/>
      <c r="M3986" s="4"/>
      <c r="N3986" s="12"/>
      <c r="O3986" s="4"/>
      <c r="P3986" s="13"/>
      <c r="Q3986" s="5"/>
      <c r="R3986" s="5"/>
      <c r="S3986" s="5"/>
      <c r="T3986" s="5"/>
      <c r="U3986" s="4"/>
      <c r="V3986" s="4"/>
      <c r="W3986" s="4"/>
    </row>
    <row r="3987" spans="1:23" x14ac:dyDescent="0.25">
      <c r="A3987" s="3">
        <v>44286</v>
      </c>
      <c r="B3987" s="153" t="s">
        <v>13217</v>
      </c>
      <c r="C3987" s="4"/>
      <c r="D3987" s="4" t="s">
        <v>13236</v>
      </c>
      <c r="E3987" s="153" t="s">
        <v>13237</v>
      </c>
      <c r="F3987" s="109"/>
      <c r="G3987" s="109">
        <v>1260</v>
      </c>
      <c r="H3987" s="43">
        <f t="shared" si="31"/>
        <v>143616.38999999518</v>
      </c>
      <c r="I3987" s="5" t="s">
        <v>40</v>
      </c>
      <c r="J3987" s="153" t="s">
        <v>13181</v>
      </c>
      <c r="K3987" s="95" t="s">
        <v>13174</v>
      </c>
      <c r="L3987" s="11"/>
      <c r="M3987" s="4"/>
      <c r="N3987" s="12"/>
      <c r="O3987" s="4"/>
      <c r="P3987" s="13"/>
      <c r="Q3987" s="5"/>
      <c r="R3987" s="5"/>
      <c r="S3987" s="5"/>
      <c r="T3987" s="5"/>
      <c r="U3987" s="4"/>
      <c r="V3987" s="4"/>
      <c r="W3987" s="4"/>
    </row>
    <row r="3988" spans="1:23" x14ac:dyDescent="0.25">
      <c r="A3988" s="3">
        <v>44286</v>
      </c>
      <c r="B3988" s="153" t="s">
        <v>2876</v>
      </c>
      <c r="C3988" s="4"/>
      <c r="D3988" s="4" t="s">
        <v>13238</v>
      </c>
      <c r="E3988" s="4">
        <v>1</v>
      </c>
      <c r="F3988" s="109"/>
      <c r="G3988" s="109">
        <v>1246</v>
      </c>
      <c r="H3988" s="43">
        <f t="shared" si="31"/>
        <v>142370.38999999518</v>
      </c>
      <c r="I3988" s="5" t="s">
        <v>40</v>
      </c>
      <c r="J3988" s="153" t="s">
        <v>13157</v>
      </c>
      <c r="K3988" s="95" t="s">
        <v>2923</v>
      </c>
      <c r="L3988" s="11"/>
      <c r="M3988" s="4"/>
      <c r="N3988" s="12"/>
      <c r="O3988" s="4"/>
      <c r="P3988" s="13"/>
      <c r="Q3988" s="5"/>
      <c r="R3988" s="5"/>
      <c r="S3988" s="5"/>
      <c r="T3988" s="5"/>
      <c r="U3988" s="4"/>
      <c r="V3988" s="4"/>
      <c r="W3988" s="4"/>
    </row>
    <row r="3989" spans="1:23" x14ac:dyDescent="0.25">
      <c r="A3989" s="3">
        <v>44286</v>
      </c>
      <c r="B3989" s="153" t="s">
        <v>13217</v>
      </c>
      <c r="C3989" s="4"/>
      <c r="D3989" s="4" t="s">
        <v>13239</v>
      </c>
      <c r="E3989" s="153" t="s">
        <v>13240</v>
      </c>
      <c r="F3989" s="109"/>
      <c r="G3989" s="109">
        <v>1050</v>
      </c>
      <c r="H3989" s="43">
        <f t="shared" si="31"/>
        <v>141320.38999999518</v>
      </c>
      <c r="I3989" s="5" t="s">
        <v>40</v>
      </c>
      <c r="J3989" s="153" t="s">
        <v>13181</v>
      </c>
      <c r="K3989" s="95" t="s">
        <v>13174</v>
      </c>
      <c r="L3989" s="11"/>
      <c r="M3989" s="4"/>
      <c r="N3989" s="12"/>
      <c r="O3989" s="4"/>
      <c r="P3989" s="13"/>
      <c r="Q3989" s="5"/>
      <c r="R3989" s="5"/>
      <c r="S3989" s="5"/>
      <c r="T3989" s="5"/>
      <c r="U3989" s="4"/>
      <c r="V3989" s="4"/>
      <c r="W3989" s="4"/>
    </row>
    <row r="3990" spans="1:23" x14ac:dyDescent="0.25">
      <c r="A3990" s="3">
        <v>44286</v>
      </c>
      <c r="B3990" s="153" t="s">
        <v>13176</v>
      </c>
      <c r="C3990" s="4"/>
      <c r="D3990" s="4" t="s">
        <v>13241</v>
      </c>
      <c r="E3990" s="153" t="s">
        <v>13242</v>
      </c>
      <c r="F3990" s="109"/>
      <c r="G3990" s="109">
        <v>621.47</v>
      </c>
      <c r="H3990" s="43">
        <f t="shared" si="31"/>
        <v>140698.91999999518</v>
      </c>
      <c r="I3990" s="5" t="s">
        <v>40</v>
      </c>
      <c r="J3990" s="153" t="s">
        <v>13173</v>
      </c>
      <c r="K3990" s="95" t="s">
        <v>13174</v>
      </c>
      <c r="L3990" s="11"/>
      <c r="M3990" s="4"/>
      <c r="N3990" s="12"/>
      <c r="O3990" s="4"/>
      <c r="P3990" s="13"/>
      <c r="Q3990" s="5"/>
      <c r="R3990" s="5"/>
      <c r="S3990" s="5"/>
      <c r="T3990" s="5"/>
      <c r="U3990" s="4"/>
      <c r="V3990" s="4"/>
      <c r="W3990" s="4"/>
    </row>
    <row r="3991" spans="1:23" x14ac:dyDescent="0.25">
      <c r="A3991" s="3">
        <v>44286</v>
      </c>
      <c r="B3991" s="153" t="s">
        <v>13217</v>
      </c>
      <c r="C3991" s="4"/>
      <c r="D3991" s="4" t="s">
        <v>13243</v>
      </c>
      <c r="E3991" s="153" t="s">
        <v>13244</v>
      </c>
      <c r="F3991" s="109"/>
      <c r="G3991" s="109">
        <v>1188</v>
      </c>
      <c r="H3991" s="43">
        <f t="shared" si="31"/>
        <v>139510.91999999518</v>
      </c>
      <c r="I3991" s="5" t="s">
        <v>40</v>
      </c>
      <c r="J3991" s="153" t="s">
        <v>13181</v>
      </c>
      <c r="K3991" s="95" t="s">
        <v>13174</v>
      </c>
      <c r="L3991" s="11"/>
      <c r="M3991" s="4"/>
      <c r="N3991" s="12"/>
      <c r="O3991" s="4"/>
      <c r="P3991" s="13"/>
      <c r="Q3991" s="5"/>
      <c r="R3991" s="5"/>
      <c r="S3991" s="5"/>
      <c r="T3991" s="5"/>
      <c r="U3991" s="4"/>
      <c r="V3991" s="4"/>
      <c r="W3991" s="4"/>
    </row>
    <row r="3992" spans="1:23" x14ac:dyDescent="0.25">
      <c r="A3992" s="3">
        <v>44286</v>
      </c>
      <c r="B3992" s="153" t="s">
        <v>2876</v>
      </c>
      <c r="C3992" s="4"/>
      <c r="D3992" s="4" t="s">
        <v>13245</v>
      </c>
      <c r="E3992" s="4">
        <v>1</v>
      </c>
      <c r="F3992" s="109"/>
      <c r="G3992" s="109">
        <v>1568</v>
      </c>
      <c r="H3992" s="43">
        <f t="shared" si="31"/>
        <v>137942.91999999518</v>
      </c>
      <c r="I3992" s="5" t="s">
        <v>40</v>
      </c>
      <c r="J3992" s="153" t="s">
        <v>13157</v>
      </c>
      <c r="K3992" s="95" t="s">
        <v>2923</v>
      </c>
      <c r="L3992" s="11"/>
      <c r="M3992" s="4"/>
      <c r="N3992" s="12"/>
      <c r="O3992" s="4"/>
      <c r="P3992" s="13"/>
      <c r="Q3992" s="5"/>
      <c r="R3992" s="5"/>
      <c r="S3992" s="5"/>
      <c r="T3992" s="5"/>
      <c r="U3992" s="4"/>
      <c r="V3992" s="4"/>
      <c r="W3992" s="4"/>
    </row>
    <row r="3993" spans="1:23" x14ac:dyDescent="0.25">
      <c r="A3993" s="3">
        <v>44286</v>
      </c>
      <c r="B3993" s="153" t="s">
        <v>13217</v>
      </c>
      <c r="C3993" s="4"/>
      <c r="D3993" s="4" t="s">
        <v>13246</v>
      </c>
      <c r="E3993" s="153" t="s">
        <v>13247</v>
      </c>
      <c r="F3993" s="109"/>
      <c r="G3993" s="123">
        <v>1080</v>
      </c>
      <c r="H3993" s="43">
        <f t="shared" si="31"/>
        <v>136862.91999999518</v>
      </c>
      <c r="I3993" s="5" t="s">
        <v>40</v>
      </c>
      <c r="J3993" s="153" t="s">
        <v>13181</v>
      </c>
      <c r="K3993" s="95" t="s">
        <v>13174</v>
      </c>
      <c r="L3993" s="11"/>
      <c r="M3993" s="4"/>
      <c r="N3993" s="12"/>
      <c r="O3993" s="4"/>
      <c r="P3993" s="13"/>
      <c r="Q3993" s="5"/>
      <c r="R3993" s="5"/>
      <c r="S3993" s="5"/>
      <c r="T3993" s="5"/>
      <c r="U3993" s="4"/>
      <c r="V3993" s="4"/>
      <c r="W3993" s="4"/>
    </row>
    <row r="3994" spans="1:23" x14ac:dyDescent="0.25">
      <c r="A3994" s="3">
        <v>44286</v>
      </c>
      <c r="B3994" s="153" t="s">
        <v>2876</v>
      </c>
      <c r="C3994" s="4"/>
      <c r="D3994" s="4" t="s">
        <v>13248</v>
      </c>
      <c r="E3994" s="4">
        <v>1</v>
      </c>
      <c r="F3994" s="109"/>
      <c r="G3994" s="109">
        <v>1880</v>
      </c>
      <c r="H3994" s="43">
        <f t="shared" si="31"/>
        <v>134982.91999999518</v>
      </c>
      <c r="I3994" s="5" t="s">
        <v>40</v>
      </c>
      <c r="J3994" s="153" t="s">
        <v>13249</v>
      </c>
      <c r="K3994" s="95" t="s">
        <v>2923</v>
      </c>
      <c r="L3994" s="11"/>
      <c r="M3994" s="4"/>
      <c r="N3994" s="12"/>
      <c r="O3994" s="4"/>
      <c r="P3994" s="13"/>
      <c r="Q3994" s="5"/>
      <c r="R3994" s="5"/>
      <c r="S3994" s="5"/>
      <c r="T3994" s="5"/>
      <c r="U3994" s="4"/>
      <c r="V3994" s="4"/>
      <c r="W3994" s="4"/>
    </row>
    <row r="3995" spans="1:23" x14ac:dyDescent="0.25">
      <c r="A3995" s="3">
        <v>44286</v>
      </c>
      <c r="B3995" s="153" t="s">
        <v>13217</v>
      </c>
      <c r="C3995" s="4"/>
      <c r="D3995" s="4" t="s">
        <v>13250</v>
      </c>
      <c r="E3995" s="153" t="s">
        <v>13251</v>
      </c>
      <c r="F3995" s="109"/>
      <c r="G3995" s="109">
        <v>1920</v>
      </c>
      <c r="H3995" s="43">
        <f t="shared" si="31"/>
        <v>133062.91999999518</v>
      </c>
      <c r="I3995" s="5" t="s">
        <v>40</v>
      </c>
      <c r="J3995" s="153" t="s">
        <v>13181</v>
      </c>
      <c r="K3995" s="95" t="s">
        <v>2923</v>
      </c>
      <c r="L3995" s="11"/>
      <c r="M3995" s="4"/>
      <c r="N3995" s="12"/>
      <c r="O3995" s="4"/>
      <c r="P3995" s="13"/>
      <c r="Q3995" s="5"/>
      <c r="R3995" s="5"/>
      <c r="S3995" s="5"/>
      <c r="T3995" s="5"/>
      <c r="U3995" s="4"/>
      <c r="V3995" s="4"/>
      <c r="W3995" s="4"/>
    </row>
    <row r="3996" spans="1:23" x14ac:dyDescent="0.25">
      <c r="A3996" s="3">
        <v>44286</v>
      </c>
      <c r="B3996" s="153" t="s">
        <v>13176</v>
      </c>
      <c r="C3996" s="4"/>
      <c r="D3996" s="4" t="s">
        <v>13252</v>
      </c>
      <c r="E3996" s="153" t="s">
        <v>13253</v>
      </c>
      <c r="F3996" s="109"/>
      <c r="G3996" s="109">
        <v>1365.4</v>
      </c>
      <c r="H3996" s="43">
        <f t="shared" si="31"/>
        <v>131697.51999999519</v>
      </c>
      <c r="I3996" s="5" t="s">
        <v>40</v>
      </c>
      <c r="J3996" s="153" t="s">
        <v>13249</v>
      </c>
      <c r="K3996" s="95" t="s">
        <v>2923</v>
      </c>
      <c r="L3996" s="11"/>
      <c r="M3996" s="4"/>
      <c r="N3996" s="12"/>
      <c r="O3996" s="4"/>
      <c r="P3996" s="13"/>
      <c r="Q3996" s="5"/>
      <c r="R3996" s="5"/>
      <c r="S3996" s="5"/>
      <c r="T3996" s="5"/>
      <c r="U3996" s="4"/>
      <c r="V3996" s="4"/>
      <c r="W3996" s="4"/>
    </row>
    <row r="3997" spans="1:23" x14ac:dyDescent="0.25">
      <c r="A3997" s="3">
        <v>44286</v>
      </c>
      <c r="B3997" s="153" t="s">
        <v>13255</v>
      </c>
      <c r="C3997" s="4"/>
      <c r="D3997" s="4" t="s">
        <v>13254</v>
      </c>
      <c r="E3997" s="153" t="s">
        <v>13256</v>
      </c>
      <c r="F3997" s="109"/>
      <c r="G3997" s="109">
        <v>1314</v>
      </c>
      <c r="H3997" s="43">
        <f t="shared" si="31"/>
        <v>130383.51999999519</v>
      </c>
      <c r="I3997" s="5" t="s">
        <v>40</v>
      </c>
      <c r="J3997" s="153" t="s">
        <v>13184</v>
      </c>
      <c r="K3997" s="95" t="s">
        <v>13174</v>
      </c>
      <c r="L3997" s="11"/>
      <c r="M3997" s="4"/>
      <c r="N3997" s="12"/>
      <c r="O3997" s="4"/>
      <c r="P3997" s="13"/>
      <c r="Q3997" s="5"/>
      <c r="R3997" s="5"/>
      <c r="S3997" s="5"/>
      <c r="T3997" s="5"/>
      <c r="U3997" s="4"/>
      <c r="V3997" s="4"/>
      <c r="W3997" s="4"/>
    </row>
    <row r="3998" spans="1:23" x14ac:dyDescent="0.25">
      <c r="A3998" s="3">
        <v>44286</v>
      </c>
      <c r="B3998" s="153" t="s">
        <v>13176</v>
      </c>
      <c r="C3998" s="4"/>
      <c r="D3998" s="4" t="s">
        <v>13257</v>
      </c>
      <c r="E3998" s="153" t="s">
        <v>13258</v>
      </c>
      <c r="F3998" s="109"/>
      <c r="G3998" s="109">
        <v>2200</v>
      </c>
      <c r="H3998" s="43">
        <f>H3997-G3998+F3998</f>
        <v>128183.51999999519</v>
      </c>
      <c r="I3998" s="5" t="s">
        <v>40</v>
      </c>
      <c r="J3998" s="153" t="s">
        <v>13178</v>
      </c>
      <c r="K3998" s="95" t="s">
        <v>13174</v>
      </c>
      <c r="L3998" s="11"/>
      <c r="M3998" s="4"/>
      <c r="N3998" s="12"/>
      <c r="O3998" s="4"/>
      <c r="P3998" s="13"/>
      <c r="Q3998" s="5"/>
      <c r="R3998" s="5"/>
      <c r="S3998" s="5"/>
      <c r="T3998" s="5"/>
      <c r="U3998" s="4"/>
      <c r="V3998" s="4"/>
      <c r="W3998" s="4"/>
    </row>
    <row r="3999" spans="1:23" x14ac:dyDescent="0.25">
      <c r="A3999" s="3">
        <v>44287</v>
      </c>
      <c r="B3999" s="4"/>
      <c r="C3999" s="4"/>
      <c r="D3999" s="4"/>
      <c r="E3999" s="153" t="s">
        <v>8746</v>
      </c>
      <c r="F3999" s="109">
        <v>1650000</v>
      </c>
      <c r="G3999" s="109"/>
      <c r="H3999" s="54">
        <f>H3998-G3999+F3999</f>
        <v>1778183.5199999951</v>
      </c>
      <c r="I3999" s="5" t="s">
        <v>40</v>
      </c>
      <c r="J3999" s="153" t="s">
        <v>13261</v>
      </c>
      <c r="K3999" s="95" t="s">
        <v>2893</v>
      </c>
      <c r="L3999" s="11"/>
      <c r="M3999" s="4"/>
      <c r="N3999" s="12"/>
      <c r="O3999" s="4"/>
      <c r="P3999" s="13"/>
      <c r="Q3999" s="5"/>
      <c r="R3999" s="5"/>
      <c r="S3999" s="5"/>
      <c r="T3999" s="5"/>
      <c r="U3999" s="4"/>
      <c r="V3999" s="4"/>
      <c r="W3999" s="4"/>
    </row>
    <row r="4000" spans="1:23" x14ac:dyDescent="0.25">
      <c r="A4000" s="3">
        <v>44292</v>
      </c>
      <c r="B4000" s="153" t="s">
        <v>13262</v>
      </c>
      <c r="C4000" s="4"/>
      <c r="D4000" s="4" t="s">
        <v>13263</v>
      </c>
      <c r="E4000" s="153" t="s">
        <v>10135</v>
      </c>
      <c r="F4000" s="109"/>
      <c r="G4000" s="109">
        <v>131624</v>
      </c>
      <c r="H4000" s="43">
        <f t="shared" ref="H4000:H4063" si="32">H3999-G4000+F4000</f>
        <v>1646559.5199999951</v>
      </c>
      <c r="I4000" s="5" t="s">
        <v>40</v>
      </c>
      <c r="J4000" s="153" t="s">
        <v>13264</v>
      </c>
      <c r="K4000" s="95" t="s">
        <v>2923</v>
      </c>
      <c r="L4000" s="11"/>
      <c r="M4000" s="4"/>
      <c r="N4000" s="12"/>
      <c r="O4000" s="4"/>
      <c r="P4000" s="13"/>
      <c r="Q4000" s="5"/>
      <c r="R4000" s="5"/>
      <c r="S4000" s="5"/>
      <c r="T4000" s="5"/>
      <c r="U4000" s="4"/>
      <c r="V4000" s="4"/>
      <c r="W4000" s="4"/>
    </row>
    <row r="4001" spans="1:23" x14ac:dyDescent="0.25">
      <c r="A4001" s="3">
        <v>44295</v>
      </c>
      <c r="B4001" s="153" t="s">
        <v>5783</v>
      </c>
      <c r="C4001" s="4"/>
      <c r="D4001" s="4"/>
      <c r="E4001" s="153" t="s">
        <v>13265</v>
      </c>
      <c r="F4001" s="109"/>
      <c r="G4001" s="109">
        <v>10373.4</v>
      </c>
      <c r="H4001" s="43">
        <f t="shared" si="32"/>
        <v>1636186.1199999952</v>
      </c>
      <c r="I4001" s="5" t="s">
        <v>40</v>
      </c>
      <c r="J4001" s="153" t="s">
        <v>13266</v>
      </c>
      <c r="K4001" s="95" t="s">
        <v>2923</v>
      </c>
      <c r="L4001" s="11"/>
      <c r="M4001" s="4"/>
      <c r="N4001" s="12"/>
      <c r="O4001" s="4"/>
      <c r="P4001" s="13"/>
      <c r="Q4001" s="5"/>
      <c r="R4001" s="5"/>
      <c r="S4001" s="5"/>
      <c r="T4001" s="5"/>
      <c r="U4001" s="4"/>
      <c r="V4001" s="4"/>
      <c r="W4001" s="4"/>
    </row>
    <row r="4002" spans="1:23" x14ac:dyDescent="0.25">
      <c r="A4002" s="3">
        <v>44295</v>
      </c>
      <c r="B4002" s="153" t="s">
        <v>13267</v>
      </c>
      <c r="C4002" s="4"/>
      <c r="D4002" s="4"/>
      <c r="E4002" s="153" t="s">
        <v>13268</v>
      </c>
      <c r="F4002" s="109"/>
      <c r="G4002" s="109">
        <v>6239.65</v>
      </c>
      <c r="H4002" s="43">
        <f t="shared" si="32"/>
        <v>1629946.4699999953</v>
      </c>
      <c r="I4002" s="5" t="s">
        <v>40</v>
      </c>
      <c r="J4002" s="153" t="s">
        <v>13266</v>
      </c>
      <c r="K4002" s="95" t="s">
        <v>2923</v>
      </c>
      <c r="L4002" s="11"/>
      <c r="M4002" s="4"/>
      <c r="N4002" s="12"/>
      <c r="O4002" s="4"/>
      <c r="P4002" s="13"/>
      <c r="Q4002" s="5"/>
      <c r="R4002" s="5"/>
      <c r="S4002" s="5"/>
      <c r="T4002" s="5"/>
      <c r="U4002" s="4"/>
      <c r="V4002" s="4"/>
      <c r="W4002" s="4"/>
    </row>
    <row r="4003" spans="1:23" x14ac:dyDescent="0.25">
      <c r="A4003" s="3">
        <v>44298</v>
      </c>
      <c r="B4003" s="153" t="s">
        <v>3023</v>
      </c>
      <c r="C4003" s="4"/>
      <c r="D4003" s="4"/>
      <c r="E4003" s="153" t="s">
        <v>13269</v>
      </c>
      <c r="F4003" s="109"/>
      <c r="G4003" s="109">
        <v>5000</v>
      </c>
      <c r="H4003" s="43">
        <f t="shared" si="32"/>
        <v>1624946.4699999953</v>
      </c>
      <c r="I4003" s="5" t="s">
        <v>40</v>
      </c>
      <c r="J4003" s="153" t="s">
        <v>13270</v>
      </c>
      <c r="K4003" s="95" t="s">
        <v>13271</v>
      </c>
      <c r="L4003" s="11"/>
      <c r="M4003" s="4"/>
      <c r="N4003" s="12"/>
      <c r="O4003" s="4"/>
      <c r="P4003" s="13"/>
      <c r="Q4003" s="5"/>
      <c r="R4003" s="5"/>
      <c r="S4003" s="5"/>
      <c r="T4003" s="5"/>
      <c r="U4003" s="4"/>
      <c r="V4003" s="4"/>
      <c r="W4003" s="4"/>
    </row>
    <row r="4004" spans="1:23" x14ac:dyDescent="0.25">
      <c r="A4004" s="3">
        <v>44294</v>
      </c>
      <c r="B4004" s="153" t="s">
        <v>3031</v>
      </c>
      <c r="C4004" s="4"/>
      <c r="D4004" s="4"/>
      <c r="E4004" s="153" t="s">
        <v>13272</v>
      </c>
      <c r="F4004" s="109"/>
      <c r="G4004" s="109">
        <v>145831.01999999999</v>
      </c>
      <c r="H4004" s="43">
        <f t="shared" si="32"/>
        <v>1479115.4499999953</v>
      </c>
      <c r="I4004" s="5" t="s">
        <v>40</v>
      </c>
      <c r="J4004" s="153" t="s">
        <v>13274</v>
      </c>
      <c r="K4004" s="95" t="s">
        <v>2923</v>
      </c>
      <c r="L4004" s="11"/>
      <c r="M4004" s="4"/>
      <c r="N4004" s="12"/>
      <c r="O4004" s="4"/>
      <c r="P4004" s="13"/>
      <c r="Q4004" s="5"/>
      <c r="R4004" s="5"/>
      <c r="S4004" s="5"/>
      <c r="T4004" s="5"/>
      <c r="U4004" s="4"/>
      <c r="V4004" s="4"/>
      <c r="W4004" s="4"/>
    </row>
    <row r="4005" spans="1:23" x14ac:dyDescent="0.25">
      <c r="A4005" s="3">
        <v>44294</v>
      </c>
      <c r="B4005" s="153" t="s">
        <v>3031</v>
      </c>
      <c r="C4005" s="4"/>
      <c r="D4005" s="4"/>
      <c r="E4005" s="153" t="s">
        <v>13273</v>
      </c>
      <c r="F4005" s="109"/>
      <c r="G4005" s="109">
        <v>12476.19</v>
      </c>
      <c r="H4005" s="54">
        <f t="shared" si="32"/>
        <v>1466639.2599999954</v>
      </c>
      <c r="I4005" s="5" t="s">
        <v>40</v>
      </c>
      <c r="J4005" s="153" t="s">
        <v>13274</v>
      </c>
      <c r="K4005" s="95" t="s">
        <v>2923</v>
      </c>
      <c r="L4005" s="11"/>
      <c r="M4005" s="4"/>
      <c r="N4005" s="12"/>
      <c r="O4005" s="4"/>
      <c r="P4005" s="13"/>
      <c r="Q4005" s="5"/>
      <c r="R4005" s="5"/>
      <c r="S4005" s="5"/>
      <c r="T4005" s="5"/>
      <c r="U4005" s="4"/>
      <c r="V4005" s="4"/>
      <c r="W4005" s="4"/>
    </row>
    <row r="4006" spans="1:23" x14ac:dyDescent="0.25">
      <c r="A4006" s="3">
        <v>44299</v>
      </c>
      <c r="B4006" s="153" t="s">
        <v>3036</v>
      </c>
      <c r="C4006" s="4"/>
      <c r="D4006" s="4"/>
      <c r="E4006" s="153" t="s">
        <v>13795</v>
      </c>
      <c r="F4006" s="109"/>
      <c r="G4006" s="109">
        <v>321988.34000000003</v>
      </c>
      <c r="H4006" s="43">
        <f t="shared" si="32"/>
        <v>1144650.9199999953</v>
      </c>
      <c r="I4006" s="5" t="s">
        <v>40</v>
      </c>
      <c r="J4006" s="153" t="s">
        <v>13275</v>
      </c>
      <c r="K4006" s="95" t="s">
        <v>2893</v>
      </c>
      <c r="L4006" s="11"/>
      <c r="M4006" s="4"/>
      <c r="N4006" s="12"/>
      <c r="O4006" s="4"/>
      <c r="P4006" s="13"/>
      <c r="Q4006" s="5"/>
      <c r="R4006" s="5"/>
      <c r="S4006" s="5"/>
      <c r="T4006" s="5"/>
      <c r="U4006" s="4"/>
      <c r="V4006" s="4"/>
      <c r="W4006" s="4"/>
    </row>
    <row r="4007" spans="1:23" x14ac:dyDescent="0.25">
      <c r="A4007" s="3">
        <v>44300</v>
      </c>
      <c r="B4007" s="153" t="s">
        <v>13276</v>
      </c>
      <c r="C4007" s="4"/>
      <c r="D4007" s="4"/>
      <c r="E4007" s="153" t="s">
        <v>13277</v>
      </c>
      <c r="F4007" s="109"/>
      <c r="G4007" s="109">
        <v>314944.46999999997</v>
      </c>
      <c r="H4007" s="43">
        <f t="shared" si="32"/>
        <v>829706.4499999953</v>
      </c>
      <c r="I4007" s="5" t="s">
        <v>40</v>
      </c>
      <c r="J4007" s="153" t="s">
        <v>13278</v>
      </c>
      <c r="K4007" s="95" t="s">
        <v>2923</v>
      </c>
      <c r="L4007" s="11"/>
      <c r="M4007" s="4"/>
      <c r="N4007" s="12"/>
      <c r="O4007" s="4"/>
      <c r="P4007" s="13"/>
      <c r="Q4007" s="5"/>
      <c r="R4007" s="5"/>
      <c r="S4007" s="5"/>
      <c r="T4007" s="5"/>
      <c r="U4007" s="4"/>
      <c r="V4007" s="4"/>
      <c r="W4007" s="4"/>
    </row>
    <row r="4008" spans="1:23" x14ac:dyDescent="0.25">
      <c r="A4008" s="3">
        <v>44300</v>
      </c>
      <c r="B4008" s="153" t="s">
        <v>3037</v>
      </c>
      <c r="C4008" s="4"/>
      <c r="D4008" s="4"/>
      <c r="E4008" s="153" t="s">
        <v>13279</v>
      </c>
      <c r="F4008" s="109"/>
      <c r="G4008" s="109">
        <v>724248.7</v>
      </c>
      <c r="H4008" s="43">
        <f t="shared" si="32"/>
        <v>105457.74999999534</v>
      </c>
      <c r="I4008" s="5" t="s">
        <v>40</v>
      </c>
      <c r="J4008" s="153" t="s">
        <v>13281</v>
      </c>
      <c r="K4008" s="95" t="s">
        <v>2893</v>
      </c>
      <c r="L4008" s="11"/>
      <c r="M4008" s="4"/>
      <c r="N4008" s="12"/>
      <c r="O4008" s="4"/>
      <c r="P4008" s="13"/>
      <c r="Q4008" s="5"/>
      <c r="R4008" s="5"/>
      <c r="S4008" s="5"/>
      <c r="T4008" s="5"/>
      <c r="U4008" s="4"/>
      <c r="V4008" s="4"/>
      <c r="W4008" s="4"/>
    </row>
    <row r="4009" spans="1:23" x14ac:dyDescent="0.25">
      <c r="A4009" s="3">
        <v>44300</v>
      </c>
      <c r="B4009" s="153" t="s">
        <v>3037</v>
      </c>
      <c r="C4009" s="4"/>
      <c r="D4009" s="4"/>
      <c r="E4009" s="153" t="s">
        <v>13280</v>
      </c>
      <c r="F4009" s="109"/>
      <c r="G4009" s="109">
        <v>92125.5</v>
      </c>
      <c r="H4009" s="43">
        <f t="shared" si="32"/>
        <v>13332.249999995343</v>
      </c>
      <c r="I4009" s="5" t="s">
        <v>40</v>
      </c>
      <c r="J4009" s="153" t="s">
        <v>13281</v>
      </c>
      <c r="K4009" s="95" t="s">
        <v>2893</v>
      </c>
      <c r="L4009" s="11"/>
      <c r="M4009" s="4"/>
      <c r="N4009" s="12"/>
      <c r="O4009" s="4"/>
      <c r="P4009" s="13"/>
      <c r="Q4009" s="5"/>
      <c r="R4009" s="5"/>
      <c r="S4009" s="5"/>
      <c r="T4009" s="5"/>
      <c r="U4009" s="4"/>
      <c r="V4009" s="4"/>
      <c r="W4009" s="4"/>
    </row>
    <row r="4010" spans="1:23" x14ac:dyDescent="0.25">
      <c r="A4010" s="3">
        <v>44302</v>
      </c>
      <c r="B4010" s="153"/>
      <c r="C4010" s="4"/>
      <c r="D4010" s="4"/>
      <c r="E4010" s="153" t="s">
        <v>13282</v>
      </c>
      <c r="F4010" s="109">
        <v>600000</v>
      </c>
      <c r="G4010" s="109"/>
      <c r="H4010" s="54">
        <f t="shared" si="32"/>
        <v>613332.24999999534</v>
      </c>
      <c r="I4010" s="5" t="s">
        <v>40</v>
      </c>
      <c r="J4010" s="153" t="s">
        <v>13283</v>
      </c>
      <c r="K4010" s="95" t="s">
        <v>2893</v>
      </c>
      <c r="L4010" s="11"/>
      <c r="M4010" s="4"/>
      <c r="N4010" s="12"/>
      <c r="O4010" s="4"/>
      <c r="P4010" s="13"/>
      <c r="Q4010" s="5"/>
      <c r="R4010" s="5"/>
      <c r="S4010" s="5"/>
      <c r="T4010" s="5"/>
      <c r="U4010" s="4"/>
      <c r="V4010" s="4"/>
      <c r="W4010" s="4"/>
    </row>
    <row r="4011" spans="1:23" x14ac:dyDescent="0.25">
      <c r="A4011" s="3">
        <v>44302</v>
      </c>
      <c r="B4011" s="153" t="s">
        <v>13284</v>
      </c>
      <c r="C4011" s="4"/>
      <c r="D4011" s="4"/>
      <c r="E4011" s="153" t="s">
        <v>13285</v>
      </c>
      <c r="F4011" s="109"/>
      <c r="G4011" s="109">
        <v>97008</v>
      </c>
      <c r="H4011" s="43">
        <f t="shared" si="32"/>
        <v>516324.24999999534</v>
      </c>
      <c r="I4011" s="5" t="s">
        <v>40</v>
      </c>
      <c r="J4011" s="153" t="s">
        <v>13286</v>
      </c>
      <c r="K4011" s="95" t="s">
        <v>2923</v>
      </c>
      <c r="L4011" s="11"/>
      <c r="M4011" s="4"/>
      <c r="N4011" s="12"/>
      <c r="O4011" s="4"/>
      <c r="P4011" s="13"/>
      <c r="Q4011" s="5"/>
      <c r="R4011" s="5"/>
      <c r="S4011" s="5"/>
      <c r="T4011" s="5"/>
      <c r="U4011" s="4"/>
      <c r="V4011" s="4"/>
      <c r="W4011" s="4"/>
    </row>
    <row r="4012" spans="1:23" x14ac:dyDescent="0.25">
      <c r="A4012" s="3">
        <v>44302</v>
      </c>
      <c r="B4012" s="153" t="s">
        <v>13288</v>
      </c>
      <c r="C4012" s="4"/>
      <c r="D4012" s="4" t="s">
        <v>13287</v>
      </c>
      <c r="E4012" s="153" t="s">
        <v>13289</v>
      </c>
      <c r="F4012" s="109"/>
      <c r="G4012" s="109">
        <v>15011.76</v>
      </c>
      <c r="H4012" s="43">
        <f t="shared" si="32"/>
        <v>501312.48999999533</v>
      </c>
      <c r="I4012" s="5" t="s">
        <v>40</v>
      </c>
      <c r="J4012" s="153" t="s">
        <v>13286</v>
      </c>
      <c r="K4012" s="95" t="s">
        <v>2923</v>
      </c>
      <c r="L4012" s="11"/>
      <c r="M4012" s="4"/>
      <c r="N4012" s="12"/>
      <c r="O4012" s="4"/>
      <c r="P4012" s="13"/>
      <c r="Q4012" s="5"/>
      <c r="R4012" s="5"/>
      <c r="S4012" s="5"/>
      <c r="T4012" s="5"/>
      <c r="U4012" s="4"/>
      <c r="V4012" s="4"/>
      <c r="W4012" s="4"/>
    </row>
    <row r="4013" spans="1:23" x14ac:dyDescent="0.25">
      <c r="A4013" s="3">
        <v>44302</v>
      </c>
      <c r="B4013" s="153" t="s">
        <v>2876</v>
      </c>
      <c r="C4013" s="4"/>
      <c r="D4013" s="4" t="s">
        <v>13290</v>
      </c>
      <c r="E4013" s="153" t="s">
        <v>13291</v>
      </c>
      <c r="F4013" s="109"/>
      <c r="G4013" s="109">
        <v>6800</v>
      </c>
      <c r="H4013" s="43">
        <f t="shared" si="32"/>
        <v>494512.48999999533</v>
      </c>
      <c r="I4013" s="5" t="s">
        <v>40</v>
      </c>
      <c r="J4013" s="153" t="s">
        <v>13286</v>
      </c>
      <c r="K4013" s="95" t="s">
        <v>2923</v>
      </c>
      <c r="L4013" s="11"/>
      <c r="M4013" s="4"/>
      <c r="N4013" s="12"/>
      <c r="O4013" s="4"/>
      <c r="P4013" s="13"/>
      <c r="Q4013" s="5"/>
      <c r="R4013" s="5"/>
      <c r="S4013" s="5"/>
      <c r="T4013" s="5"/>
      <c r="U4013" s="4"/>
      <c r="V4013" s="4"/>
      <c r="W4013" s="4"/>
    </row>
    <row r="4014" spans="1:23" x14ac:dyDescent="0.25">
      <c r="A4014" s="3">
        <v>44302</v>
      </c>
      <c r="B4014" s="153" t="s">
        <v>2876</v>
      </c>
      <c r="C4014" s="4"/>
      <c r="D4014" s="4" t="s">
        <v>13292</v>
      </c>
      <c r="E4014" s="153" t="s">
        <v>13293</v>
      </c>
      <c r="F4014" s="109"/>
      <c r="G4014" s="109">
        <v>8400</v>
      </c>
      <c r="H4014" s="43">
        <f t="shared" si="32"/>
        <v>486112.48999999533</v>
      </c>
      <c r="I4014" s="5" t="s">
        <v>40</v>
      </c>
      <c r="J4014" s="153" t="s">
        <v>13286</v>
      </c>
      <c r="K4014" s="95" t="s">
        <v>2923</v>
      </c>
      <c r="L4014" s="11"/>
      <c r="M4014" s="4"/>
      <c r="N4014" s="12"/>
      <c r="O4014" s="4"/>
      <c r="P4014" s="13"/>
      <c r="Q4014" s="5"/>
      <c r="R4014" s="5"/>
      <c r="S4014" s="5"/>
      <c r="T4014" s="5"/>
      <c r="U4014" s="4"/>
      <c r="V4014" s="4"/>
      <c r="W4014" s="4"/>
    </row>
    <row r="4015" spans="1:23" x14ac:dyDescent="0.25">
      <c r="A4015" s="3">
        <v>44302</v>
      </c>
      <c r="B4015" s="153" t="s">
        <v>2876</v>
      </c>
      <c r="C4015" s="4"/>
      <c r="D4015" s="4" t="s">
        <v>13294</v>
      </c>
      <c r="E4015" s="153" t="s">
        <v>13295</v>
      </c>
      <c r="F4015" s="109"/>
      <c r="G4015" s="109">
        <v>1099</v>
      </c>
      <c r="H4015" s="43">
        <f t="shared" si="32"/>
        <v>485013.48999999533</v>
      </c>
      <c r="I4015" s="5" t="s">
        <v>40</v>
      </c>
      <c r="J4015" s="153" t="s">
        <v>13286</v>
      </c>
      <c r="K4015" s="95" t="s">
        <v>2923</v>
      </c>
      <c r="L4015" s="11"/>
      <c r="M4015" s="4"/>
      <c r="N4015" s="12"/>
      <c r="O4015" s="4"/>
      <c r="P4015" s="13"/>
      <c r="Q4015" s="5"/>
      <c r="R4015" s="5"/>
      <c r="S4015" s="5"/>
      <c r="T4015" s="5"/>
      <c r="U4015" s="4"/>
      <c r="V4015" s="4"/>
      <c r="W4015" s="4"/>
    </row>
    <row r="4016" spans="1:23" x14ac:dyDescent="0.25">
      <c r="A4016" s="3">
        <v>44302</v>
      </c>
      <c r="B4016" s="153" t="s">
        <v>2876</v>
      </c>
      <c r="C4016" s="4"/>
      <c r="D4016" s="4" t="s">
        <v>13296</v>
      </c>
      <c r="E4016" s="153" t="s">
        <v>13297</v>
      </c>
      <c r="F4016" s="109"/>
      <c r="G4016" s="109">
        <v>1425</v>
      </c>
      <c r="H4016" s="43">
        <f t="shared" si="32"/>
        <v>483588.48999999533</v>
      </c>
      <c r="I4016" s="5" t="s">
        <v>40</v>
      </c>
      <c r="J4016" s="153" t="s">
        <v>13298</v>
      </c>
      <c r="K4016" s="95" t="s">
        <v>2923</v>
      </c>
      <c r="L4016" s="11"/>
      <c r="M4016" s="4"/>
      <c r="N4016" s="12"/>
      <c r="O4016" s="4"/>
      <c r="P4016" s="13"/>
      <c r="Q4016" s="5"/>
      <c r="R4016" s="5"/>
      <c r="S4016" s="5"/>
      <c r="T4016" s="5"/>
      <c r="U4016" s="4"/>
      <c r="V4016" s="4"/>
      <c r="W4016" s="4"/>
    </row>
    <row r="4017" spans="1:23" x14ac:dyDescent="0.25">
      <c r="A4017" s="3">
        <v>44302</v>
      </c>
      <c r="B4017" s="153" t="s">
        <v>2876</v>
      </c>
      <c r="C4017" s="4"/>
      <c r="D4017" s="4" t="s">
        <v>13299</v>
      </c>
      <c r="E4017" s="4">
        <v>1</v>
      </c>
      <c r="F4017" s="109"/>
      <c r="G4017" s="109">
        <v>765</v>
      </c>
      <c r="H4017" s="43">
        <f t="shared" si="32"/>
        <v>482823.48999999533</v>
      </c>
      <c r="I4017" s="5" t="s">
        <v>40</v>
      </c>
      <c r="J4017" s="153" t="s">
        <v>13286</v>
      </c>
      <c r="K4017" s="95" t="s">
        <v>2923</v>
      </c>
      <c r="L4017" s="11"/>
      <c r="M4017" s="4"/>
      <c r="N4017" s="12"/>
      <c r="O4017" s="4"/>
      <c r="P4017" s="13"/>
      <c r="Q4017" s="5"/>
      <c r="R4017" s="5"/>
      <c r="S4017" s="5"/>
      <c r="T4017" s="5"/>
      <c r="U4017" s="4"/>
      <c r="V4017" s="4"/>
      <c r="W4017" s="4"/>
    </row>
    <row r="4018" spans="1:23" x14ac:dyDescent="0.25">
      <c r="A4018" s="3">
        <v>44302</v>
      </c>
      <c r="B4018" s="153" t="s">
        <v>13300</v>
      </c>
      <c r="C4018" s="4"/>
      <c r="D4018" s="4"/>
      <c r="E4018" s="153" t="s">
        <v>13302</v>
      </c>
      <c r="F4018" s="109"/>
      <c r="G4018" s="109">
        <v>1080</v>
      </c>
      <c r="H4018" s="43">
        <f t="shared" si="32"/>
        <v>481743.48999999533</v>
      </c>
      <c r="I4018" s="5" t="s">
        <v>40</v>
      </c>
      <c r="J4018" s="153" t="s">
        <v>13301</v>
      </c>
      <c r="K4018" s="95" t="s">
        <v>2923</v>
      </c>
      <c r="L4018" s="11"/>
      <c r="M4018" s="4"/>
      <c r="N4018" s="12"/>
      <c r="O4018" s="4"/>
      <c r="P4018" s="13"/>
      <c r="Q4018" s="5"/>
      <c r="R4018" s="5"/>
      <c r="S4018" s="5"/>
      <c r="T4018" s="5"/>
      <c r="U4018" s="4"/>
      <c r="V4018" s="4"/>
      <c r="W4018" s="4"/>
    </row>
    <row r="4019" spans="1:23" x14ac:dyDescent="0.25">
      <c r="A4019" s="3">
        <v>44302</v>
      </c>
      <c r="B4019" s="153" t="s">
        <v>13303</v>
      </c>
      <c r="C4019" s="4"/>
      <c r="D4019" s="4" t="s">
        <v>13304</v>
      </c>
      <c r="E4019" s="153" t="s">
        <v>13305</v>
      </c>
      <c r="F4019" s="109"/>
      <c r="G4019" s="109">
        <v>5000</v>
      </c>
      <c r="H4019" s="43">
        <f t="shared" si="32"/>
        <v>476743.48999999533</v>
      </c>
      <c r="I4019" s="5" t="s">
        <v>40</v>
      </c>
      <c r="J4019" s="153" t="s">
        <v>13306</v>
      </c>
      <c r="K4019" s="95" t="s">
        <v>2923</v>
      </c>
      <c r="L4019" s="11"/>
      <c r="M4019" s="4"/>
      <c r="N4019" s="12"/>
      <c r="O4019" s="4"/>
      <c r="P4019" s="13"/>
      <c r="Q4019" s="5"/>
      <c r="R4019" s="5"/>
      <c r="S4019" s="5"/>
      <c r="T4019" s="5"/>
      <c r="U4019" s="4"/>
      <c r="V4019" s="4"/>
      <c r="W4019" s="4"/>
    </row>
    <row r="4020" spans="1:23" x14ac:dyDescent="0.25">
      <c r="A4020" s="3">
        <v>44302</v>
      </c>
      <c r="B4020" s="153" t="s">
        <v>13307</v>
      </c>
      <c r="C4020" s="4"/>
      <c r="D4020" s="4"/>
      <c r="E4020" s="153" t="s">
        <v>13308</v>
      </c>
      <c r="F4020" s="109"/>
      <c r="G4020" s="109">
        <v>2827.7</v>
      </c>
      <c r="H4020" s="43">
        <f t="shared" si="32"/>
        <v>473915.78999999532</v>
      </c>
      <c r="I4020" s="5" t="s">
        <v>40</v>
      </c>
      <c r="J4020" s="153" t="s">
        <v>13306</v>
      </c>
      <c r="K4020" s="95" t="s">
        <v>2923</v>
      </c>
      <c r="L4020" s="11"/>
      <c r="M4020" s="4"/>
      <c r="N4020" s="12"/>
      <c r="O4020" s="4"/>
      <c r="P4020" s="13"/>
      <c r="Q4020" s="5"/>
      <c r="R4020" s="5"/>
      <c r="S4020" s="5"/>
      <c r="T4020" s="5"/>
      <c r="U4020" s="4"/>
      <c r="V4020" s="4"/>
      <c r="W4020" s="4"/>
    </row>
    <row r="4021" spans="1:23" x14ac:dyDescent="0.25">
      <c r="A4021" s="3">
        <v>44309</v>
      </c>
      <c r="B4021" s="153" t="s">
        <v>4386</v>
      </c>
      <c r="C4021" s="4"/>
      <c r="D4021" s="4"/>
      <c r="E4021" s="153" t="s">
        <v>4571</v>
      </c>
      <c r="F4021" s="109"/>
      <c r="G4021" s="109">
        <v>12043.85</v>
      </c>
      <c r="H4021" s="54">
        <f t="shared" si="32"/>
        <v>461871.93999999535</v>
      </c>
      <c r="I4021" s="5" t="s">
        <v>40</v>
      </c>
      <c r="J4021" s="153" t="s">
        <v>2922</v>
      </c>
      <c r="K4021" s="95" t="s">
        <v>2923</v>
      </c>
      <c r="L4021" s="11"/>
      <c r="M4021" s="4"/>
      <c r="N4021" s="12"/>
      <c r="O4021" s="4"/>
      <c r="P4021" s="13"/>
      <c r="Q4021" s="5"/>
      <c r="R4021" s="5"/>
      <c r="S4021" s="5"/>
      <c r="T4021" s="5"/>
      <c r="U4021" s="4"/>
      <c r="V4021" s="4"/>
      <c r="W4021" s="4"/>
    </row>
    <row r="4022" spans="1:23" x14ac:dyDescent="0.25">
      <c r="A4022" s="3">
        <v>44312</v>
      </c>
      <c r="B4022" s="153" t="s">
        <v>13674</v>
      </c>
      <c r="C4022" s="4"/>
      <c r="D4022" s="4" t="s">
        <v>13673</v>
      </c>
      <c r="E4022" s="153" t="s">
        <v>13675</v>
      </c>
      <c r="F4022" s="109"/>
      <c r="G4022" s="109">
        <v>1700</v>
      </c>
      <c r="H4022" s="43">
        <f t="shared" si="32"/>
        <v>460171.93999999535</v>
      </c>
      <c r="I4022" s="5" t="s">
        <v>40</v>
      </c>
      <c r="J4022" s="153" t="s">
        <v>13676</v>
      </c>
      <c r="K4022" s="95" t="s">
        <v>2923</v>
      </c>
      <c r="L4022" s="11"/>
      <c r="M4022" s="4"/>
      <c r="N4022" s="12"/>
      <c r="O4022" s="4"/>
      <c r="P4022" s="13"/>
      <c r="Q4022" s="5"/>
      <c r="R4022" s="5"/>
      <c r="S4022" s="5"/>
      <c r="T4022" s="5"/>
      <c r="U4022" s="4"/>
      <c r="V4022" s="4"/>
      <c r="W4022" s="4"/>
    </row>
    <row r="4023" spans="1:23" x14ac:dyDescent="0.25">
      <c r="A4023" s="3">
        <v>44312</v>
      </c>
      <c r="B4023" s="153" t="s">
        <v>13674</v>
      </c>
      <c r="C4023" s="4"/>
      <c r="D4023" s="4" t="s">
        <v>13677</v>
      </c>
      <c r="E4023" s="153" t="s">
        <v>13678</v>
      </c>
      <c r="F4023" s="109"/>
      <c r="G4023" s="109">
        <v>3900</v>
      </c>
      <c r="H4023" s="43">
        <f t="shared" si="32"/>
        <v>456271.93999999535</v>
      </c>
      <c r="I4023" s="5" t="s">
        <v>40</v>
      </c>
      <c r="J4023" s="153" t="s">
        <v>13676</v>
      </c>
      <c r="K4023" s="95" t="s">
        <v>2923</v>
      </c>
      <c r="L4023" s="11"/>
      <c r="M4023" s="4"/>
      <c r="N4023" s="12"/>
      <c r="O4023" s="4"/>
      <c r="P4023" s="13"/>
      <c r="Q4023" s="5"/>
      <c r="R4023" s="5"/>
      <c r="S4023" s="5"/>
      <c r="T4023" s="5"/>
      <c r="U4023" s="4"/>
      <c r="V4023" s="4"/>
      <c r="W4023" s="4"/>
    </row>
    <row r="4024" spans="1:23" x14ac:dyDescent="0.25">
      <c r="A4024" s="3">
        <v>44312</v>
      </c>
      <c r="B4024" s="153" t="s">
        <v>2876</v>
      </c>
      <c r="C4024" s="4"/>
      <c r="D4024" s="4" t="s">
        <v>13679</v>
      </c>
      <c r="E4024" s="153" t="s">
        <v>13680</v>
      </c>
      <c r="F4024" s="109"/>
      <c r="G4024" s="109">
        <v>5760</v>
      </c>
      <c r="H4024" s="43">
        <f t="shared" si="32"/>
        <v>450511.93999999535</v>
      </c>
      <c r="I4024" s="5" t="s">
        <v>40</v>
      </c>
      <c r="J4024" s="153" t="s">
        <v>13676</v>
      </c>
      <c r="K4024" s="95" t="s">
        <v>2923</v>
      </c>
      <c r="L4024" s="11"/>
      <c r="M4024" s="4"/>
      <c r="N4024" s="12"/>
      <c r="O4024" s="4"/>
      <c r="P4024" s="13"/>
      <c r="Q4024" s="5"/>
      <c r="R4024" s="5"/>
      <c r="S4024" s="5"/>
      <c r="T4024" s="5"/>
      <c r="U4024" s="4"/>
      <c r="V4024" s="4"/>
      <c r="W4024" s="4"/>
    </row>
    <row r="4025" spans="1:23" x14ac:dyDescent="0.25">
      <c r="A4025" s="3">
        <v>44313</v>
      </c>
      <c r="B4025" s="153" t="s">
        <v>13691</v>
      </c>
      <c r="C4025" s="4"/>
      <c r="D4025" s="4" t="s">
        <v>13690</v>
      </c>
      <c r="E4025" s="153" t="s">
        <v>13692</v>
      </c>
      <c r="F4025" s="109"/>
      <c r="G4025" s="109">
        <v>15093</v>
      </c>
      <c r="H4025" s="43">
        <f t="shared" si="32"/>
        <v>435418.93999999535</v>
      </c>
      <c r="I4025" s="5" t="s">
        <v>40</v>
      </c>
      <c r="J4025" s="153" t="s">
        <v>13693</v>
      </c>
      <c r="K4025" s="95" t="s">
        <v>13694</v>
      </c>
      <c r="L4025" s="11"/>
      <c r="M4025" s="4"/>
      <c r="N4025" s="12"/>
      <c r="O4025" s="4"/>
      <c r="P4025" s="13"/>
      <c r="Q4025" s="5"/>
      <c r="R4025" s="5"/>
      <c r="S4025" s="5"/>
      <c r="T4025" s="5"/>
      <c r="U4025" s="4"/>
      <c r="V4025" s="4"/>
      <c r="W4025" s="4"/>
    </row>
    <row r="4026" spans="1:23" x14ac:dyDescent="0.25">
      <c r="A4026" s="3">
        <v>44313</v>
      </c>
      <c r="B4026" s="153" t="s">
        <v>13696</v>
      </c>
      <c r="C4026" s="4"/>
      <c r="D4026" s="4" t="s">
        <v>13695</v>
      </c>
      <c r="E4026" s="153" t="s">
        <v>13697</v>
      </c>
      <c r="F4026" s="109"/>
      <c r="G4026" s="109">
        <v>331.45</v>
      </c>
      <c r="H4026" s="43">
        <f t="shared" si="32"/>
        <v>435087.48999999533</v>
      </c>
      <c r="I4026" s="5" t="s">
        <v>40</v>
      </c>
      <c r="J4026" s="153" t="s">
        <v>13698</v>
      </c>
      <c r="K4026" s="95" t="s">
        <v>13699</v>
      </c>
      <c r="L4026" s="11"/>
      <c r="M4026" s="4"/>
      <c r="N4026" s="12"/>
      <c r="O4026" s="4"/>
      <c r="P4026" s="13"/>
      <c r="Q4026" s="5"/>
      <c r="R4026" s="5"/>
      <c r="S4026" s="5"/>
      <c r="T4026" s="5"/>
      <c r="U4026" s="4"/>
      <c r="V4026" s="4"/>
      <c r="W4026" s="4"/>
    </row>
    <row r="4027" spans="1:23" x14ac:dyDescent="0.25">
      <c r="A4027" s="3">
        <v>44313</v>
      </c>
      <c r="B4027" s="153" t="s">
        <v>2876</v>
      </c>
      <c r="C4027" s="4"/>
      <c r="D4027" s="4" t="s">
        <v>13700</v>
      </c>
      <c r="E4027" s="4">
        <v>2</v>
      </c>
      <c r="F4027" s="109"/>
      <c r="G4027" s="109">
        <v>1317</v>
      </c>
      <c r="H4027" s="43">
        <f t="shared" si="32"/>
        <v>433770.48999999533</v>
      </c>
      <c r="I4027" s="5" t="s">
        <v>40</v>
      </c>
      <c r="J4027" s="153" t="s">
        <v>13693</v>
      </c>
      <c r="K4027" s="95" t="s">
        <v>13694</v>
      </c>
      <c r="L4027" s="11"/>
      <c r="M4027" s="4"/>
      <c r="N4027" s="12"/>
      <c r="O4027" s="4"/>
      <c r="P4027" s="13"/>
      <c r="Q4027" s="5"/>
      <c r="R4027" s="5"/>
      <c r="S4027" s="5"/>
      <c r="T4027" s="5"/>
      <c r="U4027" s="4"/>
      <c r="V4027" s="4"/>
      <c r="W4027" s="4"/>
    </row>
    <row r="4028" spans="1:23" x14ac:dyDescent="0.25">
      <c r="A4028" s="3">
        <v>44313</v>
      </c>
      <c r="B4028" s="153" t="s">
        <v>2876</v>
      </c>
      <c r="C4028" s="4"/>
      <c r="D4028" s="4" t="s">
        <v>13701</v>
      </c>
      <c r="E4028" s="4">
        <v>2</v>
      </c>
      <c r="F4028" s="109"/>
      <c r="G4028" s="109">
        <v>845.5</v>
      </c>
      <c r="H4028" s="43">
        <f t="shared" si="32"/>
        <v>432924.98999999533</v>
      </c>
      <c r="I4028" s="5" t="s">
        <v>40</v>
      </c>
      <c r="J4028" s="153" t="s">
        <v>13702</v>
      </c>
      <c r="K4028" s="95" t="s">
        <v>13694</v>
      </c>
      <c r="L4028" s="11"/>
      <c r="M4028" s="4"/>
      <c r="N4028" s="12"/>
      <c r="O4028" s="4"/>
      <c r="P4028" s="13"/>
      <c r="Q4028" s="5"/>
      <c r="R4028" s="5"/>
      <c r="S4028" s="5"/>
      <c r="T4028" s="5"/>
      <c r="U4028" s="4"/>
      <c r="V4028" s="4"/>
      <c r="W4028" s="4"/>
    </row>
    <row r="4029" spans="1:23" x14ac:dyDescent="0.25">
      <c r="A4029" s="3">
        <v>44313</v>
      </c>
      <c r="B4029" s="153" t="s">
        <v>2876</v>
      </c>
      <c r="C4029" s="4"/>
      <c r="D4029" s="4" t="s">
        <v>13703</v>
      </c>
      <c r="E4029" s="153" t="s">
        <v>13704</v>
      </c>
      <c r="F4029" s="109"/>
      <c r="G4029" s="109">
        <v>2396</v>
      </c>
      <c r="H4029" s="43">
        <f t="shared" si="32"/>
        <v>430528.98999999533</v>
      </c>
      <c r="I4029" s="5" t="s">
        <v>40</v>
      </c>
      <c r="J4029" s="153" t="s">
        <v>13693</v>
      </c>
      <c r="K4029" s="95" t="s">
        <v>13694</v>
      </c>
      <c r="L4029" s="11"/>
      <c r="M4029" s="4"/>
      <c r="N4029" s="12"/>
      <c r="O4029" s="4"/>
      <c r="P4029" s="13"/>
      <c r="Q4029" s="5"/>
      <c r="R4029" s="5"/>
      <c r="S4029" s="5"/>
      <c r="T4029" s="5"/>
      <c r="U4029" s="4"/>
      <c r="V4029" s="4"/>
      <c r="W4029" s="4"/>
    </row>
    <row r="4030" spans="1:23" x14ac:dyDescent="0.25">
      <c r="A4030" s="3">
        <v>44313</v>
      </c>
      <c r="B4030" s="153" t="s">
        <v>2876</v>
      </c>
      <c r="C4030" s="4"/>
      <c r="D4030" s="4" t="s">
        <v>13705</v>
      </c>
      <c r="E4030" s="153" t="s">
        <v>10545</v>
      </c>
      <c r="F4030" s="109"/>
      <c r="G4030" s="109">
        <v>2700</v>
      </c>
      <c r="H4030" s="43">
        <f t="shared" si="32"/>
        <v>427828.98999999533</v>
      </c>
      <c r="I4030" s="5" t="s">
        <v>40</v>
      </c>
      <c r="J4030" s="153" t="s">
        <v>13706</v>
      </c>
      <c r="K4030" s="95" t="s">
        <v>13694</v>
      </c>
      <c r="L4030" s="11"/>
      <c r="M4030" s="4"/>
      <c r="N4030" s="12"/>
      <c r="O4030" s="4"/>
      <c r="P4030" s="13"/>
      <c r="Q4030" s="5"/>
      <c r="R4030" s="5"/>
      <c r="S4030" s="5"/>
      <c r="T4030" s="5"/>
      <c r="U4030" s="4"/>
      <c r="V4030" s="4"/>
      <c r="W4030" s="4"/>
    </row>
    <row r="4031" spans="1:23" x14ac:dyDescent="0.25">
      <c r="A4031" s="3">
        <v>44313</v>
      </c>
      <c r="B4031" s="153" t="s">
        <v>2876</v>
      </c>
      <c r="C4031" s="4"/>
      <c r="D4031" s="4" t="s">
        <v>13707</v>
      </c>
      <c r="E4031" s="153" t="s">
        <v>13708</v>
      </c>
      <c r="F4031" s="109"/>
      <c r="G4031" s="109">
        <v>577</v>
      </c>
      <c r="H4031" s="43">
        <f t="shared" si="32"/>
        <v>427251.98999999533</v>
      </c>
      <c r="I4031" s="5" t="s">
        <v>40</v>
      </c>
      <c r="J4031" s="153" t="s">
        <v>13706</v>
      </c>
      <c r="K4031" s="95" t="s">
        <v>13694</v>
      </c>
      <c r="L4031" s="11"/>
      <c r="M4031" s="4"/>
      <c r="N4031" s="12"/>
      <c r="O4031" s="4"/>
      <c r="P4031" s="13"/>
      <c r="Q4031" s="5"/>
      <c r="R4031" s="5"/>
      <c r="S4031" s="5"/>
      <c r="T4031" s="5"/>
      <c r="U4031" s="4"/>
      <c r="V4031" s="4"/>
      <c r="W4031" s="4"/>
    </row>
    <row r="4032" spans="1:23" x14ac:dyDescent="0.25">
      <c r="A4032" s="3">
        <v>44313</v>
      </c>
      <c r="B4032" s="153" t="s">
        <v>2876</v>
      </c>
      <c r="C4032" s="4"/>
      <c r="D4032" s="4" t="s">
        <v>13709</v>
      </c>
      <c r="E4032" s="4">
        <v>1</v>
      </c>
      <c r="F4032" s="109"/>
      <c r="G4032" s="109">
        <v>1000</v>
      </c>
      <c r="H4032" s="43">
        <f t="shared" si="32"/>
        <v>426251.98999999533</v>
      </c>
      <c r="I4032" s="5" t="s">
        <v>40</v>
      </c>
      <c r="J4032" s="153" t="s">
        <v>13706</v>
      </c>
      <c r="K4032" s="95" t="s">
        <v>13694</v>
      </c>
      <c r="L4032" s="11"/>
      <c r="M4032" s="4"/>
      <c r="N4032" s="12"/>
      <c r="O4032" s="4"/>
      <c r="P4032" s="13"/>
      <c r="Q4032" s="5"/>
      <c r="R4032" s="5"/>
      <c r="S4032" s="5"/>
      <c r="T4032" s="5"/>
      <c r="U4032" s="4"/>
      <c r="V4032" s="4"/>
      <c r="W4032" s="4"/>
    </row>
    <row r="4033" spans="1:23" x14ac:dyDescent="0.25">
      <c r="A4033" s="3">
        <v>44313</v>
      </c>
      <c r="B4033" s="153" t="s">
        <v>2876</v>
      </c>
      <c r="C4033" s="4"/>
      <c r="D4033" s="4" t="s">
        <v>13710</v>
      </c>
      <c r="E4033" s="4">
        <v>2</v>
      </c>
      <c r="F4033" s="109"/>
      <c r="G4033" s="109">
        <v>852</v>
      </c>
      <c r="H4033" s="43">
        <f t="shared" si="32"/>
        <v>425399.98999999533</v>
      </c>
      <c r="I4033" s="5" t="s">
        <v>40</v>
      </c>
      <c r="J4033" s="153" t="s">
        <v>13693</v>
      </c>
      <c r="K4033" s="95" t="s">
        <v>13694</v>
      </c>
      <c r="L4033" s="11"/>
      <c r="M4033" s="4"/>
      <c r="N4033" s="12"/>
      <c r="O4033" s="4"/>
      <c r="P4033" s="13"/>
      <c r="Q4033" s="5"/>
      <c r="R4033" s="5"/>
      <c r="S4033" s="5"/>
      <c r="T4033" s="5"/>
      <c r="U4033" s="4"/>
      <c r="V4033" s="4"/>
      <c r="W4033" s="4"/>
    </row>
    <row r="4034" spans="1:23" x14ac:dyDescent="0.25">
      <c r="A4034" s="3">
        <v>44313</v>
      </c>
      <c r="B4034" s="153" t="s">
        <v>13711</v>
      </c>
      <c r="C4034" s="4"/>
      <c r="D4034" s="153" t="s">
        <v>13712</v>
      </c>
      <c r="E4034" s="153" t="s">
        <v>13713</v>
      </c>
      <c r="F4034" s="109"/>
      <c r="G4034" s="109">
        <v>1280</v>
      </c>
      <c r="H4034" s="43">
        <f t="shared" si="32"/>
        <v>424119.98999999533</v>
      </c>
      <c r="I4034" s="5" t="s">
        <v>40</v>
      </c>
      <c r="J4034" s="153" t="s">
        <v>13706</v>
      </c>
      <c r="K4034" s="95" t="s">
        <v>13694</v>
      </c>
      <c r="L4034" s="11"/>
      <c r="M4034" s="4"/>
      <c r="N4034" s="12"/>
      <c r="O4034" s="4"/>
      <c r="P4034" s="13"/>
      <c r="Q4034" s="5"/>
      <c r="R4034" s="5"/>
      <c r="S4034" s="5"/>
      <c r="T4034" s="5"/>
      <c r="U4034" s="4"/>
      <c r="V4034" s="4"/>
      <c r="W4034" s="4"/>
    </row>
    <row r="4035" spans="1:23" x14ac:dyDescent="0.25">
      <c r="A4035" s="3">
        <v>44313</v>
      </c>
      <c r="B4035" s="4"/>
      <c r="C4035" s="4"/>
      <c r="D4035" s="4"/>
      <c r="E4035" s="153" t="s">
        <v>13714</v>
      </c>
      <c r="F4035" s="109">
        <v>1200</v>
      </c>
      <c r="G4035" s="109"/>
      <c r="H4035" s="43">
        <f t="shared" si="32"/>
        <v>425319.98999999533</v>
      </c>
      <c r="I4035" s="5" t="s">
        <v>40</v>
      </c>
      <c r="J4035" s="153" t="s">
        <v>13716</v>
      </c>
      <c r="K4035" s="95" t="s">
        <v>2893</v>
      </c>
      <c r="L4035" s="11"/>
      <c r="M4035" s="4"/>
      <c r="N4035" s="12"/>
      <c r="O4035" s="4"/>
      <c r="P4035" s="13"/>
      <c r="Q4035" s="5"/>
      <c r="R4035" s="5"/>
      <c r="S4035" s="5"/>
      <c r="T4035" s="5"/>
      <c r="U4035" s="4"/>
      <c r="V4035" s="4"/>
      <c r="W4035" s="4"/>
    </row>
    <row r="4036" spans="1:23" x14ac:dyDescent="0.25">
      <c r="A4036" s="3">
        <v>44313</v>
      </c>
      <c r="B4036" s="153" t="s">
        <v>2890</v>
      </c>
      <c r="C4036" s="4"/>
      <c r="D4036" s="4"/>
      <c r="E4036" s="153" t="s">
        <v>13715</v>
      </c>
      <c r="F4036" s="109"/>
      <c r="G4036" s="109">
        <v>10</v>
      </c>
      <c r="H4036" s="54">
        <f t="shared" si="32"/>
        <v>425309.98999999533</v>
      </c>
      <c r="I4036" s="5" t="s">
        <v>40</v>
      </c>
      <c r="J4036" s="153" t="s">
        <v>13716</v>
      </c>
      <c r="K4036" s="95" t="s">
        <v>13717</v>
      </c>
      <c r="L4036" s="11"/>
      <c r="M4036" s="4"/>
      <c r="N4036" s="12"/>
      <c r="O4036" s="4"/>
      <c r="P4036" s="13"/>
      <c r="Q4036" s="5"/>
      <c r="R4036" s="5"/>
      <c r="S4036" s="5"/>
      <c r="T4036" s="5"/>
      <c r="U4036" s="4"/>
      <c r="V4036" s="4"/>
      <c r="W4036" s="4"/>
    </row>
    <row r="4037" spans="1:23" x14ac:dyDescent="0.25">
      <c r="A4037" s="3">
        <v>44314</v>
      </c>
      <c r="B4037" s="153" t="s">
        <v>3023</v>
      </c>
      <c r="C4037" s="4"/>
      <c r="D4037" s="4"/>
      <c r="E4037" s="153" t="s">
        <v>13723</v>
      </c>
      <c r="F4037" s="109"/>
      <c r="G4037" s="109">
        <v>-5000</v>
      </c>
      <c r="H4037" s="43">
        <f t="shared" si="32"/>
        <v>430309.98999999533</v>
      </c>
      <c r="I4037" s="5" t="s">
        <v>40</v>
      </c>
      <c r="J4037" s="153" t="s">
        <v>2995</v>
      </c>
      <c r="K4037" s="95" t="s">
        <v>2847</v>
      </c>
      <c r="L4037" s="11"/>
      <c r="M4037" s="4"/>
      <c r="N4037" s="12"/>
      <c r="O4037" s="4"/>
      <c r="P4037" s="13"/>
      <c r="Q4037" s="5"/>
      <c r="R4037" s="5"/>
      <c r="S4037" s="5"/>
      <c r="T4037" s="5"/>
      <c r="U4037" s="4"/>
      <c r="V4037" s="4"/>
      <c r="W4037" s="4"/>
    </row>
    <row r="4038" spans="1:23" x14ac:dyDescent="0.25">
      <c r="A4038" s="3">
        <v>44314</v>
      </c>
      <c r="B4038" s="153" t="s">
        <v>2876</v>
      </c>
      <c r="C4038" s="4"/>
      <c r="D4038" s="4" t="s">
        <v>13721</v>
      </c>
      <c r="E4038" s="4">
        <v>1</v>
      </c>
      <c r="F4038" s="113"/>
      <c r="G4038" s="109">
        <v>700</v>
      </c>
      <c r="H4038" s="43">
        <f t="shared" si="32"/>
        <v>429609.98999999533</v>
      </c>
      <c r="I4038" s="5" t="s">
        <v>40</v>
      </c>
      <c r="J4038" s="153" t="s">
        <v>13722</v>
      </c>
      <c r="K4038" s="95" t="s">
        <v>2923</v>
      </c>
      <c r="L4038" s="11"/>
      <c r="M4038" s="4"/>
      <c r="N4038" s="12"/>
      <c r="O4038" s="4"/>
      <c r="P4038" s="13"/>
      <c r="Q4038" s="5"/>
      <c r="R4038" s="5"/>
      <c r="S4038" s="5"/>
      <c r="T4038" s="5"/>
      <c r="U4038" s="4"/>
      <c r="V4038" s="4"/>
      <c r="W4038" s="4"/>
    </row>
    <row r="4039" spans="1:23" x14ac:dyDescent="0.25">
      <c r="A4039" s="3">
        <v>44315</v>
      </c>
      <c r="B4039" s="153" t="s">
        <v>2876</v>
      </c>
      <c r="C4039" s="4"/>
      <c r="D4039" s="4" t="s">
        <v>13724</v>
      </c>
      <c r="E4039" s="4">
        <v>2</v>
      </c>
      <c r="F4039" s="109"/>
      <c r="G4039" s="109">
        <v>3093</v>
      </c>
      <c r="H4039" s="43">
        <f t="shared" si="32"/>
        <v>426516.98999999533</v>
      </c>
      <c r="I4039" s="5" t="s">
        <v>40</v>
      </c>
      <c r="J4039" s="153" t="s">
        <v>13725</v>
      </c>
      <c r="K4039" s="95" t="s">
        <v>13726</v>
      </c>
      <c r="L4039" s="11"/>
      <c r="M4039" s="4"/>
      <c r="N4039" s="12"/>
      <c r="O4039" s="4"/>
      <c r="P4039" s="13"/>
      <c r="Q4039" s="5"/>
      <c r="R4039" s="5"/>
      <c r="S4039" s="5"/>
      <c r="T4039" s="5"/>
      <c r="U4039" s="4"/>
      <c r="V4039" s="4"/>
      <c r="W4039" s="4"/>
    </row>
    <row r="4040" spans="1:23" x14ac:dyDescent="0.25">
      <c r="A4040" s="3">
        <v>44315</v>
      </c>
      <c r="B4040" s="153" t="s">
        <v>2876</v>
      </c>
      <c r="C4040" s="4"/>
      <c r="D4040" s="4" t="s">
        <v>13727</v>
      </c>
      <c r="E4040" s="4">
        <v>2</v>
      </c>
      <c r="F4040" s="109"/>
      <c r="G4040" s="109">
        <v>2866</v>
      </c>
      <c r="H4040" s="43">
        <f t="shared" si="32"/>
        <v>423650.98999999533</v>
      </c>
      <c r="I4040" s="5" t="s">
        <v>40</v>
      </c>
      <c r="J4040" s="153" t="s">
        <v>13725</v>
      </c>
      <c r="K4040" s="95" t="s">
        <v>13726</v>
      </c>
      <c r="L4040" s="11"/>
      <c r="M4040" s="4"/>
      <c r="N4040" s="12"/>
      <c r="O4040" s="4"/>
      <c r="P4040" s="13"/>
      <c r="Q4040" s="5"/>
      <c r="R4040" s="5"/>
      <c r="S4040" s="5"/>
      <c r="T4040" s="5"/>
      <c r="U4040" s="4"/>
      <c r="V4040" s="4"/>
      <c r="W4040" s="4"/>
    </row>
    <row r="4041" spans="1:23" x14ac:dyDescent="0.25">
      <c r="A4041" s="3">
        <v>44315</v>
      </c>
      <c r="B4041" s="153" t="s">
        <v>2876</v>
      </c>
      <c r="C4041" s="4"/>
      <c r="D4041" s="4" t="s">
        <v>13728</v>
      </c>
      <c r="E4041" s="4">
        <v>2</v>
      </c>
      <c r="F4041" s="109"/>
      <c r="G4041" s="109">
        <v>2984</v>
      </c>
      <c r="H4041" s="43">
        <f t="shared" si="32"/>
        <v>420666.98999999533</v>
      </c>
      <c r="I4041" s="5" t="s">
        <v>40</v>
      </c>
      <c r="J4041" s="153" t="s">
        <v>13725</v>
      </c>
      <c r="K4041" s="95" t="s">
        <v>13726</v>
      </c>
      <c r="L4041" s="11"/>
      <c r="M4041" s="4"/>
      <c r="N4041" s="12"/>
      <c r="O4041" s="4"/>
      <c r="P4041" s="13"/>
      <c r="Q4041" s="5"/>
      <c r="R4041" s="5"/>
      <c r="S4041" s="5"/>
      <c r="T4041" s="5"/>
      <c r="U4041" s="4"/>
      <c r="V4041" s="4"/>
      <c r="W4041" s="4"/>
    </row>
    <row r="4042" spans="1:23" x14ac:dyDescent="0.25">
      <c r="A4042" s="3">
        <v>44315</v>
      </c>
      <c r="B4042" s="153" t="s">
        <v>13730</v>
      </c>
      <c r="C4042" s="4"/>
      <c r="D4042" s="4" t="s">
        <v>13729</v>
      </c>
      <c r="E4042" s="153" t="s">
        <v>13731</v>
      </c>
      <c r="F4042" s="109"/>
      <c r="G4042" s="109">
        <v>4171.2</v>
      </c>
      <c r="H4042" s="43">
        <f t="shared" si="32"/>
        <v>416495.78999999532</v>
      </c>
      <c r="I4042" s="5" t="s">
        <v>40</v>
      </c>
      <c r="J4042" s="153" t="s">
        <v>13732</v>
      </c>
      <c r="K4042" s="95" t="s">
        <v>13726</v>
      </c>
      <c r="L4042" s="11"/>
      <c r="M4042" s="4"/>
      <c r="N4042" s="12"/>
      <c r="O4042" s="4"/>
      <c r="P4042" s="13"/>
      <c r="Q4042" s="5"/>
      <c r="R4042" s="5"/>
      <c r="S4042" s="5"/>
      <c r="T4042" s="5"/>
      <c r="U4042" s="4"/>
      <c r="V4042" s="4"/>
      <c r="W4042" s="4"/>
    </row>
    <row r="4043" spans="1:23" x14ac:dyDescent="0.25">
      <c r="A4043" s="3">
        <v>44315</v>
      </c>
      <c r="B4043" s="153" t="s">
        <v>13734</v>
      </c>
      <c r="C4043" s="4"/>
      <c r="D4043" s="4" t="s">
        <v>13733</v>
      </c>
      <c r="E4043" s="153" t="s">
        <v>13735</v>
      </c>
      <c r="F4043" s="109"/>
      <c r="G4043" s="109">
        <v>300</v>
      </c>
      <c r="H4043" s="43">
        <f t="shared" si="32"/>
        <v>416195.78999999532</v>
      </c>
      <c r="I4043" s="5" t="s">
        <v>40</v>
      </c>
      <c r="J4043" s="153" t="s">
        <v>13725</v>
      </c>
      <c r="K4043" s="95" t="s">
        <v>13726</v>
      </c>
      <c r="L4043" s="11"/>
      <c r="M4043" s="4"/>
      <c r="N4043" s="12"/>
      <c r="O4043" s="4"/>
      <c r="P4043" s="13"/>
      <c r="Q4043" s="5"/>
      <c r="R4043" s="5"/>
      <c r="S4043" s="5"/>
      <c r="T4043" s="5"/>
      <c r="U4043" s="4"/>
      <c r="V4043" s="4"/>
      <c r="W4043" s="4"/>
    </row>
    <row r="4044" spans="1:23" x14ac:dyDescent="0.25">
      <c r="A4044" s="3">
        <v>44315</v>
      </c>
      <c r="B4044" s="153" t="s">
        <v>13734</v>
      </c>
      <c r="C4044" s="4"/>
      <c r="D4044" s="4" t="s">
        <v>13736</v>
      </c>
      <c r="E4044" s="153" t="s">
        <v>13737</v>
      </c>
      <c r="F4044" s="109"/>
      <c r="G4044" s="109">
        <v>288.12</v>
      </c>
      <c r="H4044" s="43">
        <f t="shared" si="32"/>
        <v>415907.66999999533</v>
      </c>
      <c r="I4044" s="5" t="s">
        <v>40</v>
      </c>
      <c r="J4044" s="153" t="s">
        <v>13738</v>
      </c>
      <c r="K4044" s="95" t="s">
        <v>13739</v>
      </c>
      <c r="L4044" s="11"/>
      <c r="M4044" s="4"/>
      <c r="N4044" s="12"/>
      <c r="O4044" s="4"/>
      <c r="P4044" s="13"/>
      <c r="Q4044" s="5"/>
      <c r="R4044" s="5"/>
      <c r="S4044" s="5"/>
      <c r="T4044" s="5"/>
      <c r="U4044" s="4"/>
      <c r="V4044" s="4"/>
      <c r="W4044" s="4"/>
    </row>
    <row r="4045" spans="1:23" x14ac:dyDescent="0.25">
      <c r="A4045" s="3">
        <v>44315</v>
      </c>
      <c r="B4045" s="153" t="s">
        <v>13734</v>
      </c>
      <c r="C4045" s="4"/>
      <c r="D4045" s="4" t="s">
        <v>13740</v>
      </c>
      <c r="E4045" s="153" t="s">
        <v>13737</v>
      </c>
      <c r="F4045" s="109"/>
      <c r="G4045" s="109">
        <v>847.78</v>
      </c>
      <c r="H4045" s="43">
        <f t="shared" si="32"/>
        <v>415059.8899999953</v>
      </c>
      <c r="I4045" s="5" t="s">
        <v>40</v>
      </c>
      <c r="J4045" s="153" t="s">
        <v>13738</v>
      </c>
      <c r="K4045" s="95" t="s">
        <v>13739</v>
      </c>
      <c r="L4045" s="11"/>
      <c r="M4045" s="4"/>
      <c r="N4045" s="12"/>
      <c r="O4045" s="4"/>
      <c r="P4045" s="13"/>
      <c r="Q4045" s="5"/>
      <c r="R4045" s="5"/>
      <c r="S4045" s="5"/>
      <c r="T4045" s="5"/>
      <c r="U4045" s="4"/>
      <c r="V4045" s="4"/>
      <c r="W4045" s="4"/>
    </row>
    <row r="4046" spans="1:23" x14ac:dyDescent="0.25">
      <c r="A4046" s="3">
        <v>44315</v>
      </c>
      <c r="B4046" s="153" t="s">
        <v>13734</v>
      </c>
      <c r="C4046" s="4"/>
      <c r="D4046" s="4" t="s">
        <v>13741</v>
      </c>
      <c r="E4046" s="153" t="s">
        <v>13737</v>
      </c>
      <c r="F4046" s="109"/>
      <c r="G4046" s="109">
        <v>231.78</v>
      </c>
      <c r="H4046" s="43">
        <f t="shared" si="32"/>
        <v>414828.10999999527</v>
      </c>
      <c r="I4046" s="5" t="s">
        <v>40</v>
      </c>
      <c r="J4046" s="153" t="s">
        <v>13738</v>
      </c>
      <c r="K4046" s="95" t="s">
        <v>13739</v>
      </c>
      <c r="L4046" s="11"/>
      <c r="M4046" s="4"/>
      <c r="N4046" s="12"/>
      <c r="O4046" s="4"/>
      <c r="P4046" s="13"/>
      <c r="Q4046" s="5"/>
      <c r="R4046" s="5"/>
      <c r="S4046" s="5"/>
      <c r="T4046" s="5"/>
      <c r="U4046" s="4"/>
      <c r="V4046" s="4"/>
      <c r="W4046" s="4"/>
    </row>
    <row r="4047" spans="1:23" x14ac:dyDescent="0.25">
      <c r="A4047" s="3">
        <v>44315</v>
      </c>
      <c r="B4047" s="153" t="s">
        <v>13734</v>
      </c>
      <c r="C4047" s="4"/>
      <c r="D4047" s="4" t="s">
        <v>13742</v>
      </c>
      <c r="E4047" s="153" t="s">
        <v>13743</v>
      </c>
      <c r="F4047" s="109"/>
      <c r="G4047" s="109">
        <v>591.36</v>
      </c>
      <c r="H4047" s="43">
        <f t="shared" si="32"/>
        <v>414236.74999999529</v>
      </c>
      <c r="I4047" s="5" t="s">
        <v>40</v>
      </c>
      <c r="J4047" s="153" t="s">
        <v>13738</v>
      </c>
      <c r="K4047" s="95" t="s">
        <v>13739</v>
      </c>
      <c r="L4047" s="11"/>
      <c r="M4047" s="4"/>
      <c r="N4047" s="12"/>
      <c r="O4047" s="4"/>
      <c r="P4047" s="13"/>
      <c r="Q4047" s="5"/>
      <c r="R4047" s="5"/>
      <c r="S4047" s="5"/>
      <c r="T4047" s="5"/>
      <c r="U4047" s="4"/>
      <c r="V4047" s="4"/>
      <c r="W4047" s="4"/>
    </row>
    <row r="4048" spans="1:23" x14ac:dyDescent="0.25">
      <c r="A4048" s="3">
        <v>44315</v>
      </c>
      <c r="B4048" s="153" t="s">
        <v>2876</v>
      </c>
      <c r="C4048" s="4"/>
      <c r="D4048" s="4" t="s">
        <v>13744</v>
      </c>
      <c r="E4048" s="153" t="s">
        <v>13756</v>
      </c>
      <c r="F4048" s="109"/>
      <c r="G4048" s="109">
        <v>3650</v>
      </c>
      <c r="H4048" s="43">
        <f t="shared" si="32"/>
        <v>410586.74999999529</v>
      </c>
      <c r="I4048" s="5" t="s">
        <v>40</v>
      </c>
      <c r="J4048" s="153" t="s">
        <v>13745</v>
      </c>
      <c r="K4048" s="95" t="s">
        <v>2923</v>
      </c>
      <c r="L4048" s="11"/>
      <c r="M4048" s="4"/>
      <c r="N4048" s="12"/>
      <c r="O4048" s="4"/>
      <c r="P4048" s="13"/>
      <c r="Q4048" s="5"/>
      <c r="R4048" s="5"/>
      <c r="S4048" s="5"/>
      <c r="T4048" s="5"/>
      <c r="U4048" s="4"/>
      <c r="V4048" s="4"/>
      <c r="W4048" s="4"/>
    </row>
    <row r="4049" spans="1:23" x14ac:dyDescent="0.25">
      <c r="A4049" s="3">
        <v>44315</v>
      </c>
      <c r="B4049" s="153" t="s">
        <v>2876</v>
      </c>
      <c r="C4049" s="4"/>
      <c r="D4049" s="153" t="s">
        <v>13747</v>
      </c>
      <c r="E4049" s="153" t="s">
        <v>13746</v>
      </c>
      <c r="F4049" s="109"/>
      <c r="G4049" s="109">
        <v>2950</v>
      </c>
      <c r="H4049" s="43">
        <f t="shared" si="32"/>
        <v>407636.74999999529</v>
      </c>
      <c r="I4049" s="5" t="s">
        <v>40</v>
      </c>
      <c r="J4049" s="153" t="s">
        <v>13745</v>
      </c>
      <c r="K4049" s="95" t="s">
        <v>2923</v>
      </c>
      <c r="L4049" s="11"/>
      <c r="M4049" s="4"/>
      <c r="N4049" s="12"/>
      <c r="O4049" s="4"/>
      <c r="P4049" s="13"/>
      <c r="Q4049" s="5"/>
      <c r="R4049" s="5"/>
      <c r="S4049" s="5"/>
      <c r="T4049" s="5"/>
      <c r="U4049" s="4"/>
      <c r="V4049" s="4"/>
      <c r="W4049" s="4"/>
    </row>
    <row r="4050" spans="1:23" x14ac:dyDescent="0.25">
      <c r="A4050" s="3">
        <v>44315</v>
      </c>
      <c r="B4050" s="153" t="s">
        <v>2876</v>
      </c>
      <c r="C4050" s="4"/>
      <c r="D4050" s="4" t="s">
        <v>13748</v>
      </c>
      <c r="E4050" s="4">
        <v>3</v>
      </c>
      <c r="F4050" s="109"/>
      <c r="G4050" s="109">
        <v>3650</v>
      </c>
      <c r="H4050" s="43">
        <f t="shared" si="32"/>
        <v>403986.74999999529</v>
      </c>
      <c r="I4050" s="5" t="s">
        <v>40</v>
      </c>
      <c r="J4050" s="153" t="s">
        <v>13745</v>
      </c>
      <c r="K4050" s="95" t="s">
        <v>2923</v>
      </c>
      <c r="L4050" s="11"/>
      <c r="M4050" s="4"/>
      <c r="N4050" s="12"/>
      <c r="O4050" s="4"/>
      <c r="P4050" s="13"/>
      <c r="Q4050" s="5"/>
      <c r="R4050" s="5"/>
      <c r="S4050" s="5"/>
      <c r="T4050" s="5"/>
      <c r="U4050" s="4"/>
      <c r="V4050" s="4"/>
      <c r="W4050" s="4"/>
    </row>
    <row r="4051" spans="1:23" x14ac:dyDescent="0.25">
      <c r="A4051" s="3">
        <v>44315</v>
      </c>
      <c r="B4051" s="153" t="s">
        <v>2876</v>
      </c>
      <c r="C4051" s="4"/>
      <c r="D4051" s="4" t="s">
        <v>13749</v>
      </c>
      <c r="E4051" s="4">
        <v>3</v>
      </c>
      <c r="F4051" s="109"/>
      <c r="G4051" s="109">
        <v>2957</v>
      </c>
      <c r="H4051" s="43">
        <f t="shared" si="32"/>
        <v>401029.74999999529</v>
      </c>
      <c r="I4051" s="5" t="s">
        <v>40</v>
      </c>
      <c r="J4051" s="153" t="s">
        <v>13745</v>
      </c>
      <c r="K4051" s="95" t="s">
        <v>2923</v>
      </c>
      <c r="L4051" s="11"/>
      <c r="M4051" s="4"/>
      <c r="N4051" s="12"/>
      <c r="O4051" s="4"/>
      <c r="P4051" s="13"/>
      <c r="Q4051" s="5"/>
      <c r="R4051" s="5"/>
      <c r="S4051" s="5"/>
      <c r="T4051" s="5"/>
      <c r="U4051" s="4"/>
      <c r="V4051" s="4"/>
      <c r="W4051" s="4"/>
    </row>
    <row r="4052" spans="1:23" x14ac:dyDescent="0.25">
      <c r="A4052" s="3">
        <v>44315</v>
      </c>
      <c r="B4052" s="153" t="s">
        <v>2876</v>
      </c>
      <c r="C4052" s="4"/>
      <c r="D4052" s="4" t="s">
        <v>13750</v>
      </c>
      <c r="E4052" s="4">
        <v>1</v>
      </c>
      <c r="F4052" s="109"/>
      <c r="G4052" s="109">
        <v>1820</v>
      </c>
      <c r="H4052" s="43">
        <f t="shared" si="32"/>
        <v>399209.74999999529</v>
      </c>
      <c r="I4052" s="5" t="s">
        <v>40</v>
      </c>
      <c r="J4052" s="153" t="s">
        <v>13745</v>
      </c>
      <c r="K4052" s="95" t="s">
        <v>2923</v>
      </c>
      <c r="L4052" s="11"/>
      <c r="M4052" s="4"/>
      <c r="N4052" s="12"/>
      <c r="O4052" s="4"/>
      <c r="P4052" s="13"/>
      <c r="Q4052" s="5"/>
      <c r="R4052" s="5"/>
      <c r="S4052" s="5"/>
      <c r="T4052" s="5"/>
      <c r="U4052" s="4"/>
      <c r="V4052" s="4"/>
      <c r="W4052" s="4"/>
    </row>
    <row r="4053" spans="1:23" x14ac:dyDescent="0.25">
      <c r="A4053" s="3">
        <v>44315</v>
      </c>
      <c r="B4053" s="153" t="s">
        <v>2876</v>
      </c>
      <c r="C4053" s="4"/>
      <c r="D4053" s="4" t="s">
        <v>13751</v>
      </c>
      <c r="E4053" s="4">
        <v>1</v>
      </c>
      <c r="F4053" s="109"/>
      <c r="G4053" s="109">
        <v>945</v>
      </c>
      <c r="H4053" s="43">
        <f t="shared" si="32"/>
        <v>398264.74999999529</v>
      </c>
      <c r="I4053" s="5" t="s">
        <v>40</v>
      </c>
      <c r="J4053" s="153" t="s">
        <v>13745</v>
      </c>
      <c r="K4053" s="95" t="s">
        <v>2923</v>
      </c>
      <c r="L4053" s="11"/>
      <c r="M4053" s="4"/>
      <c r="N4053" s="12"/>
      <c r="O4053" s="4"/>
      <c r="P4053" s="13"/>
      <c r="Q4053" s="5"/>
      <c r="R4053" s="5"/>
      <c r="S4053" s="5"/>
      <c r="T4053" s="5"/>
      <c r="U4053" s="4"/>
      <c r="V4053" s="4"/>
      <c r="W4053" s="4"/>
    </row>
    <row r="4054" spans="1:23" x14ac:dyDescent="0.25">
      <c r="A4054" s="3">
        <v>44315</v>
      </c>
      <c r="B4054" s="153" t="s">
        <v>2876</v>
      </c>
      <c r="C4054" s="4"/>
      <c r="D4054" s="4" t="s">
        <v>13752</v>
      </c>
      <c r="E4054" s="153" t="s">
        <v>13753</v>
      </c>
      <c r="F4054" s="109"/>
      <c r="G4054" s="109">
        <v>19600</v>
      </c>
      <c r="H4054" s="43">
        <f t="shared" si="32"/>
        <v>378664.74999999529</v>
      </c>
      <c r="I4054" s="5" t="s">
        <v>40</v>
      </c>
      <c r="J4054" s="153" t="s">
        <v>13745</v>
      </c>
      <c r="K4054" s="95" t="s">
        <v>2923</v>
      </c>
      <c r="L4054" s="11"/>
      <c r="M4054" s="4"/>
      <c r="N4054" s="12"/>
      <c r="O4054" s="4"/>
      <c r="P4054" s="13"/>
      <c r="Q4054" s="5"/>
      <c r="R4054" s="5"/>
      <c r="S4054" s="5"/>
      <c r="T4054" s="5"/>
      <c r="U4054" s="4"/>
      <c r="V4054" s="4"/>
      <c r="W4054" s="4"/>
    </row>
    <row r="4055" spans="1:23" x14ac:dyDescent="0.25">
      <c r="A4055" s="3">
        <v>44315</v>
      </c>
      <c r="B4055" s="153" t="s">
        <v>2876</v>
      </c>
      <c r="C4055" s="4"/>
      <c r="D4055" s="4" t="s">
        <v>13754</v>
      </c>
      <c r="E4055" s="153" t="s">
        <v>13755</v>
      </c>
      <c r="F4055" s="109"/>
      <c r="G4055" s="109">
        <v>6600</v>
      </c>
      <c r="H4055" s="43">
        <f t="shared" si="32"/>
        <v>372064.74999999529</v>
      </c>
      <c r="I4055" s="5" t="s">
        <v>40</v>
      </c>
      <c r="J4055" s="153" t="s">
        <v>13745</v>
      </c>
      <c r="K4055" s="95" t="s">
        <v>2923</v>
      </c>
      <c r="L4055" s="11"/>
      <c r="M4055" s="4"/>
      <c r="N4055" s="12"/>
      <c r="O4055" s="4"/>
      <c r="P4055" s="13"/>
      <c r="Q4055" s="5"/>
      <c r="R4055" s="5"/>
      <c r="S4055" s="5"/>
      <c r="T4055" s="5"/>
      <c r="U4055" s="4"/>
      <c r="V4055" s="4"/>
      <c r="W4055" s="4"/>
    </row>
    <row r="4056" spans="1:23" x14ac:dyDescent="0.25">
      <c r="A4056" s="3">
        <v>44315</v>
      </c>
      <c r="B4056" s="153" t="s">
        <v>13758</v>
      </c>
      <c r="C4056" s="4"/>
      <c r="D4056" s="4" t="s">
        <v>13757</v>
      </c>
      <c r="E4056" s="153" t="s">
        <v>13759</v>
      </c>
      <c r="F4056" s="109"/>
      <c r="G4056" s="109">
        <v>2700</v>
      </c>
      <c r="H4056" s="43">
        <f t="shared" si="32"/>
        <v>369364.74999999529</v>
      </c>
      <c r="I4056" s="5" t="s">
        <v>40</v>
      </c>
      <c r="J4056" s="153" t="s">
        <v>13745</v>
      </c>
      <c r="K4056" s="95" t="s">
        <v>2923</v>
      </c>
      <c r="L4056" s="11"/>
      <c r="M4056" s="4"/>
      <c r="N4056" s="12"/>
      <c r="O4056" s="4"/>
      <c r="P4056" s="13"/>
      <c r="Q4056" s="5"/>
      <c r="R4056" s="5"/>
      <c r="S4056" s="5"/>
      <c r="T4056" s="5"/>
      <c r="U4056" s="4"/>
      <c r="V4056" s="4"/>
      <c r="W4056" s="4"/>
    </row>
    <row r="4057" spans="1:23" x14ac:dyDescent="0.25">
      <c r="A4057" s="3">
        <v>44316</v>
      </c>
      <c r="B4057" s="153" t="s">
        <v>2876</v>
      </c>
      <c r="C4057" s="4"/>
      <c r="D4057" s="4" t="s">
        <v>13760</v>
      </c>
      <c r="E4057" s="4">
        <v>3</v>
      </c>
      <c r="F4057" s="109"/>
      <c r="G4057" s="109">
        <v>2782</v>
      </c>
      <c r="H4057" s="43">
        <f t="shared" si="32"/>
        <v>366582.74999999529</v>
      </c>
      <c r="I4057" s="5" t="s">
        <v>40</v>
      </c>
      <c r="J4057" s="153" t="s">
        <v>13761</v>
      </c>
      <c r="K4057" s="95" t="s">
        <v>13762</v>
      </c>
      <c r="L4057" s="11"/>
      <c r="M4057" s="4"/>
      <c r="N4057" s="12"/>
      <c r="O4057" s="4"/>
      <c r="P4057" s="13"/>
      <c r="Q4057" s="5"/>
      <c r="R4057" s="5"/>
      <c r="S4057" s="5"/>
      <c r="T4057" s="5"/>
      <c r="U4057" s="4"/>
      <c r="V4057" s="4"/>
      <c r="W4057" s="4"/>
    </row>
    <row r="4058" spans="1:23" x14ac:dyDescent="0.25">
      <c r="A4058" s="3">
        <v>44316</v>
      </c>
      <c r="B4058" s="153" t="s">
        <v>2876</v>
      </c>
      <c r="C4058" s="4"/>
      <c r="D4058" s="4" t="s">
        <v>13763</v>
      </c>
      <c r="E4058" s="4">
        <v>2</v>
      </c>
      <c r="F4058" s="109"/>
      <c r="G4058" s="109">
        <v>3338</v>
      </c>
      <c r="H4058" s="43">
        <f t="shared" si="32"/>
        <v>363244.74999999529</v>
      </c>
      <c r="I4058" s="5" t="s">
        <v>40</v>
      </c>
      <c r="J4058" s="153" t="s">
        <v>13761</v>
      </c>
      <c r="K4058" s="95" t="s">
        <v>13762</v>
      </c>
      <c r="L4058" s="11"/>
      <c r="M4058" s="4"/>
      <c r="N4058" s="12"/>
      <c r="O4058" s="4"/>
      <c r="P4058" s="13"/>
      <c r="Q4058" s="5"/>
      <c r="R4058" s="5"/>
      <c r="S4058" s="5"/>
      <c r="T4058" s="5"/>
      <c r="U4058" s="4"/>
      <c r="V4058" s="4"/>
      <c r="W4058" s="4"/>
    </row>
    <row r="4059" spans="1:23" x14ac:dyDescent="0.25">
      <c r="A4059" s="3">
        <v>44316</v>
      </c>
      <c r="B4059" s="153" t="s">
        <v>13765</v>
      </c>
      <c r="C4059" s="4"/>
      <c r="D4059" s="4" t="s">
        <v>13764</v>
      </c>
      <c r="E4059" s="153" t="s">
        <v>13766</v>
      </c>
      <c r="F4059" s="109"/>
      <c r="G4059" s="109">
        <v>2365.9499999999998</v>
      </c>
      <c r="H4059" s="43">
        <f t="shared" si="32"/>
        <v>360878.79999999527</v>
      </c>
      <c r="I4059" s="5" t="s">
        <v>40</v>
      </c>
      <c r="J4059" s="153" t="s">
        <v>13761</v>
      </c>
      <c r="K4059" s="95" t="s">
        <v>13762</v>
      </c>
      <c r="L4059" s="11"/>
      <c r="M4059" s="4"/>
      <c r="N4059" s="12"/>
      <c r="O4059" s="4"/>
      <c r="P4059" s="13"/>
      <c r="Q4059" s="5"/>
      <c r="R4059" s="5"/>
      <c r="S4059" s="5"/>
      <c r="T4059" s="5"/>
      <c r="U4059" s="4"/>
      <c r="V4059" s="4"/>
      <c r="W4059" s="4"/>
    </row>
    <row r="4060" spans="1:23" x14ac:dyDescent="0.25">
      <c r="A4060" s="3">
        <v>44316</v>
      </c>
      <c r="B4060" s="153" t="s">
        <v>13768</v>
      </c>
      <c r="C4060" s="4"/>
      <c r="D4060" s="4" t="s">
        <v>13767</v>
      </c>
      <c r="E4060" s="153" t="s">
        <v>13769</v>
      </c>
      <c r="F4060" s="109"/>
      <c r="G4060" s="109">
        <v>534.25</v>
      </c>
      <c r="H4060" s="43">
        <f t="shared" si="32"/>
        <v>360344.54999999527</v>
      </c>
      <c r="I4060" s="5" t="s">
        <v>40</v>
      </c>
      <c r="J4060" s="153" t="s">
        <v>13770</v>
      </c>
      <c r="K4060" s="95" t="s">
        <v>13771</v>
      </c>
      <c r="L4060" s="11"/>
      <c r="M4060" s="4"/>
      <c r="N4060" s="12"/>
      <c r="O4060" s="4"/>
      <c r="P4060" s="13"/>
      <c r="Q4060" s="5"/>
      <c r="R4060" s="5"/>
      <c r="S4060" s="5"/>
      <c r="T4060" s="5"/>
      <c r="U4060" s="4"/>
      <c r="V4060" s="4"/>
      <c r="W4060" s="4"/>
    </row>
    <row r="4061" spans="1:23" x14ac:dyDescent="0.25">
      <c r="A4061" s="3">
        <v>44316</v>
      </c>
      <c r="B4061" s="153" t="s">
        <v>13768</v>
      </c>
      <c r="C4061" s="4"/>
      <c r="D4061" s="4" t="s">
        <v>13772</v>
      </c>
      <c r="E4061" s="153" t="s">
        <v>13773</v>
      </c>
      <c r="F4061" s="109"/>
      <c r="G4061" s="109">
        <v>2768.67</v>
      </c>
      <c r="H4061" s="54">
        <f t="shared" si="32"/>
        <v>357575.87999999529</v>
      </c>
      <c r="I4061" s="5" t="s">
        <v>40</v>
      </c>
      <c r="J4061" s="153" t="s">
        <v>13770</v>
      </c>
      <c r="K4061" s="95" t="s">
        <v>13771</v>
      </c>
      <c r="L4061" s="11"/>
      <c r="M4061" s="4"/>
      <c r="N4061" s="12"/>
      <c r="O4061" s="4"/>
      <c r="P4061" s="13"/>
      <c r="Q4061" s="5"/>
      <c r="R4061" s="5"/>
      <c r="S4061" s="5"/>
      <c r="T4061" s="5"/>
      <c r="U4061" s="4"/>
      <c r="V4061" s="4"/>
      <c r="W4061" s="4"/>
    </row>
    <row r="4062" spans="1:23" x14ac:dyDescent="0.25">
      <c r="A4062" s="3">
        <v>44322</v>
      </c>
      <c r="B4062" s="153" t="s">
        <v>13774</v>
      </c>
      <c r="C4062" s="4"/>
      <c r="D4062" s="153" t="s">
        <v>13775</v>
      </c>
      <c r="E4062" s="153" t="s">
        <v>13776</v>
      </c>
      <c r="F4062" s="109"/>
      <c r="G4062" s="109">
        <v>3000</v>
      </c>
      <c r="H4062" s="43">
        <f t="shared" si="32"/>
        <v>354575.87999999529</v>
      </c>
      <c r="I4062" s="5" t="s">
        <v>40</v>
      </c>
      <c r="J4062" s="153" t="s">
        <v>13777</v>
      </c>
      <c r="K4062" s="95" t="s">
        <v>13778</v>
      </c>
      <c r="L4062" s="11"/>
      <c r="M4062" s="4"/>
      <c r="N4062" s="12"/>
      <c r="O4062" s="4"/>
      <c r="P4062" s="13"/>
      <c r="Q4062" s="5"/>
      <c r="R4062" s="5"/>
      <c r="S4062" s="5"/>
      <c r="T4062" s="5"/>
      <c r="U4062" s="4"/>
      <c r="V4062" s="4"/>
      <c r="W4062" s="4"/>
    </row>
    <row r="4063" spans="1:23" x14ac:dyDescent="0.25">
      <c r="A4063" s="3">
        <v>44322</v>
      </c>
      <c r="B4063" s="4"/>
      <c r="C4063" s="4"/>
      <c r="D4063" s="4"/>
      <c r="E4063" s="153" t="s">
        <v>13779</v>
      </c>
      <c r="F4063" s="109">
        <v>2300000</v>
      </c>
      <c r="G4063" s="109"/>
      <c r="H4063" s="43">
        <f t="shared" si="32"/>
        <v>2654575.8799999952</v>
      </c>
      <c r="I4063" s="5" t="s">
        <v>40</v>
      </c>
      <c r="J4063" s="153" t="s">
        <v>13780</v>
      </c>
      <c r="K4063" s="95" t="s">
        <v>13781</v>
      </c>
      <c r="L4063" s="11"/>
      <c r="M4063" s="4"/>
      <c r="N4063" s="12"/>
      <c r="O4063" s="4"/>
      <c r="P4063" s="13"/>
      <c r="Q4063" s="5"/>
      <c r="R4063" s="5"/>
      <c r="S4063" s="5"/>
      <c r="T4063" s="5"/>
      <c r="U4063" s="4"/>
      <c r="V4063" s="4"/>
      <c r="W4063" s="4"/>
    </row>
    <row r="4064" spans="1:23" x14ac:dyDescent="0.25">
      <c r="A4064" s="3">
        <v>44324</v>
      </c>
      <c r="B4064" s="153" t="s">
        <v>13782</v>
      </c>
      <c r="C4064" s="4"/>
      <c r="D4064" s="4"/>
      <c r="E4064" s="153" t="s">
        <v>13783</v>
      </c>
      <c r="F4064" s="109"/>
      <c r="G4064" s="109">
        <v>952789.58</v>
      </c>
      <c r="H4064" s="43">
        <f t="shared" ref="H4064:H4127" si="33">H4063-G4064+F4064</f>
        <v>1701786.2999999952</v>
      </c>
      <c r="I4064" s="5" t="s">
        <v>40</v>
      </c>
      <c r="J4064" s="4"/>
      <c r="K4064" s="95" t="s">
        <v>13812</v>
      </c>
      <c r="L4064" s="11"/>
      <c r="M4064" s="4"/>
      <c r="N4064" s="12"/>
      <c r="O4064" s="4"/>
      <c r="P4064" s="13"/>
      <c r="Q4064" s="5"/>
      <c r="R4064" s="5"/>
      <c r="S4064" s="5"/>
      <c r="T4064" s="5"/>
      <c r="U4064" s="4"/>
      <c r="V4064" s="4"/>
      <c r="W4064" s="4"/>
    </row>
    <row r="4065" spans="1:23" x14ac:dyDescent="0.25">
      <c r="A4065" s="3">
        <v>44333</v>
      </c>
      <c r="B4065" s="153" t="s">
        <v>3037</v>
      </c>
      <c r="C4065" s="4"/>
      <c r="D4065" s="4"/>
      <c r="E4065" s="153" t="s">
        <v>13784</v>
      </c>
      <c r="F4065" s="109"/>
      <c r="G4065" s="109">
        <v>375593.76</v>
      </c>
      <c r="H4065" s="43">
        <f t="shared" si="33"/>
        <v>1326192.5399999951</v>
      </c>
      <c r="I4065" s="5" t="s">
        <v>40</v>
      </c>
      <c r="J4065" s="4"/>
      <c r="K4065" s="95" t="s">
        <v>13813</v>
      </c>
      <c r="L4065" s="11"/>
      <c r="M4065" s="4"/>
      <c r="N4065" s="12"/>
      <c r="O4065" s="4"/>
      <c r="P4065" s="13"/>
      <c r="Q4065" s="5"/>
      <c r="R4065" s="5"/>
      <c r="S4065" s="5"/>
      <c r="T4065" s="5"/>
      <c r="U4065" s="4"/>
      <c r="V4065" s="4"/>
      <c r="W4065" s="4"/>
    </row>
    <row r="4066" spans="1:23" x14ac:dyDescent="0.25">
      <c r="A4066" s="3">
        <v>44333</v>
      </c>
      <c r="B4066" s="153" t="s">
        <v>3037</v>
      </c>
      <c r="C4066" s="4"/>
      <c r="D4066" s="4"/>
      <c r="E4066" s="153" t="s">
        <v>13785</v>
      </c>
      <c r="F4066" s="109"/>
      <c r="G4066" s="109">
        <v>26291.56</v>
      </c>
      <c r="H4066" s="43">
        <f t="shared" si="33"/>
        <v>1299900.9799999951</v>
      </c>
      <c r="I4066" s="5" t="s">
        <v>40</v>
      </c>
      <c r="J4066" s="4"/>
      <c r="K4066" s="95" t="s">
        <v>13813</v>
      </c>
      <c r="L4066" s="11"/>
      <c r="M4066" s="4"/>
      <c r="N4066" s="12"/>
      <c r="O4066" s="4"/>
      <c r="P4066" s="13"/>
      <c r="Q4066" s="5"/>
      <c r="R4066" s="5"/>
      <c r="S4066" s="5"/>
      <c r="T4066" s="5"/>
      <c r="U4066" s="4"/>
      <c r="V4066" s="4"/>
      <c r="W4066" s="4"/>
    </row>
    <row r="4067" spans="1:23" x14ac:dyDescent="0.25">
      <c r="A4067" s="3">
        <v>44333</v>
      </c>
      <c r="B4067" s="153" t="s">
        <v>3037</v>
      </c>
      <c r="C4067" s="4"/>
      <c r="D4067" s="4"/>
      <c r="E4067" s="153" t="s">
        <v>13786</v>
      </c>
      <c r="F4067" s="109"/>
      <c r="G4067" s="109">
        <v>11267.81</v>
      </c>
      <c r="H4067" s="43">
        <f t="shared" si="33"/>
        <v>1288633.169999995</v>
      </c>
      <c r="I4067" s="5" t="s">
        <v>40</v>
      </c>
      <c r="J4067" s="4"/>
      <c r="K4067" s="95" t="s">
        <v>13813</v>
      </c>
      <c r="L4067" s="11"/>
      <c r="M4067" s="4"/>
      <c r="N4067" s="12"/>
      <c r="O4067" s="4"/>
      <c r="P4067" s="13"/>
      <c r="Q4067" s="5"/>
      <c r="R4067" s="5"/>
      <c r="S4067" s="5"/>
      <c r="T4067" s="5"/>
      <c r="U4067" s="4"/>
      <c r="V4067" s="4"/>
      <c r="W4067" s="4"/>
    </row>
    <row r="4068" spans="1:23" x14ac:dyDescent="0.25">
      <c r="A4068" s="3">
        <v>44333</v>
      </c>
      <c r="B4068" s="153" t="s">
        <v>3037</v>
      </c>
      <c r="C4068" s="4"/>
      <c r="D4068" s="4"/>
      <c r="E4068" s="153" t="s">
        <v>13787</v>
      </c>
      <c r="F4068" s="109"/>
      <c r="G4068" s="109">
        <v>7511.88</v>
      </c>
      <c r="H4068" s="43">
        <f t="shared" si="33"/>
        <v>1281121.2899999951</v>
      </c>
      <c r="I4068" s="5" t="s">
        <v>40</v>
      </c>
      <c r="J4068" s="4"/>
      <c r="K4068" s="95" t="s">
        <v>13813</v>
      </c>
      <c r="L4068" s="11"/>
      <c r="M4068" s="4"/>
      <c r="N4068" s="12"/>
      <c r="O4068" s="4"/>
      <c r="P4068" s="13"/>
      <c r="Q4068" s="5"/>
      <c r="R4068" s="5"/>
      <c r="S4068" s="5"/>
      <c r="T4068" s="5"/>
      <c r="U4068" s="4"/>
      <c r="V4068" s="4"/>
      <c r="W4068" s="4"/>
    </row>
    <row r="4069" spans="1:23" x14ac:dyDescent="0.25">
      <c r="A4069" s="3">
        <v>44333</v>
      </c>
      <c r="B4069" s="153" t="s">
        <v>3037</v>
      </c>
      <c r="C4069" s="4"/>
      <c r="D4069" s="4"/>
      <c r="E4069" s="153" t="s">
        <v>13788</v>
      </c>
      <c r="F4069" s="109"/>
      <c r="G4069" s="109">
        <v>2555.4899999999998</v>
      </c>
      <c r="H4069" s="43">
        <f t="shared" si="33"/>
        <v>1278565.7999999952</v>
      </c>
      <c r="I4069" s="5" t="s">
        <v>40</v>
      </c>
      <c r="J4069" s="4"/>
      <c r="K4069" s="95" t="s">
        <v>13813</v>
      </c>
      <c r="L4069" s="11"/>
      <c r="M4069" s="4"/>
      <c r="N4069" s="12"/>
      <c r="O4069" s="4"/>
      <c r="P4069" s="13"/>
      <c r="Q4069" s="5"/>
      <c r="R4069" s="5"/>
      <c r="S4069" s="5"/>
      <c r="T4069" s="5"/>
      <c r="U4069" s="4"/>
      <c r="V4069" s="4"/>
      <c r="W4069" s="4"/>
    </row>
    <row r="4070" spans="1:23" x14ac:dyDescent="0.25">
      <c r="A4070" s="3">
        <v>44333</v>
      </c>
      <c r="B4070" s="153" t="s">
        <v>13803</v>
      </c>
      <c r="C4070" s="4"/>
      <c r="D4070" s="4"/>
      <c r="E4070" s="153" t="s">
        <v>13804</v>
      </c>
      <c r="F4070" s="109"/>
      <c r="G4070" s="109">
        <v>272479.03000000003</v>
      </c>
      <c r="H4070" s="43">
        <f t="shared" si="33"/>
        <v>1006086.7699999951</v>
      </c>
      <c r="I4070" s="5" t="s">
        <v>40</v>
      </c>
      <c r="J4070" s="4"/>
      <c r="K4070" s="95" t="s">
        <v>13813</v>
      </c>
      <c r="L4070" s="11"/>
      <c r="M4070" s="4"/>
      <c r="N4070" s="12"/>
      <c r="O4070" s="4"/>
      <c r="P4070" s="13"/>
      <c r="Q4070" s="5"/>
      <c r="R4070" s="5"/>
      <c r="S4070" s="5"/>
      <c r="T4070" s="5"/>
      <c r="U4070" s="4"/>
      <c r="V4070" s="4"/>
      <c r="W4070" s="4"/>
    </row>
    <row r="4071" spans="1:23" x14ac:dyDescent="0.25">
      <c r="A4071" s="3">
        <v>44340</v>
      </c>
      <c r="B4071" s="153" t="s">
        <v>3036</v>
      </c>
      <c r="C4071" s="4"/>
      <c r="D4071" s="4"/>
      <c r="E4071" s="153" t="s">
        <v>13789</v>
      </c>
      <c r="F4071" s="109"/>
      <c r="G4071" s="109">
        <v>196487.87</v>
      </c>
      <c r="H4071" s="43">
        <f t="shared" si="33"/>
        <v>809598.89999999513</v>
      </c>
      <c r="I4071" s="5" t="s">
        <v>40</v>
      </c>
      <c r="J4071" s="4"/>
      <c r="K4071" s="95" t="s">
        <v>2893</v>
      </c>
      <c r="L4071" s="11"/>
      <c r="M4071" s="4"/>
      <c r="N4071" s="12"/>
      <c r="O4071" s="4"/>
      <c r="P4071" s="13"/>
      <c r="Q4071" s="5"/>
      <c r="R4071" s="5"/>
      <c r="S4071" s="5"/>
      <c r="T4071" s="5"/>
      <c r="U4071" s="4"/>
      <c r="V4071" s="4"/>
      <c r="W4071" s="4"/>
    </row>
    <row r="4072" spans="1:23" x14ac:dyDescent="0.25">
      <c r="A4072" s="3">
        <v>44334</v>
      </c>
      <c r="B4072" s="153" t="s">
        <v>5783</v>
      </c>
      <c r="C4072" s="4"/>
      <c r="D4072" s="4"/>
      <c r="E4072" s="153" t="s">
        <v>13790</v>
      </c>
      <c r="F4072" s="109"/>
      <c r="G4072" s="109">
        <v>12412.99</v>
      </c>
      <c r="H4072" s="43">
        <f t="shared" si="33"/>
        <v>797185.90999999514</v>
      </c>
      <c r="I4072" s="5" t="s">
        <v>40</v>
      </c>
      <c r="J4072" s="4"/>
      <c r="K4072" s="95" t="s">
        <v>2923</v>
      </c>
      <c r="L4072" s="11"/>
      <c r="M4072" s="4"/>
      <c r="N4072" s="12"/>
      <c r="O4072" s="4"/>
      <c r="P4072" s="13"/>
      <c r="Q4072" s="5"/>
      <c r="R4072" s="5"/>
      <c r="S4072" s="5"/>
      <c r="T4072" s="5"/>
      <c r="U4072" s="4"/>
      <c r="V4072" s="4"/>
      <c r="W4072" s="4"/>
    </row>
    <row r="4073" spans="1:23" x14ac:dyDescent="0.25">
      <c r="A4073" s="3">
        <v>44334</v>
      </c>
      <c r="B4073" s="153" t="s">
        <v>5783</v>
      </c>
      <c r="C4073" s="4"/>
      <c r="D4073" s="4"/>
      <c r="E4073" s="153" t="s">
        <v>13791</v>
      </c>
      <c r="F4073" s="109"/>
      <c r="G4073" s="109">
        <v>8876.1200000000008</v>
      </c>
      <c r="H4073" s="43">
        <f t="shared" si="33"/>
        <v>788309.78999999515</v>
      </c>
      <c r="I4073" s="5" t="s">
        <v>40</v>
      </c>
      <c r="J4073" s="4"/>
      <c r="K4073" s="95" t="s">
        <v>2893</v>
      </c>
      <c r="L4073" s="11"/>
      <c r="M4073" s="4"/>
      <c r="N4073" s="12"/>
      <c r="O4073" s="4"/>
      <c r="P4073" s="13"/>
      <c r="Q4073" s="5"/>
      <c r="R4073" s="5"/>
      <c r="S4073" s="5"/>
      <c r="T4073" s="5"/>
      <c r="U4073" s="4"/>
      <c r="V4073" s="4"/>
      <c r="W4073" s="4"/>
    </row>
    <row r="4074" spans="1:23" x14ac:dyDescent="0.25">
      <c r="A4074" s="3">
        <v>44328</v>
      </c>
      <c r="B4074" s="153" t="s">
        <v>13805</v>
      </c>
      <c r="C4074" s="4"/>
      <c r="D4074" s="4"/>
      <c r="E4074" s="153" t="s">
        <v>13792</v>
      </c>
      <c r="F4074" s="109"/>
      <c r="G4074" s="109">
        <v>218468.62</v>
      </c>
      <c r="H4074" s="43">
        <f t="shared" si="33"/>
        <v>569841.16999999515</v>
      </c>
      <c r="I4074" s="5" t="s">
        <v>40</v>
      </c>
      <c r="J4074" s="4"/>
      <c r="K4074" s="95" t="s">
        <v>13809</v>
      </c>
      <c r="L4074" s="11"/>
      <c r="M4074" s="4"/>
      <c r="N4074" s="12"/>
      <c r="O4074" s="4"/>
      <c r="P4074" s="13"/>
      <c r="Q4074" s="5"/>
      <c r="R4074" s="5"/>
      <c r="S4074" s="5"/>
      <c r="T4074" s="5"/>
      <c r="U4074" s="4"/>
      <c r="V4074" s="4"/>
      <c r="W4074" s="4"/>
    </row>
    <row r="4075" spans="1:23" x14ac:dyDescent="0.25">
      <c r="A4075" s="3">
        <v>44333</v>
      </c>
      <c r="B4075" s="153" t="s">
        <v>13808</v>
      </c>
      <c r="C4075" s="4"/>
      <c r="D4075" s="4"/>
      <c r="E4075" s="153" t="s">
        <v>13793</v>
      </c>
      <c r="F4075" s="109"/>
      <c r="G4075" s="109">
        <v>13487.76</v>
      </c>
      <c r="H4075" s="43">
        <f t="shared" si="33"/>
        <v>556353.40999999514</v>
      </c>
      <c r="I4075" s="5" t="s">
        <v>40</v>
      </c>
      <c r="J4075" s="153" t="s">
        <v>13810</v>
      </c>
      <c r="K4075" s="95" t="s">
        <v>13809</v>
      </c>
      <c r="L4075" s="11"/>
      <c r="M4075" s="4"/>
      <c r="N4075" s="12"/>
      <c r="O4075" s="4"/>
      <c r="P4075" s="13"/>
      <c r="Q4075" s="5"/>
      <c r="R4075" s="5"/>
      <c r="S4075" s="5"/>
      <c r="T4075" s="5"/>
      <c r="U4075" s="4"/>
      <c r="V4075" s="4"/>
      <c r="W4075" s="4"/>
    </row>
    <row r="4076" spans="1:23" x14ac:dyDescent="0.25">
      <c r="A4076" s="3">
        <v>44328</v>
      </c>
      <c r="B4076" s="153" t="s">
        <v>13805</v>
      </c>
      <c r="C4076" s="4"/>
      <c r="D4076" s="4"/>
      <c r="E4076" s="153" t="s">
        <v>10066</v>
      </c>
      <c r="F4076" s="109"/>
      <c r="G4076" s="109">
        <v>131345.29</v>
      </c>
      <c r="H4076" s="43">
        <f t="shared" si="33"/>
        <v>425008.11999999511</v>
      </c>
      <c r="I4076" s="5" t="s">
        <v>40</v>
      </c>
      <c r="J4076" s="4"/>
      <c r="K4076" s="95" t="s">
        <v>13809</v>
      </c>
      <c r="L4076" s="11"/>
      <c r="M4076" s="4"/>
      <c r="N4076" s="12"/>
      <c r="O4076" s="4"/>
      <c r="P4076" s="13"/>
      <c r="Q4076" s="5"/>
      <c r="R4076" s="5"/>
      <c r="S4076" s="5"/>
      <c r="T4076" s="5"/>
      <c r="U4076" s="4"/>
      <c r="V4076" s="4"/>
      <c r="W4076" s="4"/>
    </row>
    <row r="4077" spans="1:23" x14ac:dyDescent="0.25">
      <c r="A4077" s="3">
        <v>44328</v>
      </c>
      <c r="B4077" s="153" t="s">
        <v>13805</v>
      </c>
      <c r="C4077" s="4"/>
      <c r="D4077" s="4"/>
      <c r="E4077" s="153" t="s">
        <v>13806</v>
      </c>
      <c r="F4077" s="109"/>
      <c r="G4077" s="109">
        <v>3475.78</v>
      </c>
      <c r="H4077" s="43">
        <f t="shared" si="33"/>
        <v>421532.33999999508</v>
      </c>
      <c r="I4077" s="5" t="s">
        <v>40</v>
      </c>
      <c r="J4077" s="4"/>
      <c r="K4077" s="95" t="s">
        <v>13809</v>
      </c>
      <c r="L4077" s="11"/>
      <c r="M4077" s="4"/>
      <c r="N4077" s="12"/>
      <c r="O4077" s="4"/>
      <c r="P4077" s="13"/>
      <c r="Q4077" s="5"/>
      <c r="R4077" s="5"/>
      <c r="S4077" s="5"/>
      <c r="T4077" s="5"/>
      <c r="U4077" s="4"/>
      <c r="V4077" s="4"/>
      <c r="W4077" s="4"/>
    </row>
    <row r="4078" spans="1:23" x14ac:dyDescent="0.25">
      <c r="A4078" s="3">
        <v>44340</v>
      </c>
      <c r="B4078" s="153" t="s">
        <v>13825</v>
      </c>
      <c r="C4078" s="4"/>
      <c r="D4078" s="4"/>
      <c r="E4078" s="153" t="s">
        <v>13794</v>
      </c>
      <c r="F4078" s="109"/>
      <c r="G4078" s="109">
        <v>97008</v>
      </c>
      <c r="H4078" s="43">
        <f t="shared" si="33"/>
        <v>324524.33999999508</v>
      </c>
      <c r="I4078" s="5" t="s">
        <v>40</v>
      </c>
      <c r="J4078" s="4"/>
      <c r="K4078" s="95" t="s">
        <v>13809</v>
      </c>
      <c r="L4078" s="11"/>
      <c r="M4078" s="4"/>
      <c r="N4078" s="12"/>
      <c r="O4078" s="4"/>
      <c r="P4078" s="13"/>
      <c r="Q4078" s="5"/>
      <c r="R4078" s="5"/>
      <c r="S4078" s="5"/>
      <c r="T4078" s="5"/>
      <c r="U4078" s="4"/>
      <c r="V4078" s="4"/>
      <c r="W4078" s="4"/>
    </row>
    <row r="4079" spans="1:23" x14ac:dyDescent="0.25">
      <c r="A4079" s="3">
        <v>44328</v>
      </c>
      <c r="B4079" s="153" t="s">
        <v>13799</v>
      </c>
      <c r="C4079" s="4"/>
      <c r="D4079" s="4"/>
      <c r="E4079" s="153" t="s">
        <v>13800</v>
      </c>
      <c r="F4079" s="109"/>
      <c r="G4079" s="109">
        <v>81000</v>
      </c>
      <c r="H4079" s="43">
        <f t="shared" si="33"/>
        <v>243524.33999999508</v>
      </c>
      <c r="I4079" s="5" t="s">
        <v>40</v>
      </c>
      <c r="J4079" s="153" t="s">
        <v>13801</v>
      </c>
      <c r="K4079" s="95" t="s">
        <v>13802</v>
      </c>
      <c r="L4079" s="11"/>
      <c r="M4079" s="4"/>
      <c r="N4079" s="12"/>
      <c r="O4079" s="4"/>
      <c r="P4079" s="13"/>
      <c r="Q4079" s="5"/>
      <c r="R4079" s="5"/>
      <c r="S4079" s="5"/>
      <c r="T4079" s="5"/>
      <c r="U4079" s="4"/>
      <c r="V4079" s="4"/>
      <c r="W4079" s="4"/>
    </row>
    <row r="4080" spans="1:23" x14ac:dyDescent="0.25">
      <c r="A4080" s="3">
        <v>44340</v>
      </c>
      <c r="B4080" s="153" t="s">
        <v>13807</v>
      </c>
      <c r="C4080" s="4"/>
      <c r="D4080" s="4"/>
      <c r="E4080" s="153" t="s">
        <v>13897</v>
      </c>
      <c r="F4080" s="109"/>
      <c r="G4080" s="109">
        <v>29076.01</v>
      </c>
      <c r="H4080" s="43">
        <f t="shared" si="33"/>
        <v>214448.32999999507</v>
      </c>
      <c r="I4080" s="5" t="s">
        <v>40</v>
      </c>
      <c r="J4080" s="153" t="s">
        <v>13896</v>
      </c>
      <c r="K4080" s="95" t="s">
        <v>13895</v>
      </c>
      <c r="L4080" s="11"/>
      <c r="M4080" s="4"/>
      <c r="N4080" s="12"/>
      <c r="O4080" s="4"/>
      <c r="P4080" s="13"/>
      <c r="Q4080" s="5"/>
      <c r="R4080" s="5"/>
      <c r="S4080" s="5"/>
      <c r="T4080" s="5"/>
      <c r="U4080" s="4"/>
      <c r="V4080" s="4"/>
      <c r="W4080" s="4"/>
    </row>
    <row r="4081" spans="1:23" x14ac:dyDescent="0.25">
      <c r="A4081" s="3">
        <v>44334</v>
      </c>
      <c r="B4081" s="153" t="s">
        <v>4214</v>
      </c>
      <c r="C4081" s="4"/>
      <c r="D4081" s="4"/>
      <c r="E4081" s="153" t="s">
        <v>13811</v>
      </c>
      <c r="F4081" s="109"/>
      <c r="G4081" s="109">
        <v>17500</v>
      </c>
      <c r="H4081" s="43">
        <f t="shared" si="33"/>
        <v>196948.32999999507</v>
      </c>
      <c r="I4081" s="5" t="s">
        <v>40</v>
      </c>
      <c r="J4081" s="153" t="s">
        <v>13814</v>
      </c>
      <c r="K4081" s="95" t="s">
        <v>13815</v>
      </c>
      <c r="L4081" s="11"/>
      <c r="M4081" s="4"/>
      <c r="N4081" s="12"/>
      <c r="O4081" s="4"/>
      <c r="P4081" s="13"/>
      <c r="Q4081" s="5"/>
      <c r="R4081" s="5"/>
      <c r="S4081" s="5"/>
      <c r="T4081" s="5"/>
      <c r="U4081" s="4"/>
      <c r="V4081" s="4"/>
      <c r="W4081" s="4"/>
    </row>
    <row r="4082" spans="1:23" x14ac:dyDescent="0.25">
      <c r="A4082" s="3">
        <v>44336</v>
      </c>
      <c r="B4082" s="153" t="s">
        <v>13817</v>
      </c>
      <c r="C4082" s="4" t="s">
        <v>13816</v>
      </c>
      <c r="D4082" s="4" t="s">
        <v>13816</v>
      </c>
      <c r="E4082" s="153" t="s">
        <v>13818</v>
      </c>
      <c r="F4082" s="109"/>
      <c r="G4082" s="109">
        <v>119.9</v>
      </c>
      <c r="H4082" s="43">
        <f t="shared" si="33"/>
        <v>196828.42999999507</v>
      </c>
      <c r="I4082" s="5" t="s">
        <v>40</v>
      </c>
      <c r="J4082" s="153" t="s">
        <v>13819</v>
      </c>
      <c r="K4082" s="95" t="s">
        <v>13820</v>
      </c>
      <c r="L4082" s="11"/>
      <c r="M4082" s="4"/>
      <c r="N4082" s="12"/>
      <c r="O4082" s="4"/>
      <c r="P4082" s="13"/>
      <c r="Q4082" s="5"/>
      <c r="R4082" s="5"/>
      <c r="S4082" s="5"/>
      <c r="T4082" s="5"/>
      <c r="U4082" s="4"/>
      <c r="V4082" s="4"/>
      <c r="W4082" s="4"/>
    </row>
    <row r="4083" spans="1:23" x14ac:dyDescent="0.25">
      <c r="A4083" s="3">
        <v>44336</v>
      </c>
      <c r="B4083" s="153" t="s">
        <v>13817</v>
      </c>
      <c r="C4083" s="4" t="s">
        <v>13821</v>
      </c>
      <c r="D4083" s="4" t="s">
        <v>13821</v>
      </c>
      <c r="E4083" s="153" t="s">
        <v>13822</v>
      </c>
      <c r="F4083" s="109"/>
      <c r="G4083" s="109">
        <v>200</v>
      </c>
      <c r="H4083" s="43">
        <f t="shared" si="33"/>
        <v>196628.42999999507</v>
      </c>
      <c r="I4083" s="5" t="s">
        <v>40</v>
      </c>
      <c r="J4083" s="153" t="s">
        <v>13823</v>
      </c>
      <c r="K4083" s="95" t="s">
        <v>13824</v>
      </c>
      <c r="L4083" s="11"/>
      <c r="M4083" s="4"/>
      <c r="N4083" s="12"/>
      <c r="O4083" s="4"/>
      <c r="P4083" s="13"/>
      <c r="Q4083" s="5"/>
      <c r="R4083" s="5"/>
      <c r="S4083" s="5"/>
      <c r="T4083" s="5"/>
      <c r="U4083" s="4"/>
      <c r="V4083" s="4"/>
      <c r="W4083" s="4"/>
    </row>
    <row r="4084" spans="1:23" x14ac:dyDescent="0.25">
      <c r="A4084" s="3">
        <v>44336</v>
      </c>
      <c r="B4084" s="153" t="s">
        <v>13817</v>
      </c>
      <c r="C4084" s="4"/>
      <c r="D4084" s="4" t="s">
        <v>13826</v>
      </c>
      <c r="E4084" s="153" t="s">
        <v>13827</v>
      </c>
      <c r="F4084" s="109"/>
      <c r="G4084" s="109">
        <v>917</v>
      </c>
      <c r="H4084" s="43">
        <f t="shared" si="33"/>
        <v>195711.42999999507</v>
      </c>
      <c r="I4084" s="5" t="s">
        <v>40</v>
      </c>
      <c r="J4084" s="153" t="s">
        <v>13828</v>
      </c>
      <c r="K4084" s="95" t="s">
        <v>13829</v>
      </c>
      <c r="L4084" s="11"/>
      <c r="M4084" s="4"/>
      <c r="N4084" s="12"/>
      <c r="O4084" s="4"/>
      <c r="P4084" s="13"/>
      <c r="Q4084" s="5"/>
      <c r="R4084" s="5"/>
      <c r="S4084" s="5"/>
      <c r="T4084" s="5"/>
      <c r="U4084" s="4"/>
      <c r="V4084" s="4"/>
      <c r="W4084" s="4"/>
    </row>
    <row r="4085" spans="1:23" x14ac:dyDescent="0.25">
      <c r="A4085" s="3">
        <v>44336</v>
      </c>
      <c r="B4085" s="153" t="s">
        <v>13817</v>
      </c>
      <c r="C4085" s="4"/>
      <c r="D4085" s="4" t="s">
        <v>13830</v>
      </c>
      <c r="E4085" s="153" t="s">
        <v>13831</v>
      </c>
      <c r="F4085" s="109"/>
      <c r="G4085" s="109">
        <v>1117</v>
      </c>
      <c r="H4085" s="43">
        <f t="shared" si="33"/>
        <v>194594.42999999507</v>
      </c>
      <c r="I4085" s="5" t="s">
        <v>40</v>
      </c>
      <c r="J4085" s="153" t="s">
        <v>13828</v>
      </c>
      <c r="K4085" s="95" t="s">
        <v>13829</v>
      </c>
      <c r="L4085" s="11"/>
      <c r="M4085" s="4"/>
      <c r="N4085" s="12"/>
      <c r="O4085" s="4"/>
      <c r="P4085" s="13"/>
      <c r="Q4085" s="5"/>
      <c r="R4085" s="5"/>
      <c r="S4085" s="5"/>
      <c r="T4085" s="5"/>
      <c r="U4085" s="4"/>
      <c r="V4085" s="4"/>
      <c r="W4085" s="4"/>
    </row>
    <row r="4086" spans="1:23" x14ac:dyDescent="0.25">
      <c r="A4086" s="3">
        <v>44336</v>
      </c>
      <c r="B4086" s="153" t="s">
        <v>13817</v>
      </c>
      <c r="C4086" s="4"/>
      <c r="D4086" s="4" t="s">
        <v>13832</v>
      </c>
      <c r="E4086" s="153" t="s">
        <v>13833</v>
      </c>
      <c r="F4086" s="109"/>
      <c r="G4086" s="109">
        <v>2653.31</v>
      </c>
      <c r="H4086" s="43">
        <f t="shared" si="33"/>
        <v>191941.11999999508</v>
      </c>
      <c r="I4086" s="5" t="s">
        <v>40</v>
      </c>
      <c r="J4086" s="153" t="s">
        <v>13828</v>
      </c>
      <c r="K4086" s="95" t="s">
        <v>13829</v>
      </c>
      <c r="L4086" s="11"/>
      <c r="M4086" s="4"/>
      <c r="N4086" s="12"/>
      <c r="O4086" s="4"/>
      <c r="P4086" s="13"/>
      <c r="Q4086" s="5"/>
      <c r="R4086" s="5"/>
      <c r="S4086" s="5"/>
      <c r="T4086" s="5"/>
      <c r="U4086" s="4"/>
      <c r="V4086" s="4"/>
      <c r="W4086" s="4"/>
    </row>
    <row r="4087" spans="1:23" x14ac:dyDescent="0.25">
      <c r="A4087" s="3">
        <v>44336</v>
      </c>
      <c r="B4087" s="153" t="s">
        <v>2876</v>
      </c>
      <c r="C4087" s="4"/>
      <c r="D4087" s="4" t="s">
        <v>13834</v>
      </c>
      <c r="E4087" s="4">
        <v>2</v>
      </c>
      <c r="F4087" s="109"/>
      <c r="G4087" s="109">
        <v>2588</v>
      </c>
      <c r="H4087" s="43">
        <f t="shared" si="33"/>
        <v>189353.11999999508</v>
      </c>
      <c r="I4087" s="5" t="s">
        <v>40</v>
      </c>
      <c r="J4087" s="153" t="s">
        <v>13828</v>
      </c>
      <c r="K4087" s="95" t="s">
        <v>13829</v>
      </c>
      <c r="L4087" s="11"/>
      <c r="M4087" s="4"/>
      <c r="N4087" s="12"/>
      <c r="O4087" s="4"/>
      <c r="P4087" s="13"/>
      <c r="Q4087" s="5"/>
      <c r="R4087" s="5"/>
      <c r="S4087" s="5"/>
      <c r="T4087" s="5"/>
      <c r="U4087" s="4"/>
      <c r="V4087" s="4"/>
      <c r="W4087" s="4"/>
    </row>
    <row r="4088" spans="1:23" x14ac:dyDescent="0.25">
      <c r="A4088" s="3">
        <v>44336</v>
      </c>
      <c r="B4088" s="153" t="s">
        <v>2876</v>
      </c>
      <c r="C4088" s="4"/>
      <c r="D4088" s="4" t="s">
        <v>13835</v>
      </c>
      <c r="E4088" s="153" t="s">
        <v>13836</v>
      </c>
      <c r="F4088" s="109"/>
      <c r="G4088" s="109">
        <v>2232</v>
      </c>
      <c r="H4088" s="43">
        <f t="shared" si="33"/>
        <v>187121.11999999508</v>
      </c>
      <c r="I4088" s="5" t="s">
        <v>40</v>
      </c>
      <c r="J4088" s="153" t="s">
        <v>13828</v>
      </c>
      <c r="K4088" s="95" t="s">
        <v>13829</v>
      </c>
      <c r="L4088" s="11"/>
      <c r="M4088" s="4"/>
      <c r="N4088" s="12"/>
      <c r="O4088" s="4"/>
      <c r="P4088" s="13"/>
      <c r="Q4088" s="5"/>
      <c r="R4088" s="5"/>
      <c r="S4088" s="5"/>
      <c r="T4088" s="5"/>
      <c r="U4088" s="4"/>
      <c r="V4088" s="4"/>
      <c r="W4088" s="4"/>
    </row>
    <row r="4089" spans="1:23" x14ac:dyDescent="0.25">
      <c r="A4089" s="3">
        <v>44336</v>
      </c>
      <c r="B4089" s="153" t="s">
        <v>2876</v>
      </c>
      <c r="C4089" s="4"/>
      <c r="D4089" s="4" t="s">
        <v>13837</v>
      </c>
      <c r="E4089" s="153" t="s">
        <v>13838</v>
      </c>
      <c r="F4089" s="109"/>
      <c r="G4089" s="109">
        <v>2366</v>
      </c>
      <c r="H4089" s="43">
        <f t="shared" si="33"/>
        <v>184755.11999999508</v>
      </c>
      <c r="I4089" s="5" t="s">
        <v>40</v>
      </c>
      <c r="J4089" s="153" t="s">
        <v>13828</v>
      </c>
      <c r="K4089" s="95" t="s">
        <v>13829</v>
      </c>
      <c r="L4089" s="11"/>
      <c r="M4089" s="4"/>
      <c r="N4089" s="12"/>
      <c r="O4089" s="4"/>
      <c r="P4089" s="13"/>
      <c r="Q4089" s="5"/>
      <c r="R4089" s="5"/>
      <c r="S4089" s="5"/>
      <c r="T4089" s="5"/>
      <c r="U4089" s="4"/>
      <c r="V4089" s="4"/>
      <c r="W4089" s="4"/>
    </row>
    <row r="4090" spans="1:23" x14ac:dyDescent="0.25">
      <c r="A4090" s="3">
        <v>44336</v>
      </c>
      <c r="B4090" s="153" t="s">
        <v>2876</v>
      </c>
      <c r="C4090" s="4"/>
      <c r="D4090" s="4" t="s">
        <v>13839</v>
      </c>
      <c r="E4090" s="4">
        <v>2</v>
      </c>
      <c r="F4090" s="109"/>
      <c r="G4090" s="109">
        <v>2988</v>
      </c>
      <c r="H4090" s="43">
        <f t="shared" si="33"/>
        <v>181767.11999999508</v>
      </c>
      <c r="I4090" s="5" t="s">
        <v>40</v>
      </c>
      <c r="J4090" s="153" t="s">
        <v>13828</v>
      </c>
      <c r="K4090" s="95" t="s">
        <v>13829</v>
      </c>
      <c r="L4090" s="11"/>
      <c r="M4090" s="4"/>
      <c r="N4090" s="12"/>
      <c r="O4090" s="4"/>
      <c r="P4090" s="13"/>
      <c r="Q4090" s="5"/>
      <c r="R4090" s="5"/>
      <c r="S4090" s="5"/>
      <c r="T4090" s="5"/>
      <c r="U4090" s="4"/>
      <c r="V4090" s="4"/>
      <c r="W4090" s="4"/>
    </row>
    <row r="4091" spans="1:23" x14ac:dyDescent="0.25">
      <c r="A4091" s="3">
        <v>44336</v>
      </c>
      <c r="B4091" s="153" t="s">
        <v>2876</v>
      </c>
      <c r="C4091" s="4"/>
      <c r="D4091" s="4" t="s">
        <v>13840</v>
      </c>
      <c r="E4091" s="4">
        <v>2</v>
      </c>
      <c r="F4091" s="109"/>
      <c r="G4091" s="109">
        <v>2350</v>
      </c>
      <c r="H4091" s="43">
        <f t="shared" si="33"/>
        <v>179417.11999999508</v>
      </c>
      <c r="I4091" s="5" t="s">
        <v>40</v>
      </c>
      <c r="J4091" s="153" t="s">
        <v>13828</v>
      </c>
      <c r="K4091" s="95" t="s">
        <v>13829</v>
      </c>
      <c r="L4091" s="11"/>
      <c r="M4091" s="4"/>
      <c r="N4091" s="12"/>
      <c r="O4091" s="4"/>
      <c r="P4091" s="13"/>
      <c r="Q4091" s="5"/>
      <c r="R4091" s="5"/>
      <c r="S4091" s="5"/>
      <c r="T4091" s="5"/>
      <c r="U4091" s="4"/>
      <c r="V4091" s="4"/>
      <c r="W4091" s="4"/>
    </row>
    <row r="4092" spans="1:23" x14ac:dyDescent="0.25">
      <c r="A4092" s="3">
        <v>44336</v>
      </c>
      <c r="B4092" s="153" t="s">
        <v>3358</v>
      </c>
      <c r="C4092" s="4"/>
      <c r="D4092" s="4" t="s">
        <v>13841</v>
      </c>
      <c r="E4092" s="153" t="s">
        <v>13842</v>
      </c>
      <c r="F4092" s="109"/>
      <c r="G4092" s="109">
        <v>2892</v>
      </c>
      <c r="H4092" s="43">
        <f t="shared" si="33"/>
        <v>176525.11999999508</v>
      </c>
      <c r="I4092" s="5" t="s">
        <v>40</v>
      </c>
      <c r="J4092" s="153" t="s">
        <v>13843</v>
      </c>
      <c r="K4092" s="95" t="s">
        <v>2923</v>
      </c>
      <c r="L4092" s="11"/>
      <c r="M4092" s="4"/>
      <c r="N4092" s="12"/>
      <c r="O4092" s="4"/>
      <c r="P4092" s="13"/>
      <c r="Q4092" s="5"/>
      <c r="R4092" s="5"/>
      <c r="S4092" s="5"/>
      <c r="T4092" s="5"/>
      <c r="U4092" s="4"/>
      <c r="V4092" s="4"/>
      <c r="W4092" s="4"/>
    </row>
    <row r="4093" spans="1:23" x14ac:dyDescent="0.25">
      <c r="A4093" s="3">
        <v>44336</v>
      </c>
      <c r="B4093" s="153" t="s">
        <v>13845</v>
      </c>
      <c r="C4093" s="4"/>
      <c r="D4093" s="4" t="s">
        <v>13844</v>
      </c>
      <c r="E4093" s="153" t="s">
        <v>13846</v>
      </c>
      <c r="F4093" s="109"/>
      <c r="G4093" s="109">
        <v>398</v>
      </c>
      <c r="H4093" s="43">
        <f t="shared" si="33"/>
        <v>176127.11999999508</v>
      </c>
      <c r="I4093" s="5" t="s">
        <v>40</v>
      </c>
      <c r="J4093" s="153" t="s">
        <v>13847</v>
      </c>
      <c r="K4093" s="95" t="s">
        <v>13848</v>
      </c>
      <c r="L4093" s="11"/>
      <c r="M4093" s="4"/>
      <c r="N4093" s="12"/>
      <c r="O4093" s="4"/>
      <c r="P4093" s="13"/>
      <c r="Q4093" s="5"/>
      <c r="R4093" s="5"/>
      <c r="S4093" s="5"/>
      <c r="T4093" s="5"/>
      <c r="U4093" s="4"/>
      <c r="V4093" s="4"/>
      <c r="W4093" s="4"/>
    </row>
    <row r="4094" spans="1:23" x14ac:dyDescent="0.25">
      <c r="A4094" s="3">
        <v>44336</v>
      </c>
      <c r="B4094" s="153" t="s">
        <v>13817</v>
      </c>
      <c r="C4094" s="4"/>
      <c r="D4094" s="4" t="s">
        <v>13849</v>
      </c>
      <c r="E4094" s="153" t="s">
        <v>13850</v>
      </c>
      <c r="F4094" s="109"/>
      <c r="G4094" s="109">
        <v>1746.67</v>
      </c>
      <c r="H4094" s="43">
        <f t="shared" si="33"/>
        <v>174380.44999999506</v>
      </c>
      <c r="I4094" s="5" t="s">
        <v>40</v>
      </c>
      <c r="J4094" s="153" t="s">
        <v>13851</v>
      </c>
      <c r="K4094" s="95" t="s">
        <v>13848</v>
      </c>
      <c r="L4094" s="11"/>
      <c r="M4094" s="4"/>
      <c r="N4094" s="12"/>
      <c r="O4094" s="4"/>
      <c r="P4094" s="13"/>
      <c r="Q4094" s="5"/>
      <c r="R4094" s="5"/>
      <c r="S4094" s="5"/>
      <c r="T4094" s="5"/>
      <c r="U4094" s="4"/>
      <c r="V4094" s="4"/>
      <c r="W4094" s="4"/>
    </row>
    <row r="4095" spans="1:23" x14ac:dyDescent="0.25">
      <c r="A4095" s="3">
        <v>44336</v>
      </c>
      <c r="B4095" s="153" t="s">
        <v>13817</v>
      </c>
      <c r="C4095" s="4"/>
      <c r="D4095" s="4" t="s">
        <v>13852</v>
      </c>
      <c r="E4095" s="153" t="s">
        <v>13853</v>
      </c>
      <c r="F4095" s="109"/>
      <c r="G4095" s="109">
        <v>516.73</v>
      </c>
      <c r="H4095" s="43">
        <f t="shared" si="33"/>
        <v>173863.71999999505</v>
      </c>
      <c r="I4095" s="5" t="s">
        <v>40</v>
      </c>
      <c r="J4095" s="153" t="s">
        <v>13854</v>
      </c>
      <c r="K4095" s="95" t="s">
        <v>13848</v>
      </c>
      <c r="L4095" s="11"/>
      <c r="M4095" s="4"/>
      <c r="N4095" s="12"/>
      <c r="O4095" s="4"/>
      <c r="P4095" s="13"/>
      <c r="Q4095" s="5"/>
      <c r="R4095" s="5"/>
      <c r="S4095" s="5"/>
      <c r="T4095" s="5"/>
      <c r="U4095" s="4"/>
      <c r="V4095" s="4"/>
      <c r="W4095" s="4"/>
    </row>
    <row r="4096" spans="1:23" x14ac:dyDescent="0.25">
      <c r="A4096" s="3">
        <v>44336</v>
      </c>
      <c r="B4096" s="153" t="s">
        <v>2876</v>
      </c>
      <c r="C4096" s="4"/>
      <c r="D4096" s="4" t="s">
        <v>13855</v>
      </c>
      <c r="E4096" s="4">
        <v>1</v>
      </c>
      <c r="F4096" s="109"/>
      <c r="G4096" s="109">
        <v>718</v>
      </c>
      <c r="H4096" s="43">
        <f t="shared" si="33"/>
        <v>173145.71999999505</v>
      </c>
      <c r="I4096" s="5" t="s">
        <v>40</v>
      </c>
      <c r="J4096" s="153" t="s">
        <v>13847</v>
      </c>
      <c r="K4096" s="95" t="s">
        <v>13848</v>
      </c>
      <c r="L4096" s="11"/>
      <c r="M4096" s="4"/>
      <c r="N4096" s="12"/>
      <c r="O4096" s="4"/>
      <c r="P4096" s="13"/>
      <c r="Q4096" s="5"/>
      <c r="R4096" s="5"/>
      <c r="S4096" s="5"/>
      <c r="T4096" s="5"/>
      <c r="U4096" s="4"/>
      <c r="V4096" s="4"/>
      <c r="W4096" s="4"/>
    </row>
    <row r="4097" spans="1:23" x14ac:dyDescent="0.25">
      <c r="A4097" s="3">
        <v>44336</v>
      </c>
      <c r="B4097" s="153" t="s">
        <v>13817</v>
      </c>
      <c r="C4097" s="4"/>
      <c r="D4097" s="4" t="s">
        <v>13856</v>
      </c>
      <c r="E4097" s="153" t="s">
        <v>13857</v>
      </c>
      <c r="F4097" s="109"/>
      <c r="G4097" s="109">
        <v>493.69</v>
      </c>
      <c r="H4097" s="43">
        <f t="shared" si="33"/>
        <v>172652.02999999505</v>
      </c>
      <c r="I4097" s="5" t="s">
        <v>40</v>
      </c>
      <c r="J4097" s="153" t="s">
        <v>13858</v>
      </c>
      <c r="K4097" s="95" t="s">
        <v>13824</v>
      </c>
      <c r="L4097" s="11"/>
      <c r="M4097" s="4"/>
      <c r="N4097" s="12"/>
      <c r="O4097" s="4"/>
      <c r="P4097" s="13"/>
      <c r="Q4097" s="5"/>
      <c r="R4097" s="5"/>
      <c r="S4097" s="5"/>
      <c r="T4097" s="5"/>
      <c r="U4097" s="4"/>
      <c r="V4097" s="4"/>
      <c r="W4097" s="4"/>
    </row>
    <row r="4098" spans="1:23" x14ac:dyDescent="0.25">
      <c r="A4098" s="3">
        <v>44336</v>
      </c>
      <c r="B4098" s="153" t="s">
        <v>13817</v>
      </c>
      <c r="C4098" s="4"/>
      <c r="D4098" s="4" t="s">
        <v>13859</v>
      </c>
      <c r="E4098" s="153" t="s">
        <v>13860</v>
      </c>
      <c r="F4098" s="109"/>
      <c r="G4098" s="109">
        <v>70.930000000000007</v>
      </c>
      <c r="H4098" s="43">
        <f t="shared" si="33"/>
        <v>172581.09999999506</v>
      </c>
      <c r="I4098" s="5" t="s">
        <v>40</v>
      </c>
      <c r="J4098" s="153" t="s">
        <v>13861</v>
      </c>
      <c r="K4098" s="95" t="s">
        <v>13824</v>
      </c>
      <c r="L4098" s="11"/>
      <c r="M4098" s="4"/>
      <c r="N4098" s="12"/>
      <c r="O4098" s="4"/>
      <c r="P4098" s="13"/>
      <c r="Q4098" s="5"/>
      <c r="R4098" s="5"/>
      <c r="S4098" s="5"/>
      <c r="T4098" s="5"/>
      <c r="U4098" s="4"/>
      <c r="V4098" s="4"/>
      <c r="W4098" s="4"/>
    </row>
    <row r="4099" spans="1:23" x14ac:dyDescent="0.25">
      <c r="A4099" s="3">
        <v>44336</v>
      </c>
      <c r="B4099" s="153" t="s">
        <v>13817</v>
      </c>
      <c r="C4099" s="4"/>
      <c r="D4099" s="4" t="s">
        <v>13862</v>
      </c>
      <c r="E4099" s="153" t="s">
        <v>13863</v>
      </c>
      <c r="F4099" s="109"/>
      <c r="G4099" s="109">
        <v>72.459999999999994</v>
      </c>
      <c r="H4099" s="43">
        <f t="shared" si="33"/>
        <v>172508.63999999507</v>
      </c>
      <c r="I4099" s="5" t="s">
        <v>40</v>
      </c>
      <c r="J4099" s="153" t="s">
        <v>13861</v>
      </c>
      <c r="K4099" s="95" t="s">
        <v>13824</v>
      </c>
      <c r="L4099" s="11"/>
      <c r="M4099" s="4"/>
      <c r="N4099" s="12"/>
      <c r="O4099" s="4"/>
      <c r="P4099" s="13"/>
      <c r="Q4099" s="5"/>
      <c r="R4099" s="5"/>
      <c r="S4099" s="5"/>
      <c r="T4099" s="5"/>
      <c r="U4099" s="4"/>
      <c r="V4099" s="4"/>
      <c r="W4099" s="4"/>
    </row>
    <row r="4100" spans="1:23" x14ac:dyDescent="0.25">
      <c r="A4100" s="3">
        <v>44336</v>
      </c>
      <c r="B4100" s="153" t="s">
        <v>13817</v>
      </c>
      <c r="C4100" s="4"/>
      <c r="D4100" s="4" t="s">
        <v>13864</v>
      </c>
      <c r="E4100" s="153" t="s">
        <v>13865</v>
      </c>
      <c r="F4100" s="109"/>
      <c r="G4100" s="109">
        <v>300</v>
      </c>
      <c r="H4100" s="43">
        <f t="shared" si="33"/>
        <v>172208.63999999507</v>
      </c>
      <c r="I4100" s="5" t="s">
        <v>40</v>
      </c>
      <c r="J4100" s="153" t="s">
        <v>13823</v>
      </c>
      <c r="K4100" s="95" t="s">
        <v>13824</v>
      </c>
      <c r="L4100" s="11"/>
      <c r="M4100" s="4"/>
      <c r="N4100" s="12"/>
      <c r="O4100" s="4"/>
      <c r="P4100" s="13"/>
      <c r="Q4100" s="5"/>
      <c r="R4100" s="5"/>
      <c r="S4100" s="5"/>
      <c r="T4100" s="5"/>
      <c r="U4100" s="4"/>
      <c r="V4100" s="4"/>
      <c r="W4100" s="4"/>
    </row>
    <row r="4101" spans="1:23" x14ac:dyDescent="0.25">
      <c r="A4101" s="3">
        <v>44336</v>
      </c>
      <c r="B4101" s="153" t="s">
        <v>13817</v>
      </c>
      <c r="C4101" s="4"/>
      <c r="D4101" s="4" t="s">
        <v>13866</v>
      </c>
      <c r="E4101" s="153" t="s">
        <v>13867</v>
      </c>
      <c r="F4101" s="109"/>
      <c r="G4101" s="109">
        <v>1809.79</v>
      </c>
      <c r="H4101" s="43">
        <f t="shared" si="33"/>
        <v>170398.84999999506</v>
      </c>
      <c r="I4101" s="5" t="s">
        <v>40</v>
      </c>
      <c r="J4101" s="153" t="s">
        <v>13823</v>
      </c>
      <c r="K4101" s="95" t="s">
        <v>13824</v>
      </c>
      <c r="L4101" s="11"/>
      <c r="M4101" s="4"/>
      <c r="N4101" s="12"/>
      <c r="O4101" s="4"/>
      <c r="P4101" s="13"/>
      <c r="Q4101" s="5"/>
      <c r="R4101" s="5"/>
      <c r="S4101" s="5"/>
      <c r="T4101" s="5"/>
      <c r="U4101" s="4"/>
      <c r="V4101" s="4"/>
      <c r="W4101" s="4"/>
    </row>
    <row r="4102" spans="1:23" x14ac:dyDescent="0.25">
      <c r="A4102" s="3">
        <v>44336</v>
      </c>
      <c r="B4102" s="153" t="s">
        <v>13817</v>
      </c>
      <c r="C4102" s="4"/>
      <c r="D4102" s="4" t="s">
        <v>13868</v>
      </c>
      <c r="E4102" s="153" t="s">
        <v>13822</v>
      </c>
      <c r="F4102" s="109"/>
      <c r="G4102" s="109">
        <v>200</v>
      </c>
      <c r="H4102" s="43">
        <f t="shared" si="33"/>
        <v>170198.84999999506</v>
      </c>
      <c r="I4102" s="5" t="s">
        <v>40</v>
      </c>
      <c r="J4102" s="153" t="s">
        <v>13823</v>
      </c>
      <c r="K4102" s="95" t="s">
        <v>13824</v>
      </c>
      <c r="L4102" s="11"/>
      <c r="M4102" s="4"/>
      <c r="N4102" s="12"/>
      <c r="O4102" s="4"/>
      <c r="P4102" s="13"/>
      <c r="Q4102" s="5"/>
      <c r="R4102" s="5"/>
      <c r="S4102" s="5"/>
      <c r="T4102" s="5"/>
      <c r="U4102" s="4"/>
      <c r="V4102" s="4"/>
      <c r="W4102" s="4"/>
    </row>
    <row r="4103" spans="1:23" x14ac:dyDescent="0.25">
      <c r="A4103" s="3">
        <v>44336</v>
      </c>
      <c r="B4103" s="153" t="s">
        <v>13817</v>
      </c>
      <c r="C4103" s="4"/>
      <c r="D4103" s="4" t="s">
        <v>13869</v>
      </c>
      <c r="E4103" s="153" t="s">
        <v>13822</v>
      </c>
      <c r="F4103" s="109"/>
      <c r="G4103" s="109">
        <v>272.76</v>
      </c>
      <c r="H4103" s="43">
        <f t="shared" si="33"/>
        <v>169926.08999999505</v>
      </c>
      <c r="I4103" s="5" t="s">
        <v>40</v>
      </c>
      <c r="J4103" s="153" t="s">
        <v>13823</v>
      </c>
      <c r="K4103" s="95" t="s">
        <v>13824</v>
      </c>
      <c r="L4103" s="11"/>
      <c r="M4103" s="4"/>
      <c r="N4103" s="12"/>
      <c r="O4103" s="4"/>
      <c r="P4103" s="13"/>
      <c r="Q4103" s="5"/>
      <c r="R4103" s="5"/>
      <c r="S4103" s="5"/>
      <c r="T4103" s="5"/>
      <c r="U4103" s="4"/>
      <c r="V4103" s="4"/>
      <c r="W4103" s="4"/>
    </row>
    <row r="4104" spans="1:23" x14ac:dyDescent="0.25">
      <c r="A4104" s="3">
        <v>44337</v>
      </c>
      <c r="B4104" s="153" t="s">
        <v>13871</v>
      </c>
      <c r="C4104" s="4"/>
      <c r="D4104" s="4" t="s">
        <v>13870</v>
      </c>
      <c r="E4104" s="153" t="s">
        <v>13872</v>
      </c>
      <c r="F4104" s="109"/>
      <c r="G4104" s="109">
        <v>1592</v>
      </c>
      <c r="H4104" s="43">
        <f t="shared" si="33"/>
        <v>168334.08999999505</v>
      </c>
      <c r="I4104" s="5" t="s">
        <v>40</v>
      </c>
      <c r="J4104" s="153" t="s">
        <v>13873</v>
      </c>
      <c r="K4104" s="95" t="s">
        <v>13874</v>
      </c>
      <c r="L4104" s="11"/>
      <c r="M4104" s="4"/>
      <c r="N4104" s="12"/>
      <c r="O4104" s="4"/>
      <c r="P4104" s="13"/>
      <c r="Q4104" s="5"/>
      <c r="R4104" s="5"/>
      <c r="S4104" s="5"/>
      <c r="T4104" s="5"/>
      <c r="U4104" s="4"/>
      <c r="V4104" s="4"/>
      <c r="W4104" s="4"/>
    </row>
    <row r="4105" spans="1:23" x14ac:dyDescent="0.25">
      <c r="A4105" s="3">
        <v>44337</v>
      </c>
      <c r="B4105" s="153" t="s">
        <v>13871</v>
      </c>
      <c r="C4105" s="4"/>
      <c r="D4105" s="4" t="s">
        <v>13875</v>
      </c>
      <c r="E4105" s="153" t="s">
        <v>13876</v>
      </c>
      <c r="F4105" s="109"/>
      <c r="G4105" s="109">
        <v>1592</v>
      </c>
      <c r="H4105" s="43">
        <f t="shared" si="33"/>
        <v>166742.08999999505</v>
      </c>
      <c r="I4105" s="5" t="s">
        <v>40</v>
      </c>
      <c r="J4105" s="153" t="s">
        <v>13873</v>
      </c>
      <c r="K4105" s="95" t="s">
        <v>13874</v>
      </c>
      <c r="L4105" s="11"/>
      <c r="M4105" s="4"/>
      <c r="N4105" s="12"/>
      <c r="O4105" s="4"/>
      <c r="P4105" s="13"/>
      <c r="Q4105" s="5"/>
      <c r="R4105" s="5"/>
      <c r="S4105" s="5"/>
      <c r="T4105" s="5"/>
      <c r="U4105" s="4"/>
      <c r="V4105" s="4"/>
      <c r="W4105" s="4"/>
    </row>
    <row r="4106" spans="1:23" x14ac:dyDescent="0.25">
      <c r="A4106" s="3">
        <v>44337</v>
      </c>
      <c r="B4106" s="153" t="s">
        <v>13871</v>
      </c>
      <c r="C4106" s="4"/>
      <c r="D4106" s="4" t="s">
        <v>13877</v>
      </c>
      <c r="E4106" s="153" t="s">
        <v>13878</v>
      </c>
      <c r="F4106" s="109"/>
      <c r="G4106" s="109">
        <v>1990</v>
      </c>
      <c r="H4106" s="43">
        <f t="shared" si="33"/>
        <v>164752.08999999505</v>
      </c>
      <c r="I4106" s="5" t="s">
        <v>40</v>
      </c>
      <c r="J4106" s="153" t="s">
        <v>13873</v>
      </c>
      <c r="K4106" s="95" t="s">
        <v>13874</v>
      </c>
      <c r="L4106" s="11"/>
      <c r="M4106" s="4"/>
      <c r="N4106" s="12"/>
      <c r="O4106" s="4"/>
      <c r="P4106" s="13"/>
      <c r="Q4106" s="5"/>
      <c r="R4106" s="5"/>
      <c r="S4106" s="5"/>
      <c r="T4106" s="5"/>
      <c r="U4106" s="4"/>
      <c r="V4106" s="4"/>
      <c r="W4106" s="4"/>
    </row>
    <row r="4107" spans="1:23" x14ac:dyDescent="0.25">
      <c r="A4107" s="3">
        <v>44337</v>
      </c>
      <c r="B4107" s="153" t="s">
        <v>2876</v>
      </c>
      <c r="C4107" s="4"/>
      <c r="D4107" s="4" t="s">
        <v>13879</v>
      </c>
      <c r="E4107" s="4">
        <v>1</v>
      </c>
      <c r="F4107" s="109"/>
      <c r="G4107" s="109">
        <v>1003.5</v>
      </c>
      <c r="H4107" s="43">
        <f t="shared" si="33"/>
        <v>163748.58999999505</v>
      </c>
      <c r="I4107" s="5" t="s">
        <v>40</v>
      </c>
      <c r="J4107" s="153" t="s">
        <v>13880</v>
      </c>
      <c r="K4107" s="95" t="s">
        <v>13874</v>
      </c>
      <c r="L4107" s="11"/>
      <c r="M4107" s="4"/>
      <c r="N4107" s="12"/>
      <c r="O4107" s="4"/>
      <c r="P4107" s="13"/>
      <c r="Q4107" s="5"/>
      <c r="R4107" s="5"/>
      <c r="S4107" s="5"/>
      <c r="T4107" s="5"/>
      <c r="U4107" s="4"/>
      <c r="V4107" s="4"/>
      <c r="W4107" s="4"/>
    </row>
    <row r="4108" spans="1:23" x14ac:dyDescent="0.25">
      <c r="A4108" s="3">
        <v>44337</v>
      </c>
      <c r="B4108" s="153" t="s">
        <v>13882</v>
      </c>
      <c r="C4108" s="4"/>
      <c r="D4108" s="4" t="s">
        <v>13881</v>
      </c>
      <c r="E4108" s="153" t="s">
        <v>3397</v>
      </c>
      <c r="F4108" s="109"/>
      <c r="G4108" s="109">
        <v>342</v>
      </c>
      <c r="H4108" s="43">
        <f t="shared" si="33"/>
        <v>163406.58999999505</v>
      </c>
      <c r="I4108" s="5" t="s">
        <v>40</v>
      </c>
      <c r="J4108" s="153" t="s">
        <v>13883</v>
      </c>
      <c r="K4108" s="95" t="s">
        <v>2946</v>
      </c>
      <c r="L4108" s="11"/>
      <c r="M4108" s="4"/>
      <c r="N4108" s="12"/>
      <c r="O4108" s="4"/>
      <c r="P4108" s="13"/>
      <c r="Q4108" s="5"/>
      <c r="R4108" s="5"/>
      <c r="S4108" s="5"/>
      <c r="T4108" s="5"/>
      <c r="U4108" s="4"/>
      <c r="V4108" s="4"/>
      <c r="W4108" s="4"/>
    </row>
    <row r="4109" spans="1:23" x14ac:dyDescent="0.25">
      <c r="A4109" s="3">
        <v>44337</v>
      </c>
      <c r="B4109" s="153" t="s">
        <v>2876</v>
      </c>
      <c r="C4109" s="4"/>
      <c r="D4109" s="4" t="s">
        <v>13884</v>
      </c>
      <c r="E4109" s="4">
        <v>3</v>
      </c>
      <c r="F4109" s="109"/>
      <c r="G4109" s="109">
        <v>1593</v>
      </c>
      <c r="H4109" s="43">
        <f t="shared" si="33"/>
        <v>161813.58999999505</v>
      </c>
      <c r="I4109" s="5" t="s">
        <v>40</v>
      </c>
      <c r="J4109" s="153" t="s">
        <v>13873</v>
      </c>
      <c r="K4109" s="95" t="s">
        <v>13874</v>
      </c>
      <c r="L4109" s="11"/>
      <c r="M4109" s="4"/>
      <c r="N4109" s="12"/>
      <c r="O4109" s="4"/>
      <c r="P4109" s="13"/>
      <c r="Q4109" s="5"/>
      <c r="R4109" s="5"/>
      <c r="S4109" s="5"/>
      <c r="T4109" s="5"/>
      <c r="U4109" s="4"/>
      <c r="V4109" s="4"/>
      <c r="W4109" s="4"/>
    </row>
    <row r="4110" spans="1:23" x14ac:dyDescent="0.25">
      <c r="A4110" s="3">
        <v>44340</v>
      </c>
      <c r="B4110" s="153" t="s">
        <v>6872</v>
      </c>
      <c r="C4110" s="4"/>
      <c r="D4110" s="4"/>
      <c r="E4110" s="153" t="s">
        <v>13898</v>
      </c>
      <c r="F4110" s="109"/>
      <c r="G4110" s="109">
        <v>31866.7</v>
      </c>
      <c r="H4110" s="43">
        <f t="shared" si="33"/>
        <v>129946.88999999505</v>
      </c>
      <c r="I4110" s="5" t="s">
        <v>40</v>
      </c>
      <c r="J4110" s="153" t="s">
        <v>13899</v>
      </c>
      <c r="K4110" s="95" t="s">
        <v>2893</v>
      </c>
      <c r="L4110" s="11"/>
      <c r="M4110" s="4"/>
      <c r="N4110" s="12"/>
      <c r="O4110" s="4"/>
      <c r="P4110" s="13"/>
      <c r="Q4110" s="5"/>
      <c r="R4110" s="5"/>
      <c r="S4110" s="5"/>
      <c r="T4110" s="5"/>
      <c r="U4110" s="4"/>
      <c r="V4110" s="4"/>
      <c r="W4110" s="4"/>
    </row>
    <row r="4111" spans="1:23" x14ac:dyDescent="0.25">
      <c r="A4111" s="3">
        <v>44347</v>
      </c>
      <c r="B4111" s="4" t="s">
        <v>1104</v>
      </c>
      <c r="C4111" s="4"/>
      <c r="D4111" s="153" t="s">
        <v>13903</v>
      </c>
      <c r="E4111" s="153" t="s">
        <v>13904</v>
      </c>
      <c r="F4111" s="109"/>
      <c r="G4111" s="109">
        <v>48000</v>
      </c>
      <c r="H4111" s="43">
        <f t="shared" si="33"/>
        <v>81946.889999995052</v>
      </c>
      <c r="I4111" s="5" t="s">
        <v>40</v>
      </c>
      <c r="J4111" s="153" t="s">
        <v>13905</v>
      </c>
      <c r="K4111" s="95" t="s">
        <v>2923</v>
      </c>
      <c r="L4111" s="11"/>
      <c r="M4111" s="4"/>
      <c r="N4111" s="12"/>
      <c r="O4111" s="4"/>
      <c r="P4111" s="13"/>
      <c r="Q4111" s="5"/>
      <c r="R4111" s="5"/>
      <c r="S4111" s="5"/>
      <c r="T4111" s="5"/>
      <c r="U4111" s="4"/>
      <c r="V4111" s="4"/>
      <c r="W4111" s="4"/>
    </row>
    <row r="4112" spans="1:23" x14ac:dyDescent="0.25">
      <c r="A4112" s="3">
        <v>44347</v>
      </c>
      <c r="B4112" s="153" t="s">
        <v>2876</v>
      </c>
      <c r="C4112" s="4"/>
      <c r="D4112" s="4" t="s">
        <v>13906</v>
      </c>
      <c r="E4112" s="153" t="s">
        <v>13907</v>
      </c>
      <c r="F4112" s="109"/>
      <c r="G4112" s="109">
        <v>2476</v>
      </c>
      <c r="H4112" s="43">
        <f t="shared" si="33"/>
        <v>79470.889999995052</v>
      </c>
      <c r="I4112" s="5" t="s">
        <v>40</v>
      </c>
      <c r="J4112" s="153" t="s">
        <v>13908</v>
      </c>
      <c r="K4112" s="95" t="s">
        <v>13909</v>
      </c>
      <c r="L4112" s="11"/>
      <c r="M4112" s="4"/>
      <c r="N4112" s="12"/>
      <c r="O4112" s="4"/>
      <c r="P4112" s="13"/>
      <c r="Q4112" s="5"/>
      <c r="R4112" s="5"/>
      <c r="S4112" s="5"/>
      <c r="T4112" s="5"/>
      <c r="U4112" s="4"/>
      <c r="V4112" s="4"/>
      <c r="W4112" s="4"/>
    </row>
    <row r="4113" spans="1:23" x14ac:dyDescent="0.25">
      <c r="A4113" s="3">
        <v>44347</v>
      </c>
      <c r="B4113" s="153" t="s">
        <v>2876</v>
      </c>
      <c r="C4113" s="4"/>
      <c r="D4113" s="4" t="s">
        <v>13910</v>
      </c>
      <c r="E4113" s="4">
        <v>2</v>
      </c>
      <c r="F4113" s="109"/>
      <c r="G4113" s="109">
        <v>2050</v>
      </c>
      <c r="H4113" s="43">
        <f t="shared" si="33"/>
        <v>77420.889999995052</v>
      </c>
      <c r="I4113" s="5" t="s">
        <v>40</v>
      </c>
      <c r="J4113" s="153" t="s">
        <v>13908</v>
      </c>
      <c r="K4113" s="95" t="s">
        <v>2843</v>
      </c>
      <c r="L4113" s="11"/>
      <c r="M4113" s="4"/>
      <c r="N4113" s="12"/>
      <c r="O4113" s="4"/>
      <c r="P4113" s="13"/>
      <c r="Q4113" s="5"/>
      <c r="R4113" s="5"/>
      <c r="S4113" s="5"/>
      <c r="T4113" s="5"/>
      <c r="U4113" s="4"/>
      <c r="V4113" s="4"/>
      <c r="W4113" s="4"/>
    </row>
    <row r="4114" spans="1:23" x14ac:dyDescent="0.25">
      <c r="A4114" s="3">
        <v>44347</v>
      </c>
      <c r="B4114" s="153" t="s">
        <v>2876</v>
      </c>
      <c r="C4114" s="4"/>
      <c r="D4114" s="4" t="s">
        <v>13911</v>
      </c>
      <c r="E4114" s="4">
        <v>2</v>
      </c>
      <c r="F4114" s="109"/>
      <c r="G4114" s="109">
        <v>2819</v>
      </c>
      <c r="H4114" s="43">
        <f t="shared" si="33"/>
        <v>74601.889999995052</v>
      </c>
      <c r="I4114" s="5" t="s">
        <v>40</v>
      </c>
      <c r="J4114" s="153" t="s">
        <v>13908</v>
      </c>
      <c r="K4114" s="95" t="s">
        <v>2843</v>
      </c>
      <c r="L4114" s="11"/>
      <c r="M4114" s="4"/>
      <c r="N4114" s="12"/>
      <c r="O4114" s="4"/>
      <c r="P4114" s="13"/>
      <c r="Q4114" s="5"/>
      <c r="R4114" s="5"/>
      <c r="S4114" s="5"/>
      <c r="T4114" s="5"/>
      <c r="U4114" s="4"/>
      <c r="V4114" s="4"/>
      <c r="W4114" s="4"/>
    </row>
    <row r="4115" spans="1:23" x14ac:dyDescent="0.25">
      <c r="A4115" s="3">
        <v>44347</v>
      </c>
      <c r="B4115" s="153" t="s">
        <v>2876</v>
      </c>
      <c r="C4115" s="4"/>
      <c r="D4115" s="4" t="s">
        <v>13912</v>
      </c>
      <c r="E4115" s="4">
        <v>2</v>
      </c>
      <c r="F4115" s="109"/>
      <c r="G4115" s="109">
        <v>2361</v>
      </c>
      <c r="H4115" s="43">
        <f t="shared" si="33"/>
        <v>72240.889999995052</v>
      </c>
      <c r="I4115" s="5" t="s">
        <v>40</v>
      </c>
      <c r="J4115" s="153" t="s">
        <v>13908</v>
      </c>
      <c r="K4115" s="95" t="s">
        <v>2843</v>
      </c>
      <c r="L4115" s="11"/>
      <c r="M4115" s="4"/>
      <c r="N4115" s="12"/>
      <c r="O4115" s="4"/>
      <c r="P4115" s="13"/>
      <c r="Q4115" s="5"/>
      <c r="R4115" s="5"/>
      <c r="S4115" s="5"/>
      <c r="T4115" s="5"/>
      <c r="U4115" s="4"/>
      <c r="V4115" s="4"/>
      <c r="W4115" s="4"/>
    </row>
    <row r="4116" spans="1:23" x14ac:dyDescent="0.25">
      <c r="A4116" s="3">
        <v>44347</v>
      </c>
      <c r="B4116" s="153" t="s">
        <v>2876</v>
      </c>
      <c r="C4116" s="4"/>
      <c r="D4116" s="4" t="s">
        <v>13913</v>
      </c>
      <c r="E4116" s="4">
        <v>1</v>
      </c>
      <c r="F4116" s="109"/>
      <c r="G4116" s="109">
        <v>919</v>
      </c>
      <c r="H4116" s="43">
        <f t="shared" si="33"/>
        <v>71321.889999995052</v>
      </c>
      <c r="I4116" s="5" t="s">
        <v>40</v>
      </c>
      <c r="J4116" s="153" t="s">
        <v>13908</v>
      </c>
      <c r="K4116" s="95" t="s">
        <v>2843</v>
      </c>
      <c r="L4116" s="11"/>
      <c r="M4116" s="4"/>
      <c r="N4116" s="12"/>
      <c r="O4116" s="4"/>
      <c r="P4116" s="13"/>
      <c r="Q4116" s="5"/>
      <c r="R4116" s="5"/>
      <c r="S4116" s="5"/>
      <c r="T4116" s="5"/>
      <c r="U4116" s="4"/>
      <c r="V4116" s="4"/>
      <c r="W4116" s="4"/>
    </row>
    <row r="4117" spans="1:23" x14ac:dyDescent="0.25">
      <c r="A4117" s="3">
        <v>44349</v>
      </c>
      <c r="B4117" s="4"/>
      <c r="C4117" s="4"/>
      <c r="D4117" s="4"/>
      <c r="E4117" s="153" t="s">
        <v>13914</v>
      </c>
      <c r="F4117" s="109">
        <v>7300000</v>
      </c>
      <c r="G4117" s="109"/>
      <c r="H4117" s="54">
        <f t="shared" si="33"/>
        <v>7371321.889999995</v>
      </c>
      <c r="I4117" s="5" t="s">
        <v>40</v>
      </c>
      <c r="J4117" s="153" t="s">
        <v>13915</v>
      </c>
      <c r="K4117" s="95" t="s">
        <v>2893</v>
      </c>
      <c r="L4117" s="11"/>
      <c r="M4117" s="4"/>
      <c r="N4117" s="12"/>
      <c r="O4117" s="4"/>
      <c r="P4117" s="13"/>
      <c r="Q4117" s="5"/>
      <c r="R4117" s="5"/>
      <c r="S4117" s="5"/>
      <c r="T4117" s="5"/>
      <c r="U4117" s="4"/>
      <c r="V4117" s="4"/>
      <c r="W4117" s="4"/>
    </row>
    <row r="4118" spans="1:23" x14ac:dyDescent="0.25">
      <c r="A4118" s="3">
        <v>44351</v>
      </c>
      <c r="B4118" s="153" t="s">
        <v>13917</v>
      </c>
      <c r="C4118" s="4"/>
      <c r="D4118" s="4" t="s">
        <v>13916</v>
      </c>
      <c r="E4118" s="153" t="s">
        <v>13918</v>
      </c>
      <c r="F4118" s="109"/>
      <c r="G4118" s="109">
        <v>3300</v>
      </c>
      <c r="H4118" s="43">
        <f t="shared" si="33"/>
        <v>7368021.889999995</v>
      </c>
      <c r="I4118" s="5" t="s">
        <v>40</v>
      </c>
      <c r="J4118" s="153" t="s">
        <v>13919</v>
      </c>
      <c r="K4118" s="95" t="s">
        <v>2843</v>
      </c>
      <c r="L4118" s="11"/>
      <c r="M4118" s="4"/>
      <c r="N4118" s="12"/>
      <c r="O4118" s="4"/>
      <c r="P4118" s="13"/>
      <c r="Q4118" s="5"/>
      <c r="R4118" s="5"/>
      <c r="S4118" s="5"/>
      <c r="T4118" s="5"/>
      <c r="U4118" s="4"/>
      <c r="V4118" s="4"/>
      <c r="W4118" s="4"/>
    </row>
    <row r="4119" spans="1:23" x14ac:dyDescent="0.25">
      <c r="A4119" s="3">
        <v>44351</v>
      </c>
      <c r="B4119" s="153" t="s">
        <v>13924</v>
      </c>
      <c r="C4119" s="4"/>
      <c r="D4119" s="4" t="s">
        <v>13920</v>
      </c>
      <c r="E4119" s="153" t="s">
        <v>13921</v>
      </c>
      <c r="F4119" s="109"/>
      <c r="G4119" s="109">
        <v>6600</v>
      </c>
      <c r="H4119" s="43">
        <f t="shared" si="33"/>
        <v>7361421.889999995</v>
      </c>
      <c r="I4119" s="5" t="s">
        <v>40</v>
      </c>
      <c r="J4119" s="153" t="s">
        <v>13922</v>
      </c>
      <c r="K4119" s="95" t="s">
        <v>2923</v>
      </c>
      <c r="L4119" s="11"/>
      <c r="M4119" s="4"/>
      <c r="N4119" s="12"/>
      <c r="O4119" s="4"/>
      <c r="P4119" s="13"/>
      <c r="Q4119" s="5"/>
      <c r="R4119" s="5"/>
      <c r="S4119" s="5"/>
      <c r="T4119" s="5"/>
      <c r="U4119" s="4"/>
      <c r="V4119" s="4"/>
      <c r="W4119" s="4"/>
    </row>
    <row r="4120" spans="1:23" x14ac:dyDescent="0.25">
      <c r="A4120" s="3">
        <v>44351</v>
      </c>
      <c r="B4120" s="153" t="s">
        <v>2876</v>
      </c>
      <c r="C4120" s="4"/>
      <c r="D4120" s="4" t="s">
        <v>13923</v>
      </c>
      <c r="E4120" s="4">
        <v>1</v>
      </c>
      <c r="F4120" s="109"/>
      <c r="G4120" s="109">
        <v>1700</v>
      </c>
      <c r="H4120" s="43">
        <f t="shared" si="33"/>
        <v>7359721.889999995</v>
      </c>
      <c r="I4120" s="5" t="s">
        <v>40</v>
      </c>
      <c r="J4120" s="153" t="s">
        <v>13922</v>
      </c>
      <c r="K4120" s="95" t="s">
        <v>2923</v>
      </c>
      <c r="L4120" s="11"/>
      <c r="M4120" s="4"/>
      <c r="N4120" s="12"/>
      <c r="O4120" s="4"/>
      <c r="P4120" s="13"/>
      <c r="Q4120" s="5"/>
      <c r="R4120" s="5"/>
      <c r="S4120" s="5"/>
      <c r="T4120" s="5"/>
      <c r="U4120" s="4"/>
      <c r="V4120" s="4"/>
      <c r="W4120" s="4"/>
    </row>
    <row r="4121" spans="1:23" x14ac:dyDescent="0.25">
      <c r="A4121" s="3">
        <v>44351</v>
      </c>
      <c r="B4121" s="153" t="s">
        <v>13926</v>
      </c>
      <c r="C4121" s="4"/>
      <c r="D4121" s="4" t="s">
        <v>13925</v>
      </c>
      <c r="E4121" s="153" t="s">
        <v>13927</v>
      </c>
      <c r="F4121" s="109"/>
      <c r="G4121" s="109">
        <v>1900</v>
      </c>
      <c r="H4121" s="43">
        <f t="shared" si="33"/>
        <v>7357821.889999995</v>
      </c>
      <c r="I4121" s="5" t="s">
        <v>40</v>
      </c>
      <c r="J4121" s="153" t="s">
        <v>13922</v>
      </c>
      <c r="K4121" s="95" t="s">
        <v>2923</v>
      </c>
      <c r="L4121" s="11"/>
      <c r="M4121" s="4"/>
      <c r="N4121" s="12"/>
      <c r="O4121" s="4"/>
      <c r="P4121" s="13"/>
      <c r="Q4121" s="5"/>
      <c r="R4121" s="5"/>
      <c r="S4121" s="5"/>
      <c r="T4121" s="5"/>
      <c r="U4121" s="4"/>
      <c r="V4121" s="4"/>
      <c r="W4121" s="4"/>
    </row>
    <row r="4122" spans="1:23" x14ac:dyDescent="0.25">
      <c r="A4122" s="3">
        <v>44351</v>
      </c>
      <c r="B4122" s="153" t="s">
        <v>2876</v>
      </c>
      <c r="C4122" s="4"/>
      <c r="D4122" s="4" t="s">
        <v>13928</v>
      </c>
      <c r="E4122" s="153" t="s">
        <v>13929</v>
      </c>
      <c r="F4122" s="109"/>
      <c r="G4122" s="109">
        <v>1470</v>
      </c>
      <c r="H4122" s="43">
        <f t="shared" si="33"/>
        <v>7356351.889999995</v>
      </c>
      <c r="I4122" s="5" t="s">
        <v>40</v>
      </c>
      <c r="J4122" s="153" t="s">
        <v>13922</v>
      </c>
      <c r="K4122" s="95" t="s">
        <v>2923</v>
      </c>
      <c r="L4122" s="11"/>
      <c r="M4122" s="4"/>
      <c r="N4122" s="12"/>
      <c r="O4122" s="4"/>
      <c r="P4122" s="13"/>
      <c r="Q4122" s="5"/>
      <c r="R4122" s="5"/>
      <c r="S4122" s="5"/>
      <c r="T4122" s="5"/>
      <c r="U4122" s="4"/>
      <c r="V4122" s="4"/>
      <c r="W4122" s="4"/>
    </row>
    <row r="4123" spans="1:23" x14ac:dyDescent="0.25">
      <c r="A4123" s="3">
        <v>44351</v>
      </c>
      <c r="B4123" s="153" t="s">
        <v>2876</v>
      </c>
      <c r="C4123" s="4"/>
      <c r="D4123" s="4" t="s">
        <v>13930</v>
      </c>
      <c r="E4123" s="4">
        <v>2</v>
      </c>
      <c r="F4123" s="109"/>
      <c r="G4123" s="109">
        <v>1419</v>
      </c>
      <c r="H4123" s="43">
        <f t="shared" si="33"/>
        <v>7354932.889999995</v>
      </c>
      <c r="I4123" s="5" t="s">
        <v>40</v>
      </c>
      <c r="J4123" s="153" t="s">
        <v>13922</v>
      </c>
      <c r="K4123" s="95" t="s">
        <v>2923</v>
      </c>
      <c r="L4123" s="11"/>
      <c r="M4123" s="4"/>
      <c r="N4123" s="12"/>
      <c r="O4123" s="4"/>
      <c r="P4123" s="13"/>
      <c r="Q4123" s="5"/>
      <c r="R4123" s="5"/>
      <c r="S4123" s="5"/>
      <c r="T4123" s="5"/>
      <c r="U4123" s="4"/>
      <c r="V4123" s="4"/>
      <c r="W4123" s="4"/>
    </row>
    <row r="4124" spans="1:23" x14ac:dyDescent="0.25">
      <c r="A4124" s="3">
        <v>44351</v>
      </c>
      <c r="B4124" s="153" t="s">
        <v>2876</v>
      </c>
      <c r="C4124" s="4"/>
      <c r="D4124" s="4" t="s">
        <v>13931</v>
      </c>
      <c r="E4124" s="4">
        <v>2</v>
      </c>
      <c r="F4124" s="109"/>
      <c r="G4124" s="109">
        <v>2144</v>
      </c>
      <c r="H4124" s="43">
        <f t="shared" si="33"/>
        <v>7352788.889999995</v>
      </c>
      <c r="I4124" s="5" t="s">
        <v>40</v>
      </c>
      <c r="J4124" s="153" t="s">
        <v>13932</v>
      </c>
      <c r="K4124" s="95" t="s">
        <v>2923</v>
      </c>
      <c r="L4124" s="11"/>
      <c r="M4124" s="4"/>
      <c r="N4124" s="12"/>
      <c r="O4124" s="4"/>
      <c r="P4124" s="13"/>
      <c r="Q4124" s="5"/>
      <c r="R4124" s="5"/>
      <c r="S4124" s="5"/>
      <c r="T4124" s="5"/>
      <c r="U4124" s="4"/>
      <c r="V4124" s="4"/>
      <c r="W4124" s="4"/>
    </row>
    <row r="4125" spans="1:23" x14ac:dyDescent="0.25">
      <c r="A4125" s="3">
        <v>44351</v>
      </c>
      <c r="B4125" s="153" t="s">
        <v>2876</v>
      </c>
      <c r="C4125" s="4"/>
      <c r="D4125" s="4" t="s">
        <v>13933</v>
      </c>
      <c r="E4125" s="4">
        <v>2</v>
      </c>
      <c r="F4125" s="109"/>
      <c r="G4125" s="109">
        <v>1332</v>
      </c>
      <c r="H4125" s="43">
        <f t="shared" si="33"/>
        <v>7351456.889999995</v>
      </c>
      <c r="I4125" s="5" t="s">
        <v>40</v>
      </c>
      <c r="J4125" s="153" t="s">
        <v>13922</v>
      </c>
      <c r="K4125" s="95" t="s">
        <v>2923</v>
      </c>
      <c r="L4125" s="11"/>
      <c r="M4125" s="4"/>
      <c r="N4125" s="12"/>
      <c r="O4125" s="4"/>
      <c r="P4125" s="13"/>
      <c r="Q4125" s="5"/>
      <c r="R4125" s="5"/>
      <c r="S4125" s="5"/>
      <c r="T4125" s="5"/>
      <c r="U4125" s="4"/>
      <c r="V4125" s="4"/>
      <c r="W4125" s="4"/>
    </row>
    <row r="4126" spans="1:23" x14ac:dyDescent="0.25">
      <c r="A4126" s="3">
        <v>44351</v>
      </c>
      <c r="B4126" s="153" t="s">
        <v>2876</v>
      </c>
      <c r="C4126" s="4"/>
      <c r="D4126" s="4" t="s">
        <v>13934</v>
      </c>
      <c r="E4126" s="4">
        <v>3</v>
      </c>
      <c r="F4126" s="109"/>
      <c r="G4126" s="109">
        <v>1556</v>
      </c>
      <c r="H4126" s="43">
        <f t="shared" si="33"/>
        <v>7349900.889999995</v>
      </c>
      <c r="I4126" s="5" t="s">
        <v>40</v>
      </c>
      <c r="J4126" s="153" t="s">
        <v>13935</v>
      </c>
      <c r="K4126" s="95" t="s">
        <v>13936</v>
      </c>
      <c r="L4126" s="11"/>
      <c r="M4126" s="4"/>
      <c r="N4126" s="12"/>
      <c r="O4126" s="4"/>
      <c r="P4126" s="13"/>
      <c r="Q4126" s="5"/>
      <c r="R4126" s="5"/>
      <c r="S4126" s="5"/>
      <c r="T4126" s="5"/>
      <c r="U4126" s="4"/>
      <c r="V4126" s="4"/>
      <c r="W4126" s="4"/>
    </row>
    <row r="4127" spans="1:23" x14ac:dyDescent="0.25">
      <c r="A4127" s="3">
        <v>44351</v>
      </c>
      <c r="B4127" s="153" t="s">
        <v>13938</v>
      </c>
      <c r="C4127" s="4"/>
      <c r="D4127" s="4" t="s">
        <v>13937</v>
      </c>
      <c r="E4127" s="153" t="s">
        <v>13939</v>
      </c>
      <c r="F4127" s="109"/>
      <c r="G4127" s="109">
        <v>300</v>
      </c>
      <c r="H4127" s="43">
        <f t="shared" si="33"/>
        <v>7349600.889999995</v>
      </c>
      <c r="I4127" s="5" t="s">
        <v>40</v>
      </c>
      <c r="J4127" s="153" t="s">
        <v>13940</v>
      </c>
      <c r="K4127" s="95" t="s">
        <v>13936</v>
      </c>
      <c r="L4127" s="11"/>
      <c r="M4127" s="4"/>
      <c r="N4127" s="12"/>
      <c r="O4127" s="4"/>
      <c r="P4127" s="13"/>
      <c r="Q4127" s="5"/>
      <c r="R4127" s="5"/>
      <c r="S4127" s="5"/>
      <c r="T4127" s="5"/>
      <c r="U4127" s="4"/>
      <c r="V4127" s="4"/>
      <c r="W4127" s="4"/>
    </row>
    <row r="4128" spans="1:23" x14ac:dyDescent="0.25">
      <c r="A4128" s="3">
        <v>44351</v>
      </c>
      <c r="B4128" s="153" t="s">
        <v>13938</v>
      </c>
      <c r="C4128" s="4"/>
      <c r="D4128" s="4" t="s">
        <v>13941</v>
      </c>
      <c r="E4128" s="153" t="s">
        <v>13942</v>
      </c>
      <c r="F4128" s="109"/>
      <c r="G4128" s="109">
        <v>790.89</v>
      </c>
      <c r="H4128" s="43">
        <f t="shared" ref="H4128:H4191" si="34">H4127-G4128+F4128</f>
        <v>7348809.9999999953</v>
      </c>
      <c r="I4128" s="5" t="s">
        <v>40</v>
      </c>
      <c r="J4128" s="153" t="s">
        <v>13935</v>
      </c>
      <c r="K4128" s="95" t="s">
        <v>13936</v>
      </c>
      <c r="L4128" s="11"/>
      <c r="M4128" s="4"/>
      <c r="N4128" s="12"/>
      <c r="O4128" s="4"/>
      <c r="P4128" s="13"/>
      <c r="Q4128" s="5"/>
      <c r="R4128" s="5"/>
      <c r="S4128" s="5"/>
      <c r="T4128" s="5"/>
      <c r="U4128" s="4"/>
      <c r="V4128" s="4"/>
      <c r="W4128" s="4"/>
    </row>
    <row r="4129" spans="1:23" x14ac:dyDescent="0.25">
      <c r="A4129" s="3">
        <v>44351</v>
      </c>
      <c r="B4129" s="153" t="s">
        <v>13938</v>
      </c>
      <c r="C4129" s="4"/>
      <c r="D4129" s="4" t="s">
        <v>13943</v>
      </c>
      <c r="E4129" s="153" t="s">
        <v>13944</v>
      </c>
      <c r="F4129" s="109"/>
      <c r="G4129" s="109">
        <v>398.29</v>
      </c>
      <c r="H4129" s="43">
        <f t="shared" si="34"/>
        <v>7348411.7099999953</v>
      </c>
      <c r="I4129" s="5" t="s">
        <v>40</v>
      </c>
      <c r="J4129" s="153" t="s">
        <v>13935</v>
      </c>
      <c r="K4129" s="95" t="s">
        <v>13936</v>
      </c>
      <c r="L4129" s="11"/>
      <c r="M4129" s="4"/>
      <c r="N4129" s="12"/>
      <c r="O4129" s="4"/>
      <c r="P4129" s="13"/>
      <c r="Q4129" s="5"/>
      <c r="R4129" s="5"/>
      <c r="S4129" s="5"/>
      <c r="T4129" s="5"/>
      <c r="U4129" s="4"/>
      <c r="V4129" s="4"/>
      <c r="W4129" s="4"/>
    </row>
    <row r="4130" spans="1:23" x14ac:dyDescent="0.25">
      <c r="A4130" s="3">
        <v>44351</v>
      </c>
      <c r="B4130" s="153" t="s">
        <v>13938</v>
      </c>
      <c r="C4130" s="4"/>
      <c r="D4130" s="4" t="s">
        <v>13945</v>
      </c>
      <c r="E4130" s="153" t="s">
        <v>13946</v>
      </c>
      <c r="F4130" s="109"/>
      <c r="G4130" s="109">
        <v>1312.29</v>
      </c>
      <c r="H4130" s="43">
        <f t="shared" si="34"/>
        <v>7347099.4199999953</v>
      </c>
      <c r="I4130" s="5" t="s">
        <v>40</v>
      </c>
      <c r="J4130" s="153" t="s">
        <v>13940</v>
      </c>
      <c r="K4130" s="95" t="s">
        <v>13936</v>
      </c>
      <c r="L4130" s="11"/>
      <c r="M4130" s="4"/>
      <c r="N4130" s="12"/>
      <c r="O4130" s="4"/>
      <c r="P4130" s="13"/>
      <c r="Q4130" s="5"/>
      <c r="R4130" s="5"/>
      <c r="S4130" s="5"/>
      <c r="T4130" s="5"/>
      <c r="U4130" s="4"/>
      <c r="V4130" s="4"/>
      <c r="W4130" s="4"/>
    </row>
    <row r="4131" spans="1:23" x14ac:dyDescent="0.25">
      <c r="A4131" s="155">
        <v>44356</v>
      </c>
      <c r="B4131" s="156" t="s">
        <v>13947</v>
      </c>
      <c r="E4131" s="156" t="s">
        <v>13948</v>
      </c>
      <c r="G4131" s="110">
        <v>131345.29</v>
      </c>
      <c r="H4131" s="53">
        <f t="shared" si="34"/>
        <v>7215754.1299999952</v>
      </c>
      <c r="J4131" s="156" t="s">
        <v>13949</v>
      </c>
      <c r="K4131" s="157" t="s">
        <v>2923</v>
      </c>
    </row>
    <row r="4132" spans="1:23" x14ac:dyDescent="0.25">
      <c r="A4132" s="155">
        <v>44356</v>
      </c>
      <c r="B4132" s="156" t="s">
        <v>13947</v>
      </c>
      <c r="E4132" s="156" t="s">
        <v>13950</v>
      </c>
      <c r="G4132" s="110">
        <v>3475.78</v>
      </c>
      <c r="H4132" s="158">
        <f t="shared" si="34"/>
        <v>7212278.349999995</v>
      </c>
      <c r="J4132" s="156" t="s">
        <v>13949</v>
      </c>
      <c r="K4132" s="157" t="s">
        <v>2923</v>
      </c>
    </row>
    <row r="4133" spans="1:23" x14ac:dyDescent="0.25">
      <c r="A4133" s="155">
        <v>44357</v>
      </c>
      <c r="B4133" s="156" t="s">
        <v>13952</v>
      </c>
      <c r="D4133" s="1" t="s">
        <v>13951</v>
      </c>
      <c r="E4133" s="156" t="s">
        <v>13953</v>
      </c>
      <c r="G4133" s="110">
        <v>1350</v>
      </c>
      <c r="H4133" s="53">
        <f t="shared" si="34"/>
        <v>7210928.349999995</v>
      </c>
      <c r="J4133" s="156" t="s">
        <v>13954</v>
      </c>
      <c r="K4133" s="157" t="s">
        <v>13955</v>
      </c>
    </row>
    <row r="4134" spans="1:23" x14ac:dyDescent="0.25">
      <c r="A4134" s="155">
        <v>44357</v>
      </c>
      <c r="B4134" s="156" t="s">
        <v>13952</v>
      </c>
      <c r="D4134" s="1" t="s">
        <v>13956</v>
      </c>
      <c r="E4134" s="156" t="s">
        <v>13957</v>
      </c>
      <c r="G4134" s="110">
        <v>1440</v>
      </c>
      <c r="H4134" s="53">
        <f t="shared" si="34"/>
        <v>7209488.349999995</v>
      </c>
      <c r="J4134" s="156" t="s">
        <v>13954</v>
      </c>
      <c r="K4134" s="157" t="s">
        <v>13955</v>
      </c>
    </row>
    <row r="4135" spans="1:23" x14ac:dyDescent="0.25">
      <c r="A4135" s="155">
        <v>44357</v>
      </c>
      <c r="B4135" s="156" t="s">
        <v>13952</v>
      </c>
      <c r="D4135" s="1" t="s">
        <v>13958</v>
      </c>
      <c r="E4135" s="156" t="s">
        <v>10467</v>
      </c>
      <c r="G4135" s="110">
        <v>1180</v>
      </c>
      <c r="H4135" s="53">
        <f t="shared" si="34"/>
        <v>7208308.349999995</v>
      </c>
      <c r="J4135" s="156" t="s">
        <v>13954</v>
      </c>
      <c r="K4135" s="157" t="s">
        <v>13955</v>
      </c>
    </row>
    <row r="4136" spans="1:23" x14ac:dyDescent="0.25">
      <c r="A4136" s="155">
        <v>44357</v>
      </c>
      <c r="B4136" s="156" t="s">
        <v>13952</v>
      </c>
      <c r="D4136" s="1" t="s">
        <v>13959</v>
      </c>
      <c r="E4136" s="156" t="s">
        <v>13960</v>
      </c>
      <c r="G4136" s="110">
        <v>19220</v>
      </c>
      <c r="H4136" s="53">
        <f t="shared" si="34"/>
        <v>7189088.349999995</v>
      </c>
      <c r="J4136" s="156" t="s">
        <v>13949</v>
      </c>
      <c r="K4136" s="157" t="s">
        <v>2923</v>
      </c>
    </row>
    <row r="4137" spans="1:23" x14ac:dyDescent="0.25">
      <c r="A4137" s="155">
        <v>44357</v>
      </c>
      <c r="B4137" s="156" t="s">
        <v>13962</v>
      </c>
      <c r="D4137" s="1" t="s">
        <v>13961</v>
      </c>
      <c r="E4137" s="156" t="s">
        <v>13963</v>
      </c>
      <c r="G4137" s="110">
        <v>794</v>
      </c>
      <c r="H4137" s="53">
        <f t="shared" si="34"/>
        <v>7188294.349999995</v>
      </c>
      <c r="J4137" s="156" t="s">
        <v>13964</v>
      </c>
      <c r="K4137" s="157" t="s">
        <v>13965</v>
      </c>
    </row>
    <row r="4138" spans="1:23" x14ac:dyDescent="0.25">
      <c r="A4138" s="155">
        <v>44357</v>
      </c>
      <c r="B4138" s="156" t="s">
        <v>13967</v>
      </c>
      <c r="D4138" s="1" t="s">
        <v>13966</v>
      </c>
      <c r="E4138" s="156" t="s">
        <v>13968</v>
      </c>
      <c r="G4138" s="110">
        <v>1385.54</v>
      </c>
      <c r="H4138" s="53">
        <f t="shared" si="34"/>
        <v>7186908.8099999949</v>
      </c>
      <c r="J4138" s="156" t="s">
        <v>13964</v>
      </c>
      <c r="K4138" s="157" t="s">
        <v>13965</v>
      </c>
    </row>
    <row r="4139" spans="1:23" x14ac:dyDescent="0.25">
      <c r="A4139" s="155">
        <v>44357</v>
      </c>
      <c r="B4139" s="156" t="s">
        <v>13970</v>
      </c>
      <c r="D4139" s="1" t="s">
        <v>13969</v>
      </c>
      <c r="E4139" s="156" t="s">
        <v>13968</v>
      </c>
      <c r="G4139" s="110">
        <v>200</v>
      </c>
      <c r="H4139" s="53">
        <f t="shared" si="34"/>
        <v>7186708.8099999949</v>
      </c>
      <c r="J4139" s="156" t="s">
        <v>13964</v>
      </c>
      <c r="K4139" s="157" t="s">
        <v>13965</v>
      </c>
    </row>
    <row r="4140" spans="1:23" x14ac:dyDescent="0.25">
      <c r="A4140" s="155">
        <v>44357</v>
      </c>
      <c r="B4140" s="156" t="s">
        <v>13970</v>
      </c>
      <c r="D4140" s="1" t="s">
        <v>13971</v>
      </c>
      <c r="E4140" s="156" t="s">
        <v>5117</v>
      </c>
      <c r="G4140" s="110">
        <v>605.54999999999995</v>
      </c>
      <c r="H4140" s="53">
        <f t="shared" si="34"/>
        <v>7186103.2599999951</v>
      </c>
      <c r="J4140" s="156" t="s">
        <v>13972</v>
      </c>
      <c r="K4140" s="157" t="s">
        <v>13965</v>
      </c>
    </row>
    <row r="4141" spans="1:23" x14ac:dyDescent="0.25">
      <c r="A4141" s="155">
        <v>44357</v>
      </c>
      <c r="B4141" s="156" t="s">
        <v>13970</v>
      </c>
      <c r="D4141" s="156" t="s">
        <v>13973</v>
      </c>
      <c r="E4141" s="156" t="s">
        <v>7637</v>
      </c>
      <c r="G4141" s="110">
        <v>500.69</v>
      </c>
      <c r="H4141" s="53">
        <f t="shared" si="34"/>
        <v>7185602.5699999947</v>
      </c>
      <c r="J4141" s="156" t="s">
        <v>13972</v>
      </c>
      <c r="K4141" s="157" t="s">
        <v>13965</v>
      </c>
    </row>
    <row r="4142" spans="1:23" x14ac:dyDescent="0.25">
      <c r="A4142" s="155">
        <v>44357</v>
      </c>
      <c r="B4142" s="156" t="s">
        <v>13970</v>
      </c>
      <c r="D4142" s="156" t="s">
        <v>14053</v>
      </c>
      <c r="E4142" s="156" t="s">
        <v>13974</v>
      </c>
      <c r="G4142" s="110">
        <v>300</v>
      </c>
      <c r="H4142" s="53">
        <f t="shared" si="34"/>
        <v>7185302.5699999947</v>
      </c>
      <c r="J4142" s="156" t="s">
        <v>13964</v>
      </c>
      <c r="K4142" s="157" t="s">
        <v>13965</v>
      </c>
    </row>
    <row r="4143" spans="1:23" x14ac:dyDescent="0.25">
      <c r="A4143" s="155">
        <v>44357</v>
      </c>
      <c r="B4143" s="156" t="s">
        <v>2876</v>
      </c>
      <c r="D4143" s="1" t="s">
        <v>13975</v>
      </c>
      <c r="E4143" s="156" t="s">
        <v>13976</v>
      </c>
      <c r="G4143" s="110">
        <v>5700</v>
      </c>
      <c r="H4143" s="53">
        <f t="shared" si="34"/>
        <v>7179602.5699999947</v>
      </c>
      <c r="J4143" s="156" t="s">
        <v>13949</v>
      </c>
      <c r="K4143" s="157" t="s">
        <v>2923</v>
      </c>
    </row>
    <row r="4144" spans="1:23" x14ac:dyDescent="0.25">
      <c r="A4144" s="155">
        <v>44357</v>
      </c>
      <c r="B4144" s="156" t="s">
        <v>2876</v>
      </c>
      <c r="D4144" s="1" t="s">
        <v>13977</v>
      </c>
      <c r="E4144" s="156" t="s">
        <v>13978</v>
      </c>
      <c r="G4144" s="110">
        <v>8640</v>
      </c>
      <c r="H4144" s="53">
        <f t="shared" si="34"/>
        <v>7170962.5699999947</v>
      </c>
      <c r="J4144" s="156" t="s">
        <v>13979</v>
      </c>
      <c r="K4144" s="157" t="s">
        <v>2923</v>
      </c>
    </row>
    <row r="4145" spans="1:11" x14ac:dyDescent="0.25">
      <c r="A4145" s="155">
        <v>44357</v>
      </c>
      <c r="B4145" s="156" t="s">
        <v>2876</v>
      </c>
      <c r="D4145" s="1" t="s">
        <v>13980</v>
      </c>
      <c r="E4145" s="156" t="s">
        <v>13981</v>
      </c>
      <c r="G4145" s="110">
        <v>620</v>
      </c>
      <c r="H4145" s="53">
        <f t="shared" si="34"/>
        <v>7170342.5699999947</v>
      </c>
      <c r="J4145" s="156" t="s">
        <v>13982</v>
      </c>
      <c r="K4145" s="157" t="s">
        <v>2923</v>
      </c>
    </row>
    <row r="4146" spans="1:11" x14ac:dyDescent="0.25">
      <c r="A4146" s="155">
        <v>44357</v>
      </c>
      <c r="B4146" s="156" t="s">
        <v>2876</v>
      </c>
      <c r="D4146" s="1" t="s">
        <v>13983</v>
      </c>
      <c r="E4146" s="1">
        <v>3</v>
      </c>
      <c r="G4146" s="110">
        <v>2003</v>
      </c>
      <c r="H4146" s="53">
        <f t="shared" si="34"/>
        <v>7168339.5699999947</v>
      </c>
      <c r="J4146" s="156" t="s">
        <v>13984</v>
      </c>
      <c r="K4146" s="157" t="s">
        <v>13985</v>
      </c>
    </row>
    <row r="4147" spans="1:11" x14ac:dyDescent="0.25">
      <c r="A4147" s="155">
        <v>44357</v>
      </c>
      <c r="B4147" s="156" t="s">
        <v>2876</v>
      </c>
      <c r="D4147" s="1" t="s">
        <v>13986</v>
      </c>
      <c r="E4147" s="1">
        <v>3</v>
      </c>
      <c r="G4147" s="110">
        <v>2938</v>
      </c>
      <c r="H4147" s="53">
        <f t="shared" si="34"/>
        <v>7165401.5699999947</v>
      </c>
      <c r="J4147" s="156" t="s">
        <v>13984</v>
      </c>
      <c r="K4147" s="157" t="s">
        <v>13985</v>
      </c>
    </row>
    <row r="4148" spans="1:11" x14ac:dyDescent="0.25">
      <c r="A4148" s="155">
        <v>44357</v>
      </c>
      <c r="B4148" s="156" t="s">
        <v>13988</v>
      </c>
      <c r="D4148" s="1" t="s">
        <v>13987</v>
      </c>
      <c r="E4148" s="156" t="s">
        <v>13989</v>
      </c>
      <c r="G4148" s="110">
        <v>1160</v>
      </c>
      <c r="H4148" s="53">
        <f t="shared" si="34"/>
        <v>7164241.5699999947</v>
      </c>
      <c r="J4148" s="156" t="s">
        <v>13990</v>
      </c>
      <c r="K4148" s="157" t="s">
        <v>13991</v>
      </c>
    </row>
    <row r="4149" spans="1:11" x14ac:dyDescent="0.25">
      <c r="A4149" s="155">
        <v>44357</v>
      </c>
      <c r="B4149" s="156" t="s">
        <v>13988</v>
      </c>
      <c r="D4149" s="1" t="s">
        <v>13992</v>
      </c>
      <c r="E4149" s="156" t="s">
        <v>13993</v>
      </c>
      <c r="G4149" s="110">
        <v>1260</v>
      </c>
      <c r="H4149" s="53">
        <f t="shared" si="34"/>
        <v>7162981.5699999947</v>
      </c>
      <c r="J4149" s="156" t="s">
        <v>13984</v>
      </c>
      <c r="K4149" s="157" t="s">
        <v>13985</v>
      </c>
    </row>
    <row r="4150" spans="1:11" x14ac:dyDescent="0.25">
      <c r="A4150" s="155">
        <v>44357</v>
      </c>
      <c r="B4150" s="156" t="s">
        <v>13988</v>
      </c>
      <c r="D4150" s="1" t="s">
        <v>13994</v>
      </c>
      <c r="E4150" s="156" t="s">
        <v>13995</v>
      </c>
      <c r="G4150" s="110">
        <v>1499.85</v>
      </c>
      <c r="H4150" s="53">
        <f t="shared" si="34"/>
        <v>7161481.7199999951</v>
      </c>
      <c r="J4150" s="156" t="s">
        <v>13984</v>
      </c>
      <c r="K4150" s="157" t="s">
        <v>13985</v>
      </c>
    </row>
    <row r="4151" spans="1:11" x14ac:dyDescent="0.25">
      <c r="A4151" s="155">
        <v>44357</v>
      </c>
      <c r="B4151" s="156" t="s">
        <v>13988</v>
      </c>
      <c r="D4151" s="1" t="s">
        <v>13996</v>
      </c>
      <c r="E4151" s="156" t="s">
        <v>13997</v>
      </c>
      <c r="G4151" s="110">
        <v>1230</v>
      </c>
      <c r="H4151" s="53">
        <f t="shared" si="34"/>
        <v>7160251.7199999951</v>
      </c>
      <c r="J4151" s="156" t="s">
        <v>13990</v>
      </c>
      <c r="K4151" s="157" t="s">
        <v>13991</v>
      </c>
    </row>
    <row r="4152" spans="1:11" x14ac:dyDescent="0.25">
      <c r="A4152" s="155">
        <v>44357</v>
      </c>
      <c r="B4152" s="156" t="s">
        <v>13988</v>
      </c>
      <c r="D4152" s="1" t="s">
        <v>13998</v>
      </c>
      <c r="E4152" s="156" t="s">
        <v>13989</v>
      </c>
      <c r="G4152" s="110">
        <v>1230</v>
      </c>
      <c r="H4152" s="53">
        <f t="shared" si="34"/>
        <v>7159021.7199999951</v>
      </c>
      <c r="J4152" s="156" t="s">
        <v>13990</v>
      </c>
      <c r="K4152" s="157" t="s">
        <v>13991</v>
      </c>
    </row>
    <row r="4153" spans="1:11" x14ac:dyDescent="0.25">
      <c r="A4153" s="155">
        <v>44357</v>
      </c>
      <c r="B4153" s="156" t="s">
        <v>2876</v>
      </c>
      <c r="D4153" s="1" t="s">
        <v>13999</v>
      </c>
      <c r="E4153" s="1">
        <v>4</v>
      </c>
      <c r="G4153" s="110">
        <v>2099.4</v>
      </c>
      <c r="H4153" s="53">
        <f t="shared" si="34"/>
        <v>7156922.3199999947</v>
      </c>
      <c r="J4153" s="156" t="s">
        <v>14000</v>
      </c>
      <c r="K4153" s="157" t="s">
        <v>13991</v>
      </c>
    </row>
    <row r="4154" spans="1:11" x14ac:dyDescent="0.25">
      <c r="A4154" s="155">
        <v>44358</v>
      </c>
      <c r="B4154" s="156" t="s">
        <v>2876</v>
      </c>
      <c r="D4154" s="1" t="s">
        <v>14001</v>
      </c>
      <c r="E4154" s="1">
        <v>5</v>
      </c>
      <c r="G4154" s="110">
        <v>2773.6</v>
      </c>
      <c r="H4154" s="53">
        <f t="shared" si="34"/>
        <v>7154148.7199999951</v>
      </c>
      <c r="J4154" s="156" t="s">
        <v>14002</v>
      </c>
      <c r="K4154" s="157" t="s">
        <v>14003</v>
      </c>
    </row>
    <row r="4155" spans="1:11" x14ac:dyDescent="0.25">
      <c r="A4155" s="155">
        <v>44358</v>
      </c>
      <c r="B4155" s="156" t="s">
        <v>2876</v>
      </c>
      <c r="D4155" s="1" t="s">
        <v>14004</v>
      </c>
      <c r="E4155" s="1">
        <v>2</v>
      </c>
      <c r="G4155" s="110">
        <v>969.2</v>
      </c>
      <c r="H4155" s="53">
        <f t="shared" si="34"/>
        <v>7153179.5199999949</v>
      </c>
      <c r="J4155" s="156" t="s">
        <v>14005</v>
      </c>
      <c r="K4155" s="157" t="s">
        <v>14003</v>
      </c>
    </row>
    <row r="4156" spans="1:11" x14ac:dyDescent="0.25">
      <c r="A4156" s="155">
        <v>44358</v>
      </c>
      <c r="B4156" s="156" t="s">
        <v>2876</v>
      </c>
      <c r="D4156" s="1" t="s">
        <v>14006</v>
      </c>
      <c r="E4156" s="1">
        <v>1</v>
      </c>
      <c r="G4156" s="110">
        <v>1780</v>
      </c>
      <c r="H4156" s="53">
        <f t="shared" si="34"/>
        <v>7151399.5199999949</v>
      </c>
      <c r="J4156" s="156" t="s">
        <v>14007</v>
      </c>
      <c r="K4156" s="157" t="s">
        <v>14003</v>
      </c>
    </row>
    <row r="4157" spans="1:11" x14ac:dyDescent="0.25">
      <c r="A4157" s="155">
        <v>44358</v>
      </c>
      <c r="B4157" s="156" t="s">
        <v>2876</v>
      </c>
      <c r="D4157" s="1" t="s">
        <v>14008</v>
      </c>
      <c r="E4157" s="1">
        <v>1</v>
      </c>
      <c r="G4157" s="110">
        <v>2190</v>
      </c>
      <c r="H4157" s="53">
        <f t="shared" si="34"/>
        <v>7149209.5199999949</v>
      </c>
      <c r="J4157" s="156" t="s">
        <v>14005</v>
      </c>
      <c r="K4157" s="157" t="s">
        <v>14003</v>
      </c>
    </row>
    <row r="4158" spans="1:11" x14ac:dyDescent="0.25">
      <c r="A4158" s="155">
        <v>44358</v>
      </c>
      <c r="B4158" s="156" t="s">
        <v>65</v>
      </c>
      <c r="D4158" s="1" t="s">
        <v>14009</v>
      </c>
      <c r="E4158" s="1">
        <v>1</v>
      </c>
      <c r="G4158" s="110">
        <v>2216</v>
      </c>
      <c r="H4158" s="53">
        <f t="shared" si="34"/>
        <v>7146993.5199999949</v>
      </c>
      <c r="J4158" s="156" t="s">
        <v>14007</v>
      </c>
      <c r="K4158" s="157" t="s">
        <v>14003</v>
      </c>
    </row>
    <row r="4159" spans="1:11" x14ac:dyDescent="0.25">
      <c r="A4159" s="155">
        <v>44358</v>
      </c>
      <c r="B4159" s="156" t="s">
        <v>2876</v>
      </c>
      <c r="D4159" s="1" t="s">
        <v>14010</v>
      </c>
      <c r="E4159" s="1">
        <v>1</v>
      </c>
      <c r="G4159" s="110">
        <v>980</v>
      </c>
      <c r="H4159" s="53">
        <f t="shared" si="34"/>
        <v>7146013.5199999949</v>
      </c>
      <c r="J4159" s="156" t="s">
        <v>14005</v>
      </c>
      <c r="K4159" s="157" t="s">
        <v>14003</v>
      </c>
    </row>
    <row r="4160" spans="1:11" x14ac:dyDescent="0.25">
      <c r="A4160" s="155">
        <v>44358</v>
      </c>
      <c r="B4160" s="156" t="s">
        <v>2876</v>
      </c>
      <c r="D4160" s="1" t="s">
        <v>14011</v>
      </c>
      <c r="E4160" s="1">
        <v>1</v>
      </c>
      <c r="G4160" s="110">
        <v>522</v>
      </c>
      <c r="H4160" s="53">
        <f t="shared" si="34"/>
        <v>7145491.5199999949</v>
      </c>
      <c r="J4160" s="156" t="s">
        <v>14005</v>
      </c>
      <c r="K4160" s="157" t="s">
        <v>14003</v>
      </c>
    </row>
    <row r="4161" spans="1:11" x14ac:dyDescent="0.25">
      <c r="A4161" s="155">
        <v>44358</v>
      </c>
      <c r="B4161" s="156" t="s">
        <v>2876</v>
      </c>
      <c r="D4161" s="1" t="s">
        <v>14012</v>
      </c>
      <c r="E4161" s="1">
        <v>1</v>
      </c>
      <c r="G4161" s="110">
        <v>326</v>
      </c>
      <c r="H4161" s="53">
        <f t="shared" si="34"/>
        <v>7145165.5199999949</v>
      </c>
      <c r="J4161" s="156" t="s">
        <v>14005</v>
      </c>
      <c r="K4161" s="157" t="s">
        <v>14003</v>
      </c>
    </row>
    <row r="4162" spans="1:11" x14ac:dyDescent="0.25">
      <c r="A4162" s="155">
        <v>44358</v>
      </c>
      <c r="B4162" s="156" t="s">
        <v>2876</v>
      </c>
      <c r="D4162" s="1" t="s">
        <v>14013</v>
      </c>
      <c r="E4162" s="1">
        <v>1</v>
      </c>
      <c r="G4162" s="110">
        <v>378</v>
      </c>
      <c r="H4162" s="53">
        <f t="shared" si="34"/>
        <v>7144787.5199999949</v>
      </c>
      <c r="J4162" s="156" t="s">
        <v>14002</v>
      </c>
      <c r="K4162" s="157" t="s">
        <v>14003</v>
      </c>
    </row>
    <row r="4163" spans="1:11" x14ac:dyDescent="0.25">
      <c r="A4163" s="155">
        <v>44358</v>
      </c>
      <c r="B4163" s="156" t="s">
        <v>2876</v>
      </c>
      <c r="D4163" s="1" t="s">
        <v>14014</v>
      </c>
      <c r="E4163" s="1">
        <v>1</v>
      </c>
      <c r="G4163" s="110">
        <v>210</v>
      </c>
      <c r="H4163" s="53">
        <f t="shared" si="34"/>
        <v>7144577.5199999949</v>
      </c>
      <c r="J4163" s="156" t="s">
        <v>14015</v>
      </c>
      <c r="K4163" s="157" t="s">
        <v>14003</v>
      </c>
    </row>
    <row r="4164" spans="1:11" x14ac:dyDescent="0.25">
      <c r="A4164" s="155">
        <v>44358</v>
      </c>
      <c r="B4164" s="1" t="s">
        <v>1104</v>
      </c>
      <c r="D4164" s="1" t="s">
        <v>14016</v>
      </c>
      <c r="E4164" s="156" t="s">
        <v>14017</v>
      </c>
      <c r="G4164" s="110">
        <v>200</v>
      </c>
      <c r="H4164" s="53">
        <f t="shared" si="34"/>
        <v>7144377.5199999949</v>
      </c>
      <c r="J4164" s="156" t="s">
        <v>14005</v>
      </c>
      <c r="K4164" s="157" t="s">
        <v>14003</v>
      </c>
    </row>
    <row r="4165" spans="1:11" x14ac:dyDescent="0.25">
      <c r="A4165" s="155">
        <v>44358</v>
      </c>
      <c r="B4165" s="156" t="s">
        <v>14019</v>
      </c>
      <c r="D4165" s="1" t="s">
        <v>14018</v>
      </c>
      <c r="E4165" s="159" t="s">
        <v>14020</v>
      </c>
      <c r="G4165" s="110">
        <v>4721</v>
      </c>
      <c r="H4165" s="53">
        <f t="shared" si="34"/>
        <v>7139656.5199999949</v>
      </c>
      <c r="J4165" s="156" t="s">
        <v>14007</v>
      </c>
      <c r="K4165" s="157" t="s">
        <v>14003</v>
      </c>
    </row>
    <row r="4166" spans="1:11" x14ac:dyDescent="0.25">
      <c r="A4166" s="155">
        <v>44358</v>
      </c>
      <c r="B4166" s="156" t="s">
        <v>14022</v>
      </c>
      <c r="D4166" s="1" t="s">
        <v>14021</v>
      </c>
      <c r="E4166" s="156" t="s">
        <v>14023</v>
      </c>
      <c r="G4166" s="110">
        <v>2240</v>
      </c>
      <c r="H4166" s="53">
        <f t="shared" si="34"/>
        <v>7137416.5199999949</v>
      </c>
      <c r="J4166" s="156" t="s">
        <v>14015</v>
      </c>
      <c r="K4166" s="157" t="s">
        <v>14003</v>
      </c>
    </row>
    <row r="4167" spans="1:11" x14ac:dyDescent="0.25">
      <c r="A4167" s="155">
        <v>44358</v>
      </c>
      <c r="B4167" s="156" t="s">
        <v>14026</v>
      </c>
      <c r="D4167" s="156" t="s">
        <v>14024</v>
      </c>
      <c r="E4167" s="156" t="s">
        <v>14025</v>
      </c>
      <c r="G4167" s="110">
        <v>222.36</v>
      </c>
      <c r="H4167" s="53">
        <f t="shared" si="34"/>
        <v>7137194.1599999946</v>
      </c>
      <c r="J4167" s="156" t="s">
        <v>14005</v>
      </c>
      <c r="K4167" s="157" t="s">
        <v>14003</v>
      </c>
    </row>
    <row r="4168" spans="1:11" x14ac:dyDescent="0.25">
      <c r="A4168" s="155">
        <v>44358</v>
      </c>
      <c r="B4168" s="156" t="s">
        <v>14026</v>
      </c>
      <c r="D4168" s="1" t="s">
        <v>14027</v>
      </c>
      <c r="E4168" s="156" t="s">
        <v>14028</v>
      </c>
      <c r="G4168" s="110">
        <v>845.68</v>
      </c>
      <c r="H4168" s="53">
        <f t="shared" si="34"/>
        <v>7136348.4799999949</v>
      </c>
      <c r="J4168" s="156" t="s">
        <v>14007</v>
      </c>
      <c r="K4168" s="157" t="s">
        <v>14003</v>
      </c>
    </row>
    <row r="4169" spans="1:11" x14ac:dyDescent="0.25">
      <c r="A4169" s="155">
        <v>44358</v>
      </c>
      <c r="B4169" s="156" t="s">
        <v>2854</v>
      </c>
      <c r="D4169" s="1" t="s">
        <v>14029</v>
      </c>
      <c r="E4169" s="156" t="s">
        <v>14030</v>
      </c>
      <c r="G4169" s="110">
        <v>280.54000000000002</v>
      </c>
      <c r="H4169" s="53">
        <f t="shared" si="34"/>
        <v>7136067.9399999948</v>
      </c>
      <c r="J4169" s="156" t="s">
        <v>14015</v>
      </c>
      <c r="K4169" s="157" t="s">
        <v>14003</v>
      </c>
    </row>
    <row r="4170" spans="1:11" x14ac:dyDescent="0.25">
      <c r="A4170" s="155">
        <v>44358</v>
      </c>
      <c r="B4170" s="156" t="s">
        <v>14026</v>
      </c>
      <c r="D4170" s="1" t="s">
        <v>14031</v>
      </c>
      <c r="E4170" s="156" t="s">
        <v>14030</v>
      </c>
      <c r="G4170" s="110">
        <v>278.22000000000003</v>
      </c>
      <c r="H4170" s="53">
        <f t="shared" si="34"/>
        <v>7135789.7199999951</v>
      </c>
      <c r="J4170" s="156" t="s">
        <v>14015</v>
      </c>
      <c r="K4170" s="157" t="s">
        <v>14003</v>
      </c>
    </row>
    <row r="4171" spans="1:11" x14ac:dyDescent="0.25">
      <c r="A4171" s="155">
        <v>44358</v>
      </c>
      <c r="B4171" s="156" t="s">
        <v>14026</v>
      </c>
      <c r="D4171" s="1" t="s">
        <v>14032</v>
      </c>
      <c r="E4171" s="156" t="s">
        <v>14033</v>
      </c>
      <c r="G4171" s="110">
        <v>500</v>
      </c>
      <c r="H4171" s="53">
        <f t="shared" si="34"/>
        <v>7135289.7199999951</v>
      </c>
      <c r="J4171" s="156" t="s">
        <v>14002</v>
      </c>
      <c r="K4171" s="157" t="s">
        <v>14003</v>
      </c>
    </row>
    <row r="4172" spans="1:11" x14ac:dyDescent="0.25">
      <c r="A4172" s="155">
        <v>44358</v>
      </c>
      <c r="B4172" s="156" t="s">
        <v>14026</v>
      </c>
      <c r="D4172" s="1" t="s">
        <v>14034</v>
      </c>
      <c r="E4172" s="156" t="s">
        <v>14035</v>
      </c>
      <c r="G4172" s="110">
        <v>557.6</v>
      </c>
      <c r="H4172" s="53">
        <f t="shared" si="34"/>
        <v>7134732.1199999955</v>
      </c>
      <c r="J4172" s="156" t="s">
        <v>14002</v>
      </c>
      <c r="K4172" s="157" t="s">
        <v>14003</v>
      </c>
    </row>
    <row r="4173" spans="1:11" x14ac:dyDescent="0.25">
      <c r="A4173" s="155">
        <v>44358</v>
      </c>
      <c r="B4173" s="156" t="s">
        <v>14026</v>
      </c>
      <c r="D4173" s="1" t="s">
        <v>14036</v>
      </c>
      <c r="E4173" s="156" t="s">
        <v>14025</v>
      </c>
      <c r="G4173" s="110">
        <v>417.52</v>
      </c>
      <c r="H4173" s="53">
        <f t="shared" si="34"/>
        <v>7134314.5999999959</v>
      </c>
      <c r="J4173" s="156" t="s">
        <v>14007</v>
      </c>
      <c r="K4173" s="157" t="s">
        <v>14003</v>
      </c>
    </row>
    <row r="4174" spans="1:11" x14ac:dyDescent="0.25">
      <c r="A4174" s="155">
        <v>44358</v>
      </c>
      <c r="B4174" s="156" t="s">
        <v>14037</v>
      </c>
      <c r="E4174" s="156" t="s">
        <v>14038</v>
      </c>
      <c r="G4174" s="110">
        <v>210758.76</v>
      </c>
      <c r="H4174" s="53">
        <f t="shared" si="34"/>
        <v>6923555.8399999961</v>
      </c>
      <c r="J4174" s="156" t="s">
        <v>14039</v>
      </c>
      <c r="K4174" s="157" t="s">
        <v>2893</v>
      </c>
    </row>
    <row r="4175" spans="1:11" x14ac:dyDescent="0.25">
      <c r="A4175" s="155">
        <v>44358</v>
      </c>
      <c r="B4175" s="156" t="s">
        <v>3037</v>
      </c>
      <c r="E4175" s="156" t="s">
        <v>14040</v>
      </c>
      <c r="G4175" s="110">
        <v>309369.24</v>
      </c>
      <c r="H4175" s="53">
        <f t="shared" si="34"/>
        <v>6614186.5999999959</v>
      </c>
      <c r="J4175" s="156" t="s">
        <v>14039</v>
      </c>
      <c r="K4175" s="157" t="s">
        <v>2893</v>
      </c>
    </row>
    <row r="4176" spans="1:11" x14ac:dyDescent="0.25">
      <c r="A4176" s="155">
        <v>44358</v>
      </c>
      <c r="B4176" s="156" t="s">
        <v>3037</v>
      </c>
      <c r="E4176" s="156" t="s">
        <v>14041</v>
      </c>
      <c r="G4176" s="110">
        <v>37124.31</v>
      </c>
      <c r="H4176" s="53">
        <f t="shared" si="34"/>
        <v>6577062.2899999963</v>
      </c>
      <c r="J4176" s="156" t="s">
        <v>14039</v>
      </c>
      <c r="K4176" s="157" t="s">
        <v>2893</v>
      </c>
    </row>
    <row r="4177" spans="1:11" x14ac:dyDescent="0.25">
      <c r="A4177" s="155">
        <v>44358</v>
      </c>
      <c r="B4177" s="156" t="s">
        <v>3037</v>
      </c>
      <c r="E4177" s="156" t="s">
        <v>14042</v>
      </c>
      <c r="G4177" s="110">
        <v>2455.7600000000002</v>
      </c>
      <c r="H4177" s="53">
        <f t="shared" si="34"/>
        <v>6574606.5299999965</v>
      </c>
      <c r="J4177" s="156" t="s">
        <v>14039</v>
      </c>
      <c r="K4177" s="157" t="s">
        <v>2893</v>
      </c>
    </row>
    <row r="4178" spans="1:11" x14ac:dyDescent="0.25">
      <c r="A4178" s="155">
        <v>44358</v>
      </c>
      <c r="B4178" s="156" t="s">
        <v>2876</v>
      </c>
      <c r="D4178" s="1" t="s">
        <v>14043</v>
      </c>
      <c r="E4178" s="1">
        <v>2</v>
      </c>
      <c r="G4178" s="110">
        <v>2620</v>
      </c>
      <c r="H4178" s="53">
        <f t="shared" si="34"/>
        <v>6571986.5299999965</v>
      </c>
      <c r="J4178" s="156" t="s">
        <v>14044</v>
      </c>
      <c r="K4178" s="157" t="s">
        <v>14045</v>
      </c>
    </row>
    <row r="4179" spans="1:11" x14ac:dyDescent="0.25">
      <c r="A4179" s="155">
        <v>44358</v>
      </c>
      <c r="B4179" s="156" t="s">
        <v>2876</v>
      </c>
      <c r="D4179" s="1" t="s">
        <v>14046</v>
      </c>
      <c r="E4179" s="1">
        <v>2</v>
      </c>
      <c r="G4179" s="110">
        <v>2011</v>
      </c>
      <c r="H4179" s="53">
        <f t="shared" si="34"/>
        <v>6569975.5299999965</v>
      </c>
      <c r="J4179" s="156" t="s">
        <v>14047</v>
      </c>
      <c r="K4179" s="157" t="s">
        <v>14048</v>
      </c>
    </row>
    <row r="4180" spans="1:11" x14ac:dyDescent="0.25">
      <c r="A4180" s="155">
        <v>44358</v>
      </c>
      <c r="B4180" s="156" t="s">
        <v>14050</v>
      </c>
      <c r="D4180" s="1" t="s">
        <v>14049</v>
      </c>
      <c r="E4180" s="156" t="s">
        <v>14051</v>
      </c>
      <c r="G4180" s="110">
        <v>520.63</v>
      </c>
      <c r="H4180" s="53">
        <f t="shared" si="34"/>
        <v>6569454.8999999966</v>
      </c>
      <c r="J4180" s="156" t="s">
        <v>14052</v>
      </c>
      <c r="K4180" s="157" t="s">
        <v>14045</v>
      </c>
    </row>
    <row r="4181" spans="1:11" x14ac:dyDescent="0.25">
      <c r="A4181" s="155">
        <v>44358</v>
      </c>
      <c r="B4181" s="156" t="s">
        <v>14057</v>
      </c>
      <c r="G4181" s="110">
        <v>90000</v>
      </c>
      <c r="H4181" s="53">
        <f t="shared" si="34"/>
        <v>6479454.8999999966</v>
      </c>
      <c r="J4181" s="156" t="s">
        <v>14058</v>
      </c>
      <c r="K4181" s="157" t="s">
        <v>2923</v>
      </c>
    </row>
    <row r="4182" spans="1:11" x14ac:dyDescent="0.25">
      <c r="A4182" s="155">
        <v>44358</v>
      </c>
      <c r="B4182" s="156" t="s">
        <v>14057</v>
      </c>
      <c r="G4182" s="110">
        <v>1553262.56</v>
      </c>
      <c r="H4182" s="53">
        <f t="shared" si="34"/>
        <v>4926192.3399999961</v>
      </c>
      <c r="J4182" s="156" t="s">
        <v>14058</v>
      </c>
      <c r="K4182" s="157" t="s">
        <v>2923</v>
      </c>
    </row>
    <row r="4183" spans="1:11" x14ac:dyDescent="0.25">
      <c r="A4183" s="155">
        <v>44358</v>
      </c>
      <c r="B4183" s="156" t="s">
        <v>14057</v>
      </c>
      <c r="G4183" s="110">
        <v>3023886.22</v>
      </c>
      <c r="H4183" s="53">
        <f t="shared" si="34"/>
        <v>1902306.1199999959</v>
      </c>
      <c r="J4183" s="156" t="s">
        <v>14058</v>
      </c>
      <c r="K4183" s="157" t="s">
        <v>2923</v>
      </c>
    </row>
    <row r="4184" spans="1:11" x14ac:dyDescent="0.25">
      <c r="A4184" s="155">
        <v>44358</v>
      </c>
      <c r="B4184" s="156" t="s">
        <v>5783</v>
      </c>
      <c r="E4184" s="156" t="s">
        <v>14059</v>
      </c>
      <c r="G4184" s="110">
        <v>1280.7</v>
      </c>
      <c r="H4184" s="53">
        <f t="shared" si="34"/>
        <v>1901025.419999996</v>
      </c>
    </row>
    <row r="4185" spans="1:11" x14ac:dyDescent="0.25">
      <c r="A4185" s="155">
        <v>44358</v>
      </c>
      <c r="B4185" s="156" t="s">
        <v>5783</v>
      </c>
      <c r="E4185" s="156" t="s">
        <v>14060</v>
      </c>
      <c r="G4185" s="110">
        <v>8800.84</v>
      </c>
      <c r="H4185" s="53">
        <f t="shared" si="34"/>
        <v>1892224.5799999959</v>
      </c>
    </row>
    <row r="4186" spans="1:11" x14ac:dyDescent="0.25">
      <c r="H4186" s="53">
        <f t="shared" si="34"/>
        <v>1892224.5799999959</v>
      </c>
    </row>
    <row r="4187" spans="1:11" x14ac:dyDescent="0.25">
      <c r="H4187" s="53">
        <f t="shared" si="34"/>
        <v>1892224.5799999959</v>
      </c>
    </row>
    <row r="4188" spans="1:11" x14ac:dyDescent="0.25">
      <c r="D4188" s="110"/>
      <c r="H4188" s="53">
        <f t="shared" si="34"/>
        <v>1892224.5799999959</v>
      </c>
    </row>
    <row r="4189" spans="1:11" x14ac:dyDescent="0.25">
      <c r="H4189" s="53">
        <f t="shared" si="34"/>
        <v>1892224.5799999959</v>
      </c>
    </row>
    <row r="4190" spans="1:11" x14ac:dyDescent="0.25">
      <c r="H4190" s="53">
        <f t="shared" si="34"/>
        <v>1892224.5799999959</v>
      </c>
    </row>
    <row r="4191" spans="1:11" x14ac:dyDescent="0.25">
      <c r="H4191" s="53">
        <f t="shared" si="34"/>
        <v>1892224.5799999959</v>
      </c>
    </row>
    <row r="4192" spans="1:11" x14ac:dyDescent="0.25">
      <c r="H4192" s="53">
        <f t="shared" ref="H4192:H4211" si="35">H4191-G4192+F4192</f>
        <v>1892224.5799999959</v>
      </c>
    </row>
    <row r="4193" spans="8:8" x14ac:dyDescent="0.25">
      <c r="H4193" s="53">
        <f t="shared" si="35"/>
        <v>1892224.5799999959</v>
      </c>
    </row>
    <row r="4194" spans="8:8" x14ac:dyDescent="0.25">
      <c r="H4194" s="53">
        <f t="shared" si="35"/>
        <v>1892224.5799999959</v>
      </c>
    </row>
    <row r="4195" spans="8:8" x14ac:dyDescent="0.25">
      <c r="H4195" s="53">
        <f t="shared" si="35"/>
        <v>1892224.5799999959</v>
      </c>
    </row>
    <row r="4196" spans="8:8" x14ac:dyDescent="0.25">
      <c r="H4196" s="53">
        <f t="shared" si="35"/>
        <v>1892224.5799999959</v>
      </c>
    </row>
    <row r="4197" spans="8:8" x14ac:dyDescent="0.25">
      <c r="H4197" s="53">
        <f t="shared" si="35"/>
        <v>1892224.5799999959</v>
      </c>
    </row>
    <row r="4198" spans="8:8" x14ac:dyDescent="0.25">
      <c r="H4198" s="53">
        <f t="shared" si="35"/>
        <v>1892224.5799999959</v>
      </c>
    </row>
    <row r="4199" spans="8:8" x14ac:dyDescent="0.25">
      <c r="H4199" s="53">
        <f t="shared" si="35"/>
        <v>1892224.5799999959</v>
      </c>
    </row>
    <row r="4200" spans="8:8" x14ac:dyDescent="0.25">
      <c r="H4200" s="53">
        <f t="shared" si="35"/>
        <v>1892224.5799999959</v>
      </c>
    </row>
    <row r="4201" spans="8:8" x14ac:dyDescent="0.25">
      <c r="H4201" s="53">
        <f t="shared" si="35"/>
        <v>1892224.5799999959</v>
      </c>
    </row>
    <row r="4202" spans="8:8" x14ac:dyDescent="0.25">
      <c r="H4202" s="53">
        <f t="shared" si="35"/>
        <v>1892224.5799999959</v>
      </c>
    </row>
    <row r="4203" spans="8:8" x14ac:dyDescent="0.25">
      <c r="H4203" s="53">
        <f t="shared" si="35"/>
        <v>1892224.5799999959</v>
      </c>
    </row>
    <row r="4204" spans="8:8" x14ac:dyDescent="0.25">
      <c r="H4204" s="53">
        <f t="shared" si="35"/>
        <v>1892224.5799999959</v>
      </c>
    </row>
    <row r="4205" spans="8:8" x14ac:dyDescent="0.25">
      <c r="H4205" s="53">
        <f t="shared" si="35"/>
        <v>1892224.5799999959</v>
      </c>
    </row>
    <row r="4206" spans="8:8" x14ac:dyDescent="0.25">
      <c r="H4206" s="53">
        <f t="shared" si="35"/>
        <v>1892224.5799999959</v>
      </c>
    </row>
    <row r="4207" spans="8:8" x14ac:dyDescent="0.25">
      <c r="H4207" s="53">
        <f t="shared" si="35"/>
        <v>1892224.5799999959</v>
      </c>
    </row>
    <row r="4208" spans="8:8" x14ac:dyDescent="0.25">
      <c r="H4208" s="53">
        <f t="shared" si="35"/>
        <v>1892224.5799999959</v>
      </c>
    </row>
    <row r="4209" spans="8:8" x14ac:dyDescent="0.25">
      <c r="H4209" s="53">
        <f t="shared" si="35"/>
        <v>1892224.5799999959</v>
      </c>
    </row>
    <row r="4210" spans="8:8" x14ac:dyDescent="0.25">
      <c r="H4210" s="53">
        <f t="shared" si="35"/>
        <v>1892224.5799999959</v>
      </c>
    </row>
    <row r="4211" spans="8:8" x14ac:dyDescent="0.25">
      <c r="H4211" s="53">
        <f t="shared" si="35"/>
        <v>1892224.5799999959</v>
      </c>
    </row>
  </sheetData>
  <sheetProtection algorithmName="SHA-512" hashValue="AZK1FU8Fa+9tE9AfrLZbNWkrJuyUKM63S1Ok+fo5FdIZ1JBI0PddHgQgJvThymNPt9NY88UjcFSzsBSYNlOZhA==" saltValue="NinodkmAeFHj4VurgLxBpg==" spinCount="100000" sheet="1" objects="1" scenarios="1" formatCells="0" autoFilter="0" pivotTables="0"/>
  <autoFilter ref="A1:AV4211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C4082:D4083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83"/>
  <sheetViews>
    <sheetView zoomScale="140" zoomScaleNormal="140" workbookViewId="0">
      <pane ySplit="1" topLeftCell="A169" activePane="bottomLeft" state="frozen"/>
      <selection pane="bottomLeft" activeCell="E178" sqref="E178"/>
    </sheetView>
  </sheetViews>
  <sheetFormatPr defaultColWidth="8.88671875" defaultRowHeight="13.8" x14ac:dyDescent="0.25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0" customWidth="1"/>
    <col min="7" max="7" width="16.109375" style="110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7"/>
  </cols>
  <sheetData>
    <row r="1" spans="1:50" s="55" customFormat="1" ht="27.6" x14ac:dyDescent="0.25">
      <c r="A1" s="38" t="s">
        <v>10</v>
      </c>
      <c r="B1" s="38" t="s">
        <v>20</v>
      </c>
      <c r="C1" s="38" t="s">
        <v>21</v>
      </c>
      <c r="D1" s="38" t="s">
        <v>1944</v>
      </c>
      <c r="E1" s="38" t="s">
        <v>23</v>
      </c>
      <c r="F1" s="106" t="s">
        <v>13</v>
      </c>
      <c r="G1" s="106" t="s">
        <v>14</v>
      </c>
      <c r="H1" s="40" t="s">
        <v>15</v>
      </c>
      <c r="I1" s="49" t="s">
        <v>24</v>
      </c>
      <c r="J1" s="38" t="s">
        <v>25</v>
      </c>
      <c r="K1" s="38" t="s">
        <v>26</v>
      </c>
      <c r="L1" s="40" t="s">
        <v>1945</v>
      </c>
      <c r="M1" s="40" t="s">
        <v>28</v>
      </c>
      <c r="N1" s="40" t="s">
        <v>29</v>
      </c>
      <c r="O1" s="40" t="s">
        <v>1946</v>
      </c>
      <c r="P1" s="38"/>
      <c r="Q1" s="38"/>
      <c r="R1" s="38"/>
      <c r="S1" s="38"/>
      <c r="T1" s="38"/>
      <c r="U1" s="38"/>
      <c r="V1" s="38"/>
      <c r="W1" s="38"/>
    </row>
    <row r="2" spans="1:50" s="35" customFormat="1" x14ac:dyDescent="0.25">
      <c r="A2" s="41">
        <v>43143</v>
      </c>
      <c r="B2" s="42" t="s">
        <v>153</v>
      </c>
      <c r="C2" s="42"/>
      <c r="D2" s="42" t="s">
        <v>153</v>
      </c>
      <c r="E2" s="42" t="s">
        <v>154</v>
      </c>
      <c r="F2" s="108">
        <v>993.55</v>
      </c>
      <c r="G2" s="108"/>
      <c r="H2" s="43">
        <f>SUM($F$2:F2)-SUM($G$2:G2)</f>
        <v>993.55</v>
      </c>
      <c r="I2" s="43" t="s">
        <v>40</v>
      </c>
      <c r="J2" s="42" t="s">
        <v>155</v>
      </c>
      <c r="K2" s="42" t="s">
        <v>47</v>
      </c>
      <c r="L2" s="42"/>
      <c r="M2" s="42"/>
      <c r="N2" s="42"/>
      <c r="O2" s="42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1:50" s="35" customFormat="1" x14ac:dyDescent="0.25">
      <c r="A3" s="41">
        <v>43167</v>
      </c>
      <c r="B3" s="42" t="s">
        <v>1947</v>
      </c>
      <c r="C3" s="42"/>
      <c r="D3" s="42"/>
      <c r="E3" s="42" t="s">
        <v>1948</v>
      </c>
      <c r="F3" s="108">
        <v>2857</v>
      </c>
      <c r="G3" s="108"/>
      <c r="H3" s="43">
        <f>SUM($F$2:F3)-SUM($G$2:G3)</f>
        <v>3850.55</v>
      </c>
      <c r="I3" s="42" t="s">
        <v>40</v>
      </c>
      <c r="J3" s="42"/>
      <c r="K3" s="42"/>
      <c r="L3" s="42"/>
      <c r="M3" s="42"/>
      <c r="N3" s="42"/>
      <c r="O3" s="42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1:50" s="35" customFormat="1" x14ac:dyDescent="0.25">
      <c r="A4" s="41">
        <v>43171</v>
      </c>
      <c r="B4" s="42" t="s">
        <v>1947</v>
      </c>
      <c r="C4" s="42"/>
      <c r="D4" s="42"/>
      <c r="E4" s="42" t="s">
        <v>1949</v>
      </c>
      <c r="F4" s="108">
        <v>132</v>
      </c>
      <c r="G4" s="108"/>
      <c r="H4" s="43">
        <f>SUM($F$2:F4)-SUM($G$2:G4)</f>
        <v>3982.55</v>
      </c>
      <c r="I4" s="42" t="s">
        <v>40</v>
      </c>
      <c r="J4" s="42"/>
      <c r="K4" s="42"/>
      <c r="L4" s="42"/>
      <c r="M4" s="42"/>
      <c r="N4" s="42"/>
      <c r="O4" s="42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5" spans="1:50" s="35" customFormat="1" x14ac:dyDescent="0.25">
      <c r="A5" s="41">
        <v>43171</v>
      </c>
      <c r="B5" s="42" t="s">
        <v>1947</v>
      </c>
      <c r="C5" s="42"/>
      <c r="D5" s="42"/>
      <c r="E5" s="42" t="s">
        <v>1950</v>
      </c>
      <c r="F5" s="108">
        <v>4842</v>
      </c>
      <c r="G5" s="108"/>
      <c r="H5" s="43">
        <f>SUM($F$2:F5)-SUM($G$2:G5)</f>
        <v>8824.5499999999993</v>
      </c>
      <c r="I5" s="42" t="s">
        <v>40</v>
      </c>
      <c r="J5" s="42"/>
      <c r="K5" s="42"/>
      <c r="L5" s="42"/>
      <c r="M5" s="42"/>
      <c r="N5" s="42"/>
      <c r="O5" s="42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</row>
    <row r="6" spans="1:50" s="35" customFormat="1" ht="27.6" x14ac:dyDescent="0.25">
      <c r="A6" s="41">
        <v>43171</v>
      </c>
      <c r="B6" s="42" t="s">
        <v>1947</v>
      </c>
      <c r="C6" s="42"/>
      <c r="D6" s="42"/>
      <c r="E6" s="45" t="s">
        <v>1951</v>
      </c>
      <c r="F6" s="108">
        <v>594</v>
      </c>
      <c r="G6" s="108"/>
      <c r="H6" s="43">
        <f>SUM($F$2:F6)-SUM($G$2:G6)</f>
        <v>9418.5499999999993</v>
      </c>
      <c r="I6" s="42" t="s">
        <v>40</v>
      </c>
      <c r="J6" s="42"/>
      <c r="K6" s="42"/>
      <c r="L6" s="42"/>
      <c r="M6" s="42"/>
      <c r="N6" s="42"/>
      <c r="O6" s="42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</row>
    <row r="7" spans="1:50" s="35" customFormat="1" x14ac:dyDescent="0.25">
      <c r="A7" s="41">
        <v>43173</v>
      </c>
      <c r="B7" s="42" t="s">
        <v>1947</v>
      </c>
      <c r="C7" s="42"/>
      <c r="D7" s="42"/>
      <c r="E7" s="42" t="s">
        <v>1952</v>
      </c>
      <c r="F7" s="108">
        <v>2531</v>
      </c>
      <c r="G7" s="108"/>
      <c r="H7" s="43">
        <f>SUM($F$2:F7)-SUM($G$2:G7)</f>
        <v>11949.55</v>
      </c>
      <c r="I7" s="42" t="s">
        <v>40</v>
      </c>
      <c r="J7" s="42"/>
      <c r="K7" s="42"/>
      <c r="L7" s="42"/>
      <c r="M7" s="42"/>
      <c r="N7" s="42"/>
      <c r="O7" s="42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</row>
    <row r="8" spans="1:50" s="35" customFormat="1" x14ac:dyDescent="0.25">
      <c r="A8" s="41">
        <v>43180</v>
      </c>
      <c r="B8" s="42" t="s">
        <v>280</v>
      </c>
      <c r="C8" s="42"/>
      <c r="D8" s="42"/>
      <c r="E8" s="42" t="s">
        <v>280</v>
      </c>
      <c r="F8" s="108">
        <v>1.62</v>
      </c>
      <c r="G8" s="108"/>
      <c r="H8" s="43">
        <f>SUM($F$2:F8)-SUM($G$2:G8)</f>
        <v>11951.17</v>
      </c>
      <c r="I8" s="42" t="s">
        <v>40</v>
      </c>
      <c r="J8" s="42"/>
      <c r="K8" s="42"/>
      <c r="L8" s="42"/>
      <c r="M8" s="42"/>
      <c r="N8" s="42"/>
      <c r="O8" s="42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</row>
    <row r="9" spans="1:50" s="35" customFormat="1" x14ac:dyDescent="0.25">
      <c r="A9" s="41">
        <v>43181</v>
      </c>
      <c r="B9" s="42" t="s">
        <v>1947</v>
      </c>
      <c r="C9" s="42"/>
      <c r="D9" s="42"/>
      <c r="E9" s="42" t="s">
        <v>1953</v>
      </c>
      <c r="F9" s="108">
        <v>5845</v>
      </c>
      <c r="G9" s="108"/>
      <c r="H9" s="43">
        <f>SUM($F$2:F9)-SUM($G$2:G9)</f>
        <v>17796.169999999998</v>
      </c>
      <c r="I9" s="42" t="s">
        <v>40</v>
      </c>
      <c r="J9" s="42"/>
      <c r="K9" s="42"/>
      <c r="L9" s="42"/>
      <c r="M9" s="42"/>
      <c r="N9" s="42"/>
      <c r="O9" s="42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</row>
    <row r="10" spans="1:50" s="35" customFormat="1" ht="27.6" x14ac:dyDescent="0.25">
      <c r="A10" s="41">
        <v>43186</v>
      </c>
      <c r="B10" s="42" t="s">
        <v>1947</v>
      </c>
      <c r="C10" s="42"/>
      <c r="D10" s="42"/>
      <c r="E10" s="45" t="s">
        <v>1954</v>
      </c>
      <c r="F10" s="108">
        <v>4590</v>
      </c>
      <c r="G10" s="108"/>
      <c r="H10" s="43">
        <f>SUM($F$2:F10)-SUM($G$2:G10)</f>
        <v>22386.17</v>
      </c>
      <c r="I10" s="42" t="s">
        <v>40</v>
      </c>
      <c r="J10" s="42"/>
      <c r="K10" s="42"/>
      <c r="L10" s="42"/>
      <c r="M10" s="42"/>
      <c r="N10" s="42"/>
      <c r="O10" s="42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</row>
    <row r="11" spans="1:50" s="35" customFormat="1" x14ac:dyDescent="0.25">
      <c r="A11" s="41">
        <v>43198</v>
      </c>
      <c r="B11" s="42" t="s">
        <v>1955</v>
      </c>
      <c r="C11" s="42"/>
      <c r="D11" s="42"/>
      <c r="E11" s="42" t="s">
        <v>1956</v>
      </c>
      <c r="F11" s="108"/>
      <c r="G11" s="108">
        <v>20000</v>
      </c>
      <c r="H11" s="43">
        <f>SUM($F$2:F11)-SUM($G$2:G11)</f>
        <v>2386.1699999999983</v>
      </c>
      <c r="I11" s="42" t="s">
        <v>40</v>
      </c>
      <c r="J11" s="42"/>
      <c r="K11" s="42"/>
      <c r="L11" s="42"/>
      <c r="M11" s="42"/>
      <c r="N11" s="42"/>
      <c r="O11" s="42"/>
      <c r="P11" s="47"/>
      <c r="Q11" s="47"/>
      <c r="R11" s="47"/>
      <c r="S11" s="47"/>
      <c r="T11" s="47"/>
      <c r="U11" s="47"/>
      <c r="V11" s="47"/>
      <c r="W11" s="47"/>
    </row>
    <row r="12" spans="1:50" s="35" customFormat="1" x14ac:dyDescent="0.25">
      <c r="A12" s="41">
        <v>43207</v>
      </c>
      <c r="B12" s="42" t="s">
        <v>1947</v>
      </c>
      <c r="C12" s="42"/>
      <c r="D12" s="42"/>
      <c r="E12" s="42" t="s">
        <v>1957</v>
      </c>
      <c r="F12" s="108">
        <v>193</v>
      </c>
      <c r="G12" s="108"/>
      <c r="H12" s="43">
        <f>SUM($F$2:F12)-SUM($G$2:G12)</f>
        <v>2579.1699999999983</v>
      </c>
      <c r="I12" s="42" t="s">
        <v>40</v>
      </c>
      <c r="J12" s="42"/>
      <c r="K12" s="42"/>
      <c r="L12" s="42"/>
      <c r="M12" s="42"/>
      <c r="N12" s="42"/>
      <c r="O12" s="42"/>
      <c r="P12" s="47"/>
      <c r="Q12" s="47"/>
      <c r="R12" s="47"/>
      <c r="S12" s="47"/>
      <c r="T12" s="47"/>
      <c r="U12" s="47"/>
      <c r="V12" s="47"/>
      <c r="W12" s="47"/>
    </row>
    <row r="13" spans="1:50" s="35" customFormat="1" x14ac:dyDescent="0.25">
      <c r="A13" s="41">
        <v>43208</v>
      </c>
      <c r="B13" s="42" t="s">
        <v>1958</v>
      </c>
      <c r="C13" s="42"/>
      <c r="D13" s="42"/>
      <c r="E13" s="42" t="s">
        <v>1959</v>
      </c>
      <c r="F13" s="108">
        <v>13108</v>
      </c>
      <c r="G13" s="108"/>
      <c r="H13" s="43">
        <f>SUM($F$2:F13)-SUM($G$2:G13)</f>
        <v>15687.169999999998</v>
      </c>
      <c r="I13" s="42" t="s">
        <v>40</v>
      </c>
      <c r="J13" s="42"/>
      <c r="K13" s="42"/>
      <c r="L13" s="42"/>
      <c r="M13" s="42"/>
      <c r="N13" s="42"/>
      <c r="O13" s="42"/>
      <c r="P13" s="47"/>
      <c r="Q13" s="47"/>
      <c r="R13" s="47"/>
      <c r="S13" s="47"/>
      <c r="T13" s="47"/>
      <c r="U13" s="47"/>
      <c r="V13" s="47"/>
      <c r="W13" s="47"/>
    </row>
    <row r="14" spans="1:50" s="35" customFormat="1" x14ac:dyDescent="0.25">
      <c r="A14" s="41">
        <v>43214</v>
      </c>
      <c r="B14" s="42" t="s">
        <v>1960</v>
      </c>
      <c r="C14" s="42"/>
      <c r="D14" s="42"/>
      <c r="E14" s="42" t="s">
        <v>1961</v>
      </c>
      <c r="F14" s="108"/>
      <c r="G14" s="108">
        <v>13108</v>
      </c>
      <c r="H14" s="43">
        <f>SUM($F$2:F14)-SUM($G$2:G14)</f>
        <v>2579.1699999999983</v>
      </c>
      <c r="I14" s="42" t="s">
        <v>40</v>
      </c>
      <c r="J14" s="42"/>
      <c r="K14" s="42"/>
      <c r="L14" s="42"/>
      <c r="M14" s="42"/>
      <c r="N14" s="42"/>
      <c r="O14" s="42"/>
      <c r="P14" s="47"/>
      <c r="Q14" s="47"/>
      <c r="R14" s="47"/>
      <c r="S14" s="47"/>
      <c r="T14" s="47"/>
      <c r="U14" s="47"/>
      <c r="V14" s="47"/>
      <c r="W14" s="47"/>
    </row>
    <row r="15" spans="1:50" s="35" customFormat="1" x14ac:dyDescent="0.25">
      <c r="A15" s="41">
        <v>43272</v>
      </c>
      <c r="B15" s="42" t="s">
        <v>280</v>
      </c>
      <c r="C15" s="42"/>
      <c r="D15" s="42"/>
      <c r="E15" s="42" t="s">
        <v>280</v>
      </c>
      <c r="F15" s="108">
        <v>5.53</v>
      </c>
      <c r="G15" s="108"/>
      <c r="H15" s="48">
        <f>SUM($F$2:F15)-SUM($G$2:G15)</f>
        <v>2584.6999999999971</v>
      </c>
      <c r="I15" s="42" t="s">
        <v>40</v>
      </c>
      <c r="J15" s="42"/>
      <c r="K15" s="42"/>
      <c r="L15" s="42"/>
      <c r="M15" s="42"/>
      <c r="N15" s="42"/>
      <c r="O15" s="42"/>
      <c r="P15" s="47"/>
      <c r="Q15" s="47"/>
      <c r="R15" s="47"/>
      <c r="S15" s="47"/>
      <c r="T15" s="47"/>
      <c r="U15" s="47"/>
      <c r="V15" s="47"/>
      <c r="W15" s="47"/>
    </row>
    <row r="16" spans="1:50" s="35" customFormat="1" x14ac:dyDescent="0.25">
      <c r="A16" s="41">
        <v>43361</v>
      </c>
      <c r="B16" s="42" t="s">
        <v>1947</v>
      </c>
      <c r="C16" s="42"/>
      <c r="D16" s="42"/>
      <c r="E16" s="4" t="s">
        <v>1962</v>
      </c>
      <c r="F16" s="108">
        <v>415</v>
      </c>
      <c r="G16" s="108"/>
      <c r="H16" s="43">
        <f>SUM($F$2:F16)-SUM($G$2:G16)</f>
        <v>2999.6999999999971</v>
      </c>
      <c r="I16" s="42" t="s">
        <v>40</v>
      </c>
      <c r="J16" s="42"/>
      <c r="K16" s="42"/>
      <c r="L16" s="42"/>
      <c r="M16" s="42"/>
      <c r="N16" s="42"/>
      <c r="O16" s="42"/>
      <c r="P16" s="47"/>
      <c r="Q16" s="47"/>
      <c r="R16" s="47"/>
      <c r="S16" s="47"/>
      <c r="T16" s="47"/>
      <c r="U16" s="47"/>
      <c r="V16" s="47"/>
      <c r="W16" s="47"/>
    </row>
    <row r="17" spans="1:23" x14ac:dyDescent="0.25">
      <c r="A17" s="41">
        <v>43361</v>
      </c>
      <c r="B17" s="4" t="s">
        <v>1947</v>
      </c>
      <c r="C17" s="4"/>
      <c r="D17" s="4"/>
      <c r="E17" s="4" t="s">
        <v>1963</v>
      </c>
      <c r="F17" s="109">
        <v>5494</v>
      </c>
      <c r="G17" s="109"/>
      <c r="H17" s="43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2"/>
      <c r="Q17" s="52"/>
      <c r="R17" s="52"/>
      <c r="S17" s="52"/>
      <c r="T17" s="52"/>
      <c r="U17" s="52"/>
      <c r="V17" s="52"/>
      <c r="W17" s="52"/>
    </row>
    <row r="18" spans="1:23" x14ac:dyDescent="0.25">
      <c r="A18" s="3">
        <v>43362</v>
      </c>
      <c r="B18" s="4" t="s">
        <v>1947</v>
      </c>
      <c r="C18" s="4"/>
      <c r="D18" s="4"/>
      <c r="E18" s="4" t="s">
        <v>1948</v>
      </c>
      <c r="F18" s="109">
        <v>2833</v>
      </c>
      <c r="G18" s="109"/>
      <c r="H18" s="48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2"/>
      <c r="Q18" s="52"/>
      <c r="R18" s="52"/>
      <c r="S18" s="52"/>
      <c r="T18" s="52"/>
      <c r="U18" s="52"/>
      <c r="V18" s="52"/>
      <c r="W18" s="52"/>
    </row>
    <row r="19" spans="1:23" x14ac:dyDescent="0.25">
      <c r="A19" s="3">
        <v>43364</v>
      </c>
      <c r="B19" s="4" t="s">
        <v>280</v>
      </c>
      <c r="C19" s="4"/>
      <c r="D19" s="4"/>
      <c r="E19" s="4" t="s">
        <v>280</v>
      </c>
      <c r="F19" s="109">
        <v>2.1800000000000002</v>
      </c>
      <c r="G19" s="109"/>
      <c r="H19" s="43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2"/>
      <c r="Q19" s="52"/>
      <c r="R19" s="52"/>
      <c r="S19" s="52"/>
      <c r="T19" s="52"/>
      <c r="U19" s="52"/>
      <c r="V19" s="52"/>
      <c r="W19" s="52"/>
    </row>
    <row r="20" spans="1:23" x14ac:dyDescent="0.25">
      <c r="A20" s="3">
        <v>43368</v>
      </c>
      <c r="B20" s="4" t="s">
        <v>1947</v>
      </c>
      <c r="C20" s="4"/>
      <c r="D20" s="4"/>
      <c r="E20" s="4" t="s">
        <v>1964</v>
      </c>
      <c r="F20" s="109">
        <v>391</v>
      </c>
      <c r="G20" s="109"/>
      <c r="H20" s="43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2"/>
      <c r="Q20" s="52"/>
      <c r="R20" s="52"/>
      <c r="S20" s="52"/>
      <c r="T20" s="52"/>
      <c r="U20" s="52"/>
      <c r="V20" s="52"/>
      <c r="W20" s="52"/>
    </row>
    <row r="21" spans="1:23" x14ac:dyDescent="0.25">
      <c r="A21" s="3">
        <v>43368</v>
      </c>
      <c r="B21" s="4" t="s">
        <v>1947</v>
      </c>
      <c r="C21" s="4"/>
      <c r="D21" s="4"/>
      <c r="E21" s="4" t="s">
        <v>1965</v>
      </c>
      <c r="F21" s="109">
        <v>46</v>
      </c>
      <c r="G21" s="109"/>
      <c r="H21" s="43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2"/>
      <c r="Q21" s="52"/>
      <c r="R21" s="52"/>
      <c r="S21" s="52"/>
      <c r="T21" s="52"/>
      <c r="U21" s="52"/>
      <c r="V21" s="52"/>
      <c r="W21" s="52"/>
    </row>
    <row r="22" spans="1:23" x14ac:dyDescent="0.25">
      <c r="A22" s="3">
        <v>43369</v>
      </c>
      <c r="B22" s="4" t="s">
        <v>1947</v>
      </c>
      <c r="C22" s="4"/>
      <c r="D22" s="4"/>
      <c r="E22" s="4" t="s">
        <v>1966</v>
      </c>
      <c r="F22" s="109">
        <v>1986</v>
      </c>
      <c r="G22" s="109"/>
      <c r="H22" s="43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2"/>
      <c r="Q22" s="52"/>
      <c r="R22" s="52"/>
      <c r="S22" s="52"/>
      <c r="T22" s="52"/>
      <c r="U22" s="52"/>
      <c r="V22" s="52"/>
      <c r="W22" s="52"/>
    </row>
    <row r="23" spans="1:23" x14ac:dyDescent="0.25">
      <c r="A23" s="3">
        <v>43381</v>
      </c>
      <c r="B23" s="4" t="s">
        <v>1955</v>
      </c>
      <c r="C23" s="4"/>
      <c r="D23" s="4"/>
      <c r="E23" s="4" t="s">
        <v>1967</v>
      </c>
      <c r="F23" s="109"/>
      <c r="G23" s="109">
        <v>10000</v>
      </c>
      <c r="H23" s="43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2"/>
      <c r="Q23" s="52"/>
      <c r="R23" s="52"/>
      <c r="S23" s="52"/>
      <c r="T23" s="52"/>
      <c r="U23" s="52"/>
      <c r="V23" s="52"/>
      <c r="W23" s="52"/>
    </row>
    <row r="24" spans="1:23" x14ac:dyDescent="0.25">
      <c r="A24" s="3">
        <v>43382</v>
      </c>
      <c r="B24" s="4" t="s">
        <v>1947</v>
      </c>
      <c r="C24" s="4"/>
      <c r="D24" s="4"/>
      <c r="E24" s="4" t="s">
        <v>1968</v>
      </c>
      <c r="F24" s="109">
        <v>10000</v>
      </c>
      <c r="G24" s="109"/>
      <c r="H24" s="43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2"/>
      <c r="Q24" s="52"/>
      <c r="R24" s="52"/>
      <c r="S24" s="52"/>
      <c r="T24" s="52"/>
      <c r="U24" s="52"/>
      <c r="V24" s="52"/>
      <c r="W24" s="52"/>
    </row>
    <row r="25" spans="1:23" x14ac:dyDescent="0.25">
      <c r="A25" s="3">
        <v>43384</v>
      </c>
      <c r="B25" s="4" t="s">
        <v>1947</v>
      </c>
      <c r="C25" s="4"/>
      <c r="D25" s="4"/>
      <c r="E25" s="4" t="s">
        <v>1962</v>
      </c>
      <c r="F25" s="109">
        <v>400</v>
      </c>
      <c r="G25" s="109"/>
      <c r="H25" s="43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2"/>
      <c r="Q25" s="52"/>
      <c r="R25" s="52"/>
      <c r="S25" s="52"/>
      <c r="T25" s="52"/>
      <c r="U25" s="52"/>
      <c r="V25" s="52"/>
      <c r="W25" s="52"/>
    </row>
    <row r="26" spans="1:23" x14ac:dyDescent="0.25">
      <c r="A26" s="3">
        <v>43396</v>
      </c>
      <c r="B26" s="4" t="s">
        <v>1947</v>
      </c>
      <c r="C26" s="4"/>
      <c r="D26" s="4"/>
      <c r="E26" s="4" t="s">
        <v>1969</v>
      </c>
      <c r="F26" s="109">
        <v>5814</v>
      </c>
      <c r="G26" s="109"/>
      <c r="H26" s="43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2"/>
      <c r="Q26" s="52"/>
      <c r="R26" s="52"/>
      <c r="S26" s="52"/>
      <c r="T26" s="52"/>
      <c r="U26" s="52"/>
      <c r="V26" s="52"/>
      <c r="W26" s="52"/>
    </row>
    <row r="27" spans="1:23" x14ac:dyDescent="0.25">
      <c r="A27" s="3">
        <v>43398</v>
      </c>
      <c r="B27" s="4" t="s">
        <v>1947</v>
      </c>
      <c r="C27" s="4"/>
      <c r="D27" s="4"/>
      <c r="E27" s="4" t="s">
        <v>1970</v>
      </c>
      <c r="F27" s="109">
        <v>737</v>
      </c>
      <c r="G27" s="109"/>
      <c r="H27" s="43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2"/>
      <c r="Q27" s="52"/>
      <c r="R27" s="52"/>
      <c r="S27" s="52"/>
      <c r="T27" s="52"/>
      <c r="U27" s="52"/>
      <c r="V27" s="52"/>
      <c r="W27" s="52"/>
    </row>
    <row r="28" spans="1:23" x14ac:dyDescent="0.25">
      <c r="A28" s="3">
        <v>43399</v>
      </c>
      <c r="B28" s="4" t="s">
        <v>1947</v>
      </c>
      <c r="C28" s="4"/>
      <c r="D28" s="4"/>
      <c r="E28" s="4" t="s">
        <v>1971</v>
      </c>
      <c r="F28" s="109">
        <v>342</v>
      </c>
      <c r="G28" s="109"/>
      <c r="H28" s="43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2"/>
      <c r="Q28" s="52"/>
      <c r="R28" s="52"/>
      <c r="S28" s="52"/>
      <c r="T28" s="52"/>
      <c r="U28" s="52"/>
      <c r="V28" s="52"/>
      <c r="W28" s="52"/>
    </row>
    <row r="29" spans="1:23" x14ac:dyDescent="0.25">
      <c r="A29" s="3">
        <v>43402</v>
      </c>
      <c r="B29" s="4" t="s">
        <v>1947</v>
      </c>
      <c r="C29" s="4"/>
      <c r="D29" s="4"/>
      <c r="E29" s="4" t="s">
        <v>1972</v>
      </c>
      <c r="F29" s="109">
        <v>6918</v>
      </c>
      <c r="G29" s="109"/>
      <c r="H29" s="43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2"/>
      <c r="Q29" s="52"/>
      <c r="R29" s="52"/>
      <c r="S29" s="52"/>
      <c r="T29" s="52"/>
      <c r="U29" s="52"/>
      <c r="V29" s="52"/>
      <c r="W29" s="52"/>
    </row>
    <row r="30" spans="1:23" x14ac:dyDescent="0.25">
      <c r="A30" s="3">
        <v>43403</v>
      </c>
      <c r="B30" s="4" t="s">
        <v>1947</v>
      </c>
      <c r="C30" s="4"/>
      <c r="D30" s="4"/>
      <c r="E30" s="4" t="s">
        <v>1973</v>
      </c>
      <c r="F30" s="109">
        <v>1923</v>
      </c>
      <c r="G30" s="109"/>
      <c r="H30" s="43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2"/>
      <c r="Q30" s="52"/>
      <c r="R30" s="52"/>
      <c r="S30" s="52"/>
      <c r="T30" s="52"/>
      <c r="U30" s="52"/>
      <c r="V30" s="52"/>
      <c r="W30" s="52"/>
    </row>
    <row r="31" spans="1:23" x14ac:dyDescent="0.25">
      <c r="A31" s="3">
        <v>43404</v>
      </c>
      <c r="B31" s="4" t="s">
        <v>1947</v>
      </c>
      <c r="C31" s="4"/>
      <c r="D31" s="4"/>
      <c r="E31" s="4" t="s">
        <v>1974</v>
      </c>
      <c r="F31" s="109">
        <v>1631</v>
      </c>
      <c r="G31" s="109"/>
      <c r="H31" s="43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2"/>
      <c r="Q31" s="52"/>
      <c r="R31" s="52"/>
      <c r="S31" s="52"/>
      <c r="T31" s="52"/>
      <c r="U31" s="52"/>
      <c r="V31" s="52"/>
      <c r="W31" s="52"/>
    </row>
    <row r="32" spans="1:23" x14ac:dyDescent="0.25">
      <c r="A32" s="3">
        <v>43404</v>
      </c>
      <c r="B32" s="4" t="s">
        <v>1947</v>
      </c>
      <c r="C32" s="4"/>
      <c r="D32" s="4"/>
      <c r="E32" s="4" t="s">
        <v>1975</v>
      </c>
      <c r="F32" s="109">
        <v>4941</v>
      </c>
      <c r="G32" s="109"/>
      <c r="H32" s="43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2"/>
      <c r="Q32" s="52"/>
      <c r="R32" s="52"/>
      <c r="S32" s="52"/>
      <c r="T32" s="52"/>
      <c r="U32" s="52"/>
      <c r="V32" s="52"/>
      <c r="W32" s="52"/>
    </row>
    <row r="33" spans="1:23" x14ac:dyDescent="0.25">
      <c r="A33" s="3">
        <v>43406</v>
      </c>
      <c r="B33" s="4" t="s">
        <v>1947</v>
      </c>
      <c r="C33" s="4"/>
      <c r="D33" s="4"/>
      <c r="E33" s="4" t="s">
        <v>1976</v>
      </c>
      <c r="F33" s="109">
        <v>7028</v>
      </c>
      <c r="G33" s="109"/>
      <c r="H33" s="43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2"/>
      <c r="Q33" s="52"/>
      <c r="R33" s="52"/>
      <c r="S33" s="52"/>
      <c r="T33" s="52"/>
      <c r="U33" s="52"/>
      <c r="V33" s="52"/>
      <c r="W33" s="52"/>
    </row>
    <row r="34" spans="1:23" x14ac:dyDescent="0.25">
      <c r="A34" s="3">
        <v>43416</v>
      </c>
      <c r="B34" s="4" t="s">
        <v>1955</v>
      </c>
      <c r="C34" s="4"/>
      <c r="D34" s="4"/>
      <c r="E34" s="4" t="s">
        <v>1977</v>
      </c>
      <c r="F34" s="109"/>
      <c r="G34" s="109">
        <v>15000</v>
      </c>
      <c r="H34" s="43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2"/>
      <c r="Q34" s="52"/>
      <c r="R34" s="52"/>
      <c r="S34" s="52"/>
      <c r="T34" s="52"/>
      <c r="U34" s="52"/>
      <c r="V34" s="52"/>
      <c r="W34" s="52"/>
    </row>
    <row r="35" spans="1:23" x14ac:dyDescent="0.25">
      <c r="A35" s="3">
        <v>43416</v>
      </c>
      <c r="B35" s="4" t="s">
        <v>1947</v>
      </c>
      <c r="C35" s="4"/>
      <c r="D35" s="4"/>
      <c r="E35" s="4" t="s">
        <v>1978</v>
      </c>
      <c r="F35" s="109">
        <v>6267</v>
      </c>
      <c r="G35" s="109"/>
      <c r="H35" s="43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2"/>
      <c r="Q35" s="52"/>
      <c r="R35" s="52"/>
      <c r="S35" s="52"/>
      <c r="T35" s="52"/>
      <c r="U35" s="52"/>
      <c r="V35" s="52"/>
      <c r="W35" s="52"/>
    </row>
    <row r="36" spans="1:23" x14ac:dyDescent="0.25">
      <c r="A36" s="3">
        <v>43424</v>
      </c>
      <c r="B36" s="4" t="s">
        <v>1947</v>
      </c>
      <c r="C36" s="4"/>
      <c r="D36" s="4"/>
      <c r="E36" s="4" t="s">
        <v>1979</v>
      </c>
      <c r="F36" s="109">
        <v>33</v>
      </c>
      <c r="G36" s="109"/>
      <c r="H36" s="43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2"/>
      <c r="Q36" s="52"/>
      <c r="R36" s="52"/>
      <c r="S36" s="52"/>
      <c r="T36" s="52"/>
      <c r="U36" s="52"/>
      <c r="V36" s="52"/>
      <c r="W36" s="52"/>
    </row>
    <row r="37" spans="1:23" x14ac:dyDescent="0.25">
      <c r="A37" s="3">
        <v>43440</v>
      </c>
      <c r="B37" s="4" t="s">
        <v>1947</v>
      </c>
      <c r="C37" s="4"/>
      <c r="D37" s="4"/>
      <c r="E37" s="4" t="s">
        <v>1980</v>
      </c>
      <c r="F37" s="109">
        <v>209176</v>
      </c>
      <c r="G37" s="109"/>
      <c r="H37" s="43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2"/>
      <c r="Q37" s="52"/>
      <c r="R37" s="52"/>
      <c r="S37" s="52"/>
      <c r="T37" s="52"/>
      <c r="U37" s="52"/>
      <c r="V37" s="52"/>
      <c r="W37" s="52"/>
    </row>
    <row r="38" spans="1:23" x14ac:dyDescent="0.25">
      <c r="A38" s="3">
        <v>43455</v>
      </c>
      <c r="B38" s="4" t="s">
        <v>280</v>
      </c>
      <c r="C38" s="4"/>
      <c r="D38" s="4"/>
      <c r="E38" s="4" t="s">
        <v>280</v>
      </c>
      <c r="F38" s="109">
        <v>46.93</v>
      </c>
      <c r="G38" s="109"/>
      <c r="H38" s="43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2"/>
      <c r="Q38" s="52"/>
      <c r="R38" s="52"/>
      <c r="S38" s="52"/>
      <c r="T38" s="52"/>
      <c r="U38" s="52"/>
      <c r="V38" s="52"/>
      <c r="W38" s="52"/>
    </row>
    <row r="39" spans="1:23" x14ac:dyDescent="0.25">
      <c r="A39" s="3">
        <v>43460</v>
      </c>
      <c r="B39" s="87" t="s">
        <v>3016</v>
      </c>
      <c r="C39" s="4"/>
      <c r="D39" s="4"/>
      <c r="E39" s="87" t="s">
        <v>3017</v>
      </c>
      <c r="F39" s="109"/>
      <c r="G39" s="109">
        <v>240000</v>
      </c>
      <c r="H39" s="43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2"/>
      <c r="Q39" s="52"/>
      <c r="R39" s="52"/>
      <c r="S39" s="52"/>
      <c r="T39" s="52"/>
      <c r="U39" s="52"/>
      <c r="V39" s="52"/>
      <c r="W39" s="52"/>
    </row>
    <row r="40" spans="1:23" x14ac:dyDescent="0.25">
      <c r="A40" s="3">
        <v>43545</v>
      </c>
      <c r="B40" s="153" t="s">
        <v>4210</v>
      </c>
      <c r="C40" s="4"/>
      <c r="D40" s="4"/>
      <c r="E40" s="153" t="s">
        <v>4211</v>
      </c>
      <c r="F40" s="109">
        <v>3.01</v>
      </c>
      <c r="G40" s="109"/>
      <c r="H40" s="43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2"/>
      <c r="Q40" s="52"/>
      <c r="R40" s="52"/>
      <c r="S40" s="52"/>
      <c r="T40" s="52"/>
      <c r="U40" s="52"/>
      <c r="V40" s="52"/>
      <c r="W40" s="52"/>
    </row>
    <row r="41" spans="1:23" x14ac:dyDescent="0.25">
      <c r="A41" s="3">
        <v>43615</v>
      </c>
      <c r="B41" s="153" t="s">
        <v>4626</v>
      </c>
      <c r="C41" s="4"/>
      <c r="D41" s="4"/>
      <c r="E41" s="153" t="s">
        <v>4627</v>
      </c>
      <c r="F41" s="109">
        <v>162</v>
      </c>
      <c r="G41" s="109"/>
      <c r="H41" s="43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2"/>
      <c r="Q41" s="52"/>
      <c r="R41" s="52"/>
      <c r="S41" s="52"/>
      <c r="T41" s="52"/>
      <c r="U41" s="52"/>
      <c r="V41" s="52"/>
      <c r="W41" s="52"/>
    </row>
    <row r="42" spans="1:23" x14ac:dyDescent="0.25">
      <c r="A42" s="3">
        <v>43621</v>
      </c>
      <c r="B42" s="153" t="s">
        <v>5455</v>
      </c>
      <c r="C42" s="4"/>
      <c r="D42" s="4"/>
      <c r="E42" s="153" t="s">
        <v>5456</v>
      </c>
      <c r="F42" s="109">
        <v>1568</v>
      </c>
      <c r="G42" s="109"/>
      <c r="H42" s="43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2"/>
      <c r="Q42" s="52"/>
      <c r="R42" s="52"/>
      <c r="S42" s="52"/>
      <c r="T42" s="52"/>
      <c r="U42" s="52"/>
      <c r="V42" s="52"/>
      <c r="W42" s="52"/>
    </row>
    <row r="43" spans="1:23" x14ac:dyDescent="0.25">
      <c r="A43" s="3">
        <v>43634</v>
      </c>
      <c r="B43" s="153" t="s">
        <v>5457</v>
      </c>
      <c r="C43" s="4"/>
      <c r="D43" s="4"/>
      <c r="E43" s="153" t="s">
        <v>5458</v>
      </c>
      <c r="F43" s="109">
        <v>66</v>
      </c>
      <c r="G43" s="109"/>
      <c r="H43" s="43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2"/>
      <c r="Q43" s="52"/>
      <c r="R43" s="52"/>
      <c r="S43" s="52"/>
      <c r="T43" s="52"/>
      <c r="U43" s="52"/>
      <c r="V43" s="52"/>
      <c r="W43" s="52"/>
    </row>
    <row r="44" spans="1:23" x14ac:dyDescent="0.25">
      <c r="A44" s="3">
        <v>43637</v>
      </c>
      <c r="B44" s="153" t="s">
        <v>5459</v>
      </c>
      <c r="C44" s="4"/>
      <c r="D44" s="4"/>
      <c r="E44" s="153" t="s">
        <v>5460</v>
      </c>
      <c r="F44" s="109">
        <v>3.32</v>
      </c>
      <c r="G44" s="109"/>
      <c r="H44" s="43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2"/>
      <c r="Q44" s="52"/>
      <c r="R44" s="52"/>
      <c r="S44" s="52"/>
      <c r="T44" s="52"/>
      <c r="U44" s="52"/>
      <c r="V44" s="52"/>
      <c r="W44" s="52"/>
    </row>
    <row r="45" spans="1:23" x14ac:dyDescent="0.25">
      <c r="A45" s="3">
        <v>43654</v>
      </c>
      <c r="B45" s="153" t="s">
        <v>5461</v>
      </c>
      <c r="C45" s="4"/>
      <c r="D45" s="4"/>
      <c r="E45" s="153" t="s">
        <v>5462</v>
      </c>
      <c r="F45" s="109">
        <v>3035</v>
      </c>
      <c r="G45" s="109"/>
      <c r="H45" s="43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2"/>
      <c r="Q45" s="52"/>
      <c r="R45" s="52"/>
      <c r="S45" s="52"/>
      <c r="T45" s="52"/>
      <c r="U45" s="52"/>
      <c r="V45" s="52"/>
      <c r="W45" s="52"/>
    </row>
    <row r="46" spans="1:23" x14ac:dyDescent="0.25">
      <c r="A46" s="3">
        <v>43654</v>
      </c>
      <c r="B46" s="153" t="s">
        <v>5461</v>
      </c>
      <c r="C46" s="4"/>
      <c r="D46" s="4"/>
      <c r="E46" s="153" t="s">
        <v>5463</v>
      </c>
      <c r="F46" s="109">
        <v>642</v>
      </c>
      <c r="G46" s="109"/>
      <c r="H46" s="43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2"/>
      <c r="Q46" s="52"/>
      <c r="R46" s="52"/>
      <c r="S46" s="52"/>
      <c r="T46" s="52"/>
      <c r="U46" s="52"/>
      <c r="V46" s="52"/>
      <c r="W46" s="52"/>
    </row>
    <row r="47" spans="1:23" x14ac:dyDescent="0.25">
      <c r="A47" s="3">
        <v>43654</v>
      </c>
      <c r="B47" s="153" t="s">
        <v>5464</v>
      </c>
      <c r="C47" s="4"/>
      <c r="D47" s="4"/>
      <c r="E47" s="153" t="s">
        <v>5465</v>
      </c>
      <c r="F47" s="109">
        <v>3041</v>
      </c>
      <c r="G47" s="109"/>
      <c r="H47" s="43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2"/>
      <c r="Q47" s="52"/>
      <c r="R47" s="52"/>
      <c r="S47" s="52"/>
      <c r="T47" s="52"/>
      <c r="U47" s="52"/>
      <c r="V47" s="52"/>
      <c r="W47" s="52"/>
    </row>
    <row r="48" spans="1:23" x14ac:dyDescent="0.25">
      <c r="A48" s="3">
        <v>43655</v>
      </c>
      <c r="B48" s="153" t="s">
        <v>5466</v>
      </c>
      <c r="C48" s="4"/>
      <c r="D48" s="46"/>
      <c r="E48" s="153" t="s">
        <v>5467</v>
      </c>
      <c r="F48" s="109">
        <v>4271</v>
      </c>
      <c r="G48" s="109"/>
      <c r="H48" s="43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2"/>
      <c r="Q48" s="52"/>
      <c r="R48" s="52"/>
      <c r="S48" s="52"/>
      <c r="T48" s="52"/>
      <c r="U48" s="52"/>
      <c r="V48" s="52"/>
      <c r="W48" s="52"/>
    </row>
    <row r="49" spans="1:23" x14ac:dyDescent="0.25">
      <c r="A49" s="3">
        <v>43655</v>
      </c>
      <c r="B49" s="153" t="s">
        <v>5461</v>
      </c>
      <c r="C49" s="4"/>
      <c r="D49" s="46"/>
      <c r="E49" s="153" t="s">
        <v>5468</v>
      </c>
      <c r="F49" s="109">
        <v>177</v>
      </c>
      <c r="G49" s="109"/>
      <c r="H49" s="43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2"/>
      <c r="Q49" s="52"/>
      <c r="R49" s="52"/>
      <c r="S49" s="52"/>
      <c r="T49" s="52"/>
      <c r="U49" s="52"/>
      <c r="V49" s="52"/>
      <c r="W49" s="52"/>
    </row>
    <row r="50" spans="1:23" x14ac:dyDescent="0.25">
      <c r="A50" s="3">
        <v>43657</v>
      </c>
      <c r="B50" s="153" t="s">
        <v>5461</v>
      </c>
      <c r="C50" s="4"/>
      <c r="D50" s="4"/>
      <c r="E50" s="153" t="s">
        <v>5469</v>
      </c>
      <c r="F50" s="109">
        <v>91</v>
      </c>
      <c r="G50" s="109"/>
      <c r="H50" s="43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2"/>
      <c r="Q50" s="52"/>
      <c r="R50" s="52"/>
      <c r="S50" s="52"/>
      <c r="T50" s="52"/>
      <c r="U50" s="52"/>
      <c r="V50" s="52"/>
      <c r="W50" s="52"/>
    </row>
    <row r="51" spans="1:23" x14ac:dyDescent="0.25">
      <c r="A51" s="3">
        <v>43650</v>
      </c>
      <c r="B51" s="153" t="s">
        <v>5461</v>
      </c>
      <c r="C51" s="4"/>
      <c r="D51" s="4"/>
      <c r="E51" s="153" t="s">
        <v>5470</v>
      </c>
      <c r="F51" s="109">
        <v>1281</v>
      </c>
      <c r="G51" s="109"/>
      <c r="H51" s="43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2"/>
      <c r="Q51" s="52"/>
      <c r="R51" s="52"/>
      <c r="S51" s="52"/>
      <c r="T51" s="52"/>
      <c r="U51" s="52"/>
      <c r="V51" s="52"/>
      <c r="W51" s="52"/>
    </row>
    <row r="52" spans="1:23" x14ac:dyDescent="0.25">
      <c r="A52" s="3">
        <v>43658</v>
      </c>
      <c r="B52" s="153" t="s">
        <v>5484</v>
      </c>
      <c r="C52" s="4"/>
      <c r="D52" s="46"/>
      <c r="E52" s="153" t="s">
        <v>5485</v>
      </c>
      <c r="F52" s="109">
        <v>419</v>
      </c>
      <c r="G52" s="109"/>
      <c r="H52" s="43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2"/>
      <c r="Q52" s="52"/>
      <c r="R52" s="52"/>
      <c r="S52" s="52"/>
      <c r="T52" s="52"/>
      <c r="U52" s="52"/>
      <c r="V52" s="52"/>
      <c r="W52" s="52"/>
    </row>
    <row r="53" spans="1:23" x14ac:dyDescent="0.25">
      <c r="A53" s="3">
        <v>43661</v>
      </c>
      <c r="B53" s="153" t="s">
        <v>5486</v>
      </c>
      <c r="C53" s="4"/>
      <c r="D53" s="4"/>
      <c r="E53" s="153" t="s">
        <v>5487</v>
      </c>
      <c r="F53" s="109">
        <v>252</v>
      </c>
      <c r="G53" s="109"/>
      <c r="H53" s="43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2"/>
      <c r="Q53" s="52"/>
      <c r="R53" s="52"/>
      <c r="S53" s="52"/>
      <c r="T53" s="52"/>
      <c r="U53" s="52"/>
      <c r="V53" s="52"/>
      <c r="W53" s="52"/>
    </row>
    <row r="54" spans="1:23" x14ac:dyDescent="0.25">
      <c r="A54" s="3">
        <v>43663</v>
      </c>
      <c r="B54" s="153" t="s">
        <v>5537</v>
      </c>
      <c r="C54" s="4"/>
      <c r="D54" s="46"/>
      <c r="E54" s="153" t="s">
        <v>5538</v>
      </c>
      <c r="F54" s="109">
        <v>5926</v>
      </c>
      <c r="G54" s="109"/>
      <c r="H54" s="43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2"/>
      <c r="Q54" s="52"/>
      <c r="R54" s="52"/>
      <c r="S54" s="52"/>
      <c r="T54" s="52"/>
      <c r="U54" s="52"/>
      <c r="V54" s="52"/>
      <c r="W54" s="52"/>
    </row>
    <row r="55" spans="1:23" x14ac:dyDescent="0.25">
      <c r="A55" s="3">
        <v>43663</v>
      </c>
      <c r="B55" s="153" t="s">
        <v>5539</v>
      </c>
      <c r="C55" s="4"/>
      <c r="D55" s="46"/>
      <c r="E55" s="153" t="s">
        <v>5540</v>
      </c>
      <c r="F55" s="109">
        <v>278</v>
      </c>
      <c r="G55" s="109"/>
      <c r="H55" s="43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2"/>
      <c r="Q55" s="52"/>
      <c r="R55" s="52"/>
      <c r="S55" s="52"/>
      <c r="T55" s="52"/>
      <c r="U55" s="52"/>
      <c r="V55" s="52"/>
      <c r="W55" s="52"/>
    </row>
    <row r="56" spans="1:23" x14ac:dyDescent="0.25">
      <c r="A56" s="3">
        <v>43665</v>
      </c>
      <c r="B56" s="153" t="s">
        <v>5541</v>
      </c>
      <c r="C56" s="4"/>
      <c r="D56" s="4"/>
      <c r="E56" s="153" t="s">
        <v>5542</v>
      </c>
      <c r="F56" s="109">
        <v>74</v>
      </c>
      <c r="G56" s="109"/>
      <c r="H56" s="43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2"/>
      <c r="Q56" s="52"/>
      <c r="R56" s="52"/>
      <c r="S56" s="52"/>
      <c r="T56" s="52"/>
      <c r="U56" s="52"/>
      <c r="V56" s="52"/>
      <c r="W56" s="52"/>
    </row>
    <row r="57" spans="1:23" x14ac:dyDescent="0.25">
      <c r="A57" s="3">
        <v>43665</v>
      </c>
      <c r="B57" s="153" t="s">
        <v>5543</v>
      </c>
      <c r="C57" s="4"/>
      <c r="D57" s="4"/>
      <c r="E57" s="153" t="s">
        <v>5544</v>
      </c>
      <c r="F57" s="109">
        <v>6</v>
      </c>
      <c r="G57" s="109"/>
      <c r="H57" s="43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2"/>
      <c r="Q57" s="52"/>
      <c r="R57" s="52"/>
      <c r="S57" s="52"/>
      <c r="T57" s="52"/>
      <c r="U57" s="52"/>
      <c r="V57" s="52"/>
      <c r="W57" s="52"/>
    </row>
    <row r="58" spans="1:23" x14ac:dyDescent="0.25">
      <c r="A58" s="3">
        <v>43668</v>
      </c>
      <c r="B58" s="153" t="s">
        <v>5541</v>
      </c>
      <c r="C58" s="4"/>
      <c r="D58" s="46"/>
      <c r="E58" s="153" t="s">
        <v>5545</v>
      </c>
      <c r="F58" s="109">
        <v>7774</v>
      </c>
      <c r="G58" s="109"/>
      <c r="H58" s="43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2"/>
      <c r="Q58" s="52"/>
      <c r="R58" s="52"/>
      <c r="S58" s="52"/>
      <c r="T58" s="52"/>
      <c r="U58" s="52"/>
      <c r="V58" s="52"/>
      <c r="W58" s="52"/>
    </row>
    <row r="59" spans="1:23" x14ac:dyDescent="0.25">
      <c r="A59" s="3">
        <v>43670</v>
      </c>
      <c r="B59" s="153" t="s">
        <v>5541</v>
      </c>
      <c r="C59" s="4"/>
      <c r="D59" s="4"/>
      <c r="E59" s="153" t="s">
        <v>5546</v>
      </c>
      <c r="F59" s="109">
        <v>242</v>
      </c>
      <c r="G59" s="109"/>
      <c r="H59" s="43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2"/>
      <c r="Q59" s="52"/>
      <c r="R59" s="52"/>
      <c r="S59" s="52"/>
      <c r="T59" s="52"/>
      <c r="U59" s="52"/>
      <c r="V59" s="52"/>
      <c r="W59" s="52"/>
    </row>
    <row r="60" spans="1:23" x14ac:dyDescent="0.25">
      <c r="A60" s="3">
        <v>43671</v>
      </c>
      <c r="B60" s="153" t="s">
        <v>5628</v>
      </c>
      <c r="C60" s="4"/>
      <c r="D60" s="4"/>
      <c r="E60" s="153" t="s">
        <v>5629</v>
      </c>
      <c r="F60" s="109">
        <v>807</v>
      </c>
      <c r="G60" s="109"/>
      <c r="H60" s="43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2"/>
      <c r="Q60" s="52"/>
      <c r="R60" s="52"/>
      <c r="S60" s="52"/>
      <c r="T60" s="52"/>
      <c r="U60" s="52"/>
      <c r="V60" s="52"/>
      <c r="W60" s="52"/>
    </row>
    <row r="61" spans="1:23" x14ac:dyDescent="0.25">
      <c r="A61" s="3">
        <v>43676</v>
      </c>
      <c r="B61" s="153" t="s">
        <v>5647</v>
      </c>
      <c r="C61" s="4"/>
      <c r="D61" s="4"/>
      <c r="E61" s="153" t="s">
        <v>5648</v>
      </c>
      <c r="F61" s="109">
        <v>2827</v>
      </c>
      <c r="G61" s="109"/>
      <c r="H61" s="43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2"/>
      <c r="Q61" s="52"/>
      <c r="R61" s="52"/>
      <c r="S61" s="52"/>
      <c r="T61" s="52"/>
      <c r="U61" s="52"/>
      <c r="V61" s="52"/>
      <c r="W61" s="52"/>
    </row>
    <row r="62" spans="1:23" x14ac:dyDescent="0.25">
      <c r="A62" s="3">
        <v>43676</v>
      </c>
      <c r="B62" s="153" t="s">
        <v>5647</v>
      </c>
      <c r="C62" s="4"/>
      <c r="D62" s="4"/>
      <c r="E62" s="153" t="s">
        <v>5649</v>
      </c>
      <c r="F62" s="109">
        <v>5624</v>
      </c>
      <c r="G62" s="109"/>
      <c r="H62" s="43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2"/>
      <c r="Q62" s="52"/>
      <c r="R62" s="52"/>
      <c r="S62" s="52"/>
      <c r="T62" s="52"/>
      <c r="U62" s="52"/>
      <c r="V62" s="52"/>
      <c r="W62" s="52"/>
    </row>
    <row r="63" spans="1:23" x14ac:dyDescent="0.25">
      <c r="A63" s="3">
        <v>43679</v>
      </c>
      <c r="B63" s="153" t="s">
        <v>5905</v>
      </c>
      <c r="C63" s="4"/>
      <c r="D63" s="46"/>
      <c r="E63" s="153" t="s">
        <v>5906</v>
      </c>
      <c r="F63" s="109">
        <v>2354</v>
      </c>
      <c r="G63" s="109"/>
      <c r="H63" s="43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2"/>
      <c r="Q63" s="52"/>
      <c r="R63" s="52"/>
      <c r="S63" s="52"/>
      <c r="T63" s="52"/>
      <c r="U63" s="52"/>
      <c r="V63" s="52"/>
      <c r="W63" s="52"/>
    </row>
    <row r="64" spans="1:23" x14ac:dyDescent="0.25">
      <c r="A64" s="3">
        <v>43685</v>
      </c>
      <c r="B64" s="153" t="s">
        <v>5779</v>
      </c>
      <c r="C64" s="4"/>
      <c r="D64" s="4"/>
      <c r="E64" s="153" t="s">
        <v>5780</v>
      </c>
      <c r="F64" s="109"/>
      <c r="G64" s="109">
        <v>30000</v>
      </c>
      <c r="H64" s="43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2"/>
      <c r="Q64" s="52"/>
      <c r="R64" s="52"/>
      <c r="S64" s="52"/>
      <c r="T64" s="52"/>
      <c r="U64" s="52"/>
      <c r="V64" s="52"/>
      <c r="W64" s="52"/>
    </row>
    <row r="65" spans="1:23" x14ac:dyDescent="0.25">
      <c r="A65" s="3">
        <v>43689</v>
      </c>
      <c r="B65" s="153" t="s">
        <v>5781</v>
      </c>
      <c r="C65" s="4"/>
      <c r="D65" s="46"/>
      <c r="E65" s="153" t="s">
        <v>5782</v>
      </c>
      <c r="F65" s="109">
        <v>28060</v>
      </c>
      <c r="G65" s="109"/>
      <c r="H65" s="43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2"/>
      <c r="Q65" s="52"/>
      <c r="R65" s="52"/>
      <c r="S65" s="52"/>
      <c r="T65" s="52"/>
      <c r="U65" s="52"/>
      <c r="V65" s="52"/>
      <c r="W65" s="52"/>
    </row>
    <row r="66" spans="1:23" x14ac:dyDescent="0.25">
      <c r="A66" s="3">
        <v>43696</v>
      </c>
      <c r="B66" s="153" t="s">
        <v>5899</v>
      </c>
      <c r="C66" s="4"/>
      <c r="D66" s="46"/>
      <c r="E66" s="153" t="s">
        <v>5900</v>
      </c>
      <c r="F66" s="109">
        <v>204801</v>
      </c>
      <c r="G66" s="109"/>
      <c r="H66" s="43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2"/>
      <c r="Q66" s="52"/>
      <c r="R66" s="52"/>
      <c r="S66" s="52"/>
      <c r="T66" s="52"/>
      <c r="U66" s="52"/>
      <c r="V66" s="52"/>
      <c r="W66" s="52"/>
    </row>
    <row r="67" spans="1:23" x14ac:dyDescent="0.25">
      <c r="A67" s="3">
        <v>43698</v>
      </c>
      <c r="B67" s="153" t="s">
        <v>5901</v>
      </c>
      <c r="C67" s="4"/>
      <c r="D67" s="4"/>
      <c r="E67" s="153" t="s">
        <v>5902</v>
      </c>
      <c r="F67" s="109">
        <v>357</v>
      </c>
      <c r="G67" s="109"/>
      <c r="H67" s="43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2"/>
      <c r="Q67" s="52"/>
      <c r="R67" s="52"/>
      <c r="S67" s="52"/>
      <c r="T67" s="52"/>
      <c r="U67" s="52"/>
      <c r="V67" s="52"/>
      <c r="W67" s="52"/>
    </row>
    <row r="68" spans="1:23" x14ac:dyDescent="0.25">
      <c r="A68" s="3">
        <v>43727</v>
      </c>
      <c r="B68" s="153" t="s">
        <v>6383</v>
      </c>
      <c r="C68" s="4"/>
      <c r="D68" s="4"/>
      <c r="E68" s="153" t="s">
        <v>6384</v>
      </c>
      <c r="F68" s="109">
        <v>624</v>
      </c>
      <c r="G68" s="109"/>
      <c r="H68" s="43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2"/>
      <c r="Q68" s="52"/>
      <c r="R68" s="52"/>
      <c r="S68" s="52"/>
      <c r="T68" s="52"/>
      <c r="U68" s="52"/>
      <c r="V68" s="52"/>
      <c r="W68" s="52"/>
    </row>
    <row r="69" spans="1:23" x14ac:dyDescent="0.25">
      <c r="A69" s="3">
        <v>43729</v>
      </c>
      <c r="B69" s="153" t="s">
        <v>6385</v>
      </c>
      <c r="C69" s="4"/>
      <c r="D69" s="4"/>
      <c r="E69" s="153" t="s">
        <v>6386</v>
      </c>
      <c r="F69" s="109">
        <v>80.09</v>
      </c>
      <c r="G69" s="109"/>
      <c r="H69" s="54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2"/>
      <c r="Q69" s="52"/>
      <c r="R69" s="52"/>
      <c r="S69" s="52"/>
      <c r="T69" s="52"/>
      <c r="U69" s="52"/>
      <c r="V69" s="52"/>
      <c r="W69" s="52"/>
    </row>
    <row r="70" spans="1:23" x14ac:dyDescent="0.25">
      <c r="A70" s="3">
        <v>43732</v>
      </c>
      <c r="B70" s="153" t="s">
        <v>6479</v>
      </c>
      <c r="C70" s="4"/>
      <c r="D70" s="4"/>
      <c r="E70" s="153" t="s">
        <v>6480</v>
      </c>
      <c r="F70" s="109">
        <v>4758</v>
      </c>
      <c r="G70" s="109"/>
      <c r="H70" s="43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2"/>
      <c r="Q70" s="52"/>
      <c r="R70" s="52"/>
      <c r="S70" s="52"/>
      <c r="T70" s="52"/>
      <c r="U70" s="52"/>
      <c r="V70" s="52"/>
      <c r="W70" s="52"/>
    </row>
    <row r="71" spans="1:23" x14ac:dyDescent="0.25">
      <c r="A71" s="3">
        <v>43748</v>
      </c>
      <c r="B71" s="153" t="s">
        <v>6777</v>
      </c>
      <c r="C71" s="4"/>
      <c r="D71" s="4"/>
      <c r="E71" s="153" t="s">
        <v>6778</v>
      </c>
      <c r="F71" s="109">
        <v>2000</v>
      </c>
      <c r="G71" s="109"/>
      <c r="H71" s="43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2"/>
      <c r="Q71" s="52"/>
      <c r="R71" s="52"/>
      <c r="S71" s="52"/>
      <c r="T71" s="52"/>
      <c r="U71" s="52"/>
      <c r="V71" s="52"/>
      <c r="W71" s="52"/>
    </row>
    <row r="72" spans="1:23" x14ac:dyDescent="0.25">
      <c r="A72" s="3">
        <v>43748</v>
      </c>
      <c r="B72" s="153" t="s">
        <v>6779</v>
      </c>
      <c r="C72" s="4"/>
      <c r="D72" s="4"/>
      <c r="E72" s="153" t="s">
        <v>6780</v>
      </c>
      <c r="F72" s="109"/>
      <c r="G72" s="109">
        <v>15000</v>
      </c>
      <c r="H72" s="43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2"/>
      <c r="Q72" s="52"/>
      <c r="R72" s="52"/>
      <c r="S72" s="52"/>
      <c r="T72" s="52"/>
      <c r="U72" s="52"/>
      <c r="V72" s="52"/>
      <c r="W72" s="52"/>
    </row>
    <row r="73" spans="1:23" x14ac:dyDescent="0.25">
      <c r="A73" s="3">
        <v>43770</v>
      </c>
      <c r="B73" s="153" t="s">
        <v>6906</v>
      </c>
      <c r="C73" s="4"/>
      <c r="D73" s="4"/>
      <c r="E73" s="153" t="s">
        <v>6907</v>
      </c>
      <c r="F73" s="109">
        <v>5636</v>
      </c>
      <c r="G73" s="109"/>
      <c r="H73" s="54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2"/>
      <c r="Q73" s="52"/>
      <c r="R73" s="52"/>
      <c r="S73" s="52"/>
      <c r="T73" s="52"/>
      <c r="U73" s="52"/>
      <c r="V73" s="52"/>
      <c r="W73" s="52"/>
    </row>
    <row r="74" spans="1:23" x14ac:dyDescent="0.25">
      <c r="A74" s="3">
        <v>43783</v>
      </c>
      <c r="B74" s="153" t="s">
        <v>7043</v>
      </c>
      <c r="C74" s="4"/>
      <c r="D74" s="4"/>
      <c r="E74" s="153" t="s">
        <v>7044</v>
      </c>
      <c r="F74" s="109">
        <v>2338</v>
      </c>
      <c r="G74" s="109"/>
      <c r="H74" s="43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2"/>
      <c r="Q74" s="52"/>
      <c r="R74" s="52"/>
      <c r="S74" s="52"/>
      <c r="T74" s="52"/>
      <c r="U74" s="52"/>
      <c r="V74" s="52"/>
      <c r="W74" s="52"/>
    </row>
    <row r="75" spans="1:23" x14ac:dyDescent="0.25">
      <c r="A75" s="3">
        <v>43802</v>
      </c>
      <c r="B75" s="153" t="s">
        <v>7339</v>
      </c>
      <c r="C75" s="4"/>
      <c r="D75" s="4"/>
      <c r="E75" s="153" t="s">
        <v>7340</v>
      </c>
      <c r="F75" s="109">
        <v>1581</v>
      </c>
      <c r="G75" s="109"/>
      <c r="H75" s="43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2"/>
      <c r="Q75" s="52"/>
      <c r="R75" s="52"/>
      <c r="S75" s="52"/>
      <c r="T75" s="52"/>
      <c r="U75" s="52"/>
      <c r="V75" s="52"/>
      <c r="W75" s="52"/>
    </row>
    <row r="76" spans="1:23" x14ac:dyDescent="0.25">
      <c r="A76" s="3">
        <v>43802</v>
      </c>
      <c r="B76" s="153" t="s">
        <v>7458</v>
      </c>
      <c r="C76" s="4"/>
      <c r="D76" s="4"/>
      <c r="E76" s="153" t="s">
        <v>7459</v>
      </c>
      <c r="F76" s="109">
        <v>642</v>
      </c>
      <c r="G76" s="109"/>
      <c r="H76" s="43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2"/>
      <c r="Q76" s="52"/>
      <c r="R76" s="52"/>
      <c r="S76" s="52"/>
      <c r="T76" s="52"/>
      <c r="U76" s="52"/>
      <c r="V76" s="52"/>
      <c r="W76" s="52"/>
    </row>
    <row r="77" spans="1:23" x14ac:dyDescent="0.25">
      <c r="A77" s="3">
        <v>43802</v>
      </c>
      <c r="B77" s="153" t="s">
        <v>7458</v>
      </c>
      <c r="C77" s="4"/>
      <c r="D77" s="4"/>
      <c r="E77" s="153" t="s">
        <v>7460</v>
      </c>
      <c r="F77" s="109">
        <v>177</v>
      </c>
      <c r="G77" s="109"/>
      <c r="H77" s="43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2"/>
      <c r="Q77" s="52"/>
      <c r="R77" s="52"/>
      <c r="S77" s="52"/>
      <c r="T77" s="52"/>
      <c r="U77" s="52"/>
      <c r="V77" s="52"/>
      <c r="W77" s="52"/>
    </row>
    <row r="78" spans="1:23" x14ac:dyDescent="0.25">
      <c r="A78" s="3">
        <v>43803</v>
      </c>
      <c r="B78" s="153" t="s">
        <v>7461</v>
      </c>
      <c r="C78" s="4"/>
      <c r="D78" s="4"/>
      <c r="E78" s="153" t="s">
        <v>7462</v>
      </c>
      <c r="F78" s="109">
        <v>414</v>
      </c>
      <c r="G78" s="109"/>
      <c r="H78" s="43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2"/>
      <c r="Q78" s="52"/>
      <c r="R78" s="52"/>
      <c r="S78" s="52"/>
      <c r="T78" s="52"/>
      <c r="U78" s="52"/>
      <c r="V78" s="52"/>
      <c r="W78" s="52"/>
    </row>
    <row r="79" spans="1:23" x14ac:dyDescent="0.25">
      <c r="A79" s="3">
        <v>43805</v>
      </c>
      <c r="B79" s="153" t="s">
        <v>7463</v>
      </c>
      <c r="C79" s="4"/>
      <c r="D79" s="4"/>
      <c r="E79" s="153" t="s">
        <v>7464</v>
      </c>
      <c r="F79" s="109">
        <v>3052</v>
      </c>
      <c r="G79" s="109"/>
      <c r="H79" s="43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2"/>
      <c r="Q79" s="52"/>
      <c r="R79" s="52"/>
      <c r="S79" s="52"/>
      <c r="T79" s="52"/>
      <c r="U79" s="52"/>
      <c r="V79" s="52"/>
      <c r="W79" s="52"/>
    </row>
    <row r="80" spans="1:23" x14ac:dyDescent="0.25">
      <c r="A80" s="3">
        <v>43805</v>
      </c>
      <c r="B80" s="153" t="s">
        <v>7461</v>
      </c>
      <c r="C80" s="4"/>
      <c r="D80" s="4"/>
      <c r="E80" s="153" t="s">
        <v>7465</v>
      </c>
      <c r="F80" s="109">
        <v>96</v>
      </c>
      <c r="G80" s="109"/>
      <c r="H80" s="43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2"/>
      <c r="Q80" s="52"/>
      <c r="R80" s="52"/>
      <c r="S80" s="52"/>
      <c r="T80" s="52"/>
      <c r="U80" s="52"/>
      <c r="V80" s="52"/>
      <c r="W80" s="52"/>
    </row>
    <row r="81" spans="1:23" x14ac:dyDescent="0.25">
      <c r="A81" s="3">
        <v>43805</v>
      </c>
      <c r="B81" s="153" t="s">
        <v>7466</v>
      </c>
      <c r="C81" s="4"/>
      <c r="D81" s="4"/>
      <c r="E81" s="153" t="s">
        <v>7467</v>
      </c>
      <c r="F81" s="109">
        <v>520</v>
      </c>
      <c r="G81" s="109"/>
      <c r="H81" s="43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2"/>
      <c r="Q81" s="52"/>
      <c r="R81" s="52"/>
      <c r="S81" s="52"/>
      <c r="T81" s="52"/>
      <c r="U81" s="52"/>
      <c r="V81" s="52"/>
      <c r="W81" s="52"/>
    </row>
    <row r="82" spans="1:23" x14ac:dyDescent="0.25">
      <c r="A82" s="3">
        <v>43809</v>
      </c>
      <c r="B82" s="153" t="s">
        <v>7474</v>
      </c>
      <c r="C82" s="4"/>
      <c r="D82" s="4"/>
      <c r="E82" s="153" t="s">
        <v>7475</v>
      </c>
      <c r="F82" s="109">
        <v>4007</v>
      </c>
      <c r="G82" s="109"/>
      <c r="H82" s="43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2"/>
      <c r="Q82" s="52"/>
      <c r="R82" s="52"/>
      <c r="S82" s="52"/>
      <c r="T82" s="52"/>
      <c r="U82" s="52"/>
      <c r="V82" s="52"/>
      <c r="W82" s="52"/>
    </row>
    <row r="83" spans="1:23" x14ac:dyDescent="0.25">
      <c r="A83" s="3">
        <v>43809</v>
      </c>
      <c r="B83" s="153" t="s">
        <v>7474</v>
      </c>
      <c r="C83" s="4"/>
      <c r="D83" s="4"/>
      <c r="E83" s="153" t="s">
        <v>7476</v>
      </c>
      <c r="F83" s="109">
        <v>178</v>
      </c>
      <c r="G83" s="109"/>
      <c r="H83" s="43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2"/>
      <c r="Q83" s="52"/>
      <c r="R83" s="52"/>
      <c r="S83" s="52"/>
      <c r="T83" s="52"/>
      <c r="U83" s="52"/>
      <c r="V83" s="52"/>
      <c r="W83" s="52"/>
    </row>
    <row r="84" spans="1:23" x14ac:dyDescent="0.25">
      <c r="A84" s="3">
        <v>43809</v>
      </c>
      <c r="B84" s="153" t="s">
        <v>7474</v>
      </c>
      <c r="C84" s="4"/>
      <c r="D84" s="4"/>
      <c r="E84" s="153" t="s">
        <v>7477</v>
      </c>
      <c r="F84" s="109">
        <v>108</v>
      </c>
      <c r="G84" s="109"/>
      <c r="H84" s="43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2"/>
      <c r="Q84" s="52"/>
      <c r="R84" s="52"/>
      <c r="S84" s="52"/>
      <c r="T84" s="52"/>
      <c r="U84" s="52"/>
      <c r="V84" s="52"/>
      <c r="W84" s="52"/>
    </row>
    <row r="85" spans="1:23" x14ac:dyDescent="0.25">
      <c r="A85" s="3">
        <v>43809</v>
      </c>
      <c r="B85" s="153" t="s">
        <v>7474</v>
      </c>
      <c r="C85" s="4"/>
      <c r="D85" s="4"/>
      <c r="E85" s="153" t="s">
        <v>7478</v>
      </c>
      <c r="F85" s="109">
        <v>72</v>
      </c>
      <c r="G85" s="109"/>
      <c r="H85" s="43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2"/>
      <c r="Q85" s="52"/>
      <c r="R85" s="52"/>
      <c r="S85" s="52"/>
      <c r="T85" s="52"/>
      <c r="U85" s="52"/>
      <c r="V85" s="52"/>
      <c r="W85" s="52"/>
    </row>
    <row r="86" spans="1:23" x14ac:dyDescent="0.25">
      <c r="A86" s="3">
        <v>43809</v>
      </c>
      <c r="B86" s="153" t="s">
        <v>7474</v>
      </c>
      <c r="C86" s="4"/>
      <c r="D86" s="4"/>
      <c r="E86" s="153" t="s">
        <v>7479</v>
      </c>
      <c r="F86" s="109">
        <v>125</v>
      </c>
      <c r="G86" s="109"/>
      <c r="H86" s="43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2"/>
      <c r="Q86" s="52"/>
      <c r="R86" s="52"/>
      <c r="S86" s="52"/>
      <c r="T86" s="52"/>
      <c r="U86" s="52"/>
      <c r="V86" s="52"/>
      <c r="W86" s="52"/>
    </row>
    <row r="87" spans="1:23" x14ac:dyDescent="0.25">
      <c r="A87" s="3">
        <v>43809</v>
      </c>
      <c r="B87" s="153" t="s">
        <v>7474</v>
      </c>
      <c r="C87" s="4"/>
      <c r="D87" s="4"/>
      <c r="E87" s="153" t="s">
        <v>7480</v>
      </c>
      <c r="F87" s="109">
        <v>2742</v>
      </c>
      <c r="G87" s="109"/>
      <c r="H87" s="43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2"/>
      <c r="Q87" s="52"/>
      <c r="R87" s="52"/>
      <c r="S87" s="52"/>
      <c r="T87" s="52"/>
      <c r="U87" s="52"/>
      <c r="V87" s="52"/>
      <c r="W87" s="52"/>
    </row>
    <row r="88" spans="1:23" x14ac:dyDescent="0.25">
      <c r="A88" s="3">
        <v>43809</v>
      </c>
      <c r="B88" s="153" t="s">
        <v>7474</v>
      </c>
      <c r="C88" s="4"/>
      <c r="D88" s="4"/>
      <c r="E88" s="153" t="s">
        <v>7481</v>
      </c>
      <c r="F88" s="109">
        <v>2991</v>
      </c>
      <c r="G88" s="109"/>
      <c r="H88" s="43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2"/>
      <c r="Q88" s="52"/>
      <c r="R88" s="52"/>
      <c r="S88" s="52"/>
      <c r="T88" s="52"/>
      <c r="U88" s="52"/>
      <c r="V88" s="52"/>
      <c r="W88" s="52"/>
    </row>
    <row r="89" spans="1:23" x14ac:dyDescent="0.25">
      <c r="A89" s="3">
        <v>43811</v>
      </c>
      <c r="B89" s="153" t="s">
        <v>7482</v>
      </c>
      <c r="C89" s="4"/>
      <c r="D89" s="4"/>
      <c r="E89" s="153" t="s">
        <v>7483</v>
      </c>
      <c r="F89" s="109">
        <v>66</v>
      </c>
      <c r="G89" s="109"/>
      <c r="H89" s="43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2"/>
      <c r="Q89" s="52"/>
      <c r="R89" s="52"/>
      <c r="S89" s="52"/>
      <c r="T89" s="52"/>
      <c r="U89" s="52"/>
      <c r="V89" s="52"/>
      <c r="W89" s="52"/>
    </row>
    <row r="90" spans="1:23" x14ac:dyDescent="0.25">
      <c r="A90" s="3">
        <v>43811</v>
      </c>
      <c r="B90" s="153" t="s">
        <v>7482</v>
      </c>
      <c r="C90" s="4"/>
      <c r="D90" s="4"/>
      <c r="E90" s="153" t="s">
        <v>7484</v>
      </c>
      <c r="F90" s="109">
        <v>480</v>
      </c>
      <c r="G90" s="109"/>
      <c r="H90" s="43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2"/>
      <c r="Q90" s="52"/>
      <c r="R90" s="52"/>
      <c r="S90" s="52"/>
      <c r="T90" s="52"/>
      <c r="U90" s="52"/>
      <c r="V90" s="52"/>
      <c r="W90" s="52"/>
    </row>
    <row r="91" spans="1:23" x14ac:dyDescent="0.25">
      <c r="A91" s="3">
        <v>43816</v>
      </c>
      <c r="B91" s="153" t="s">
        <v>7539</v>
      </c>
      <c r="C91" s="4"/>
      <c r="D91" s="4"/>
      <c r="E91" s="4"/>
      <c r="F91" s="109"/>
      <c r="G91" s="109">
        <v>240000</v>
      </c>
      <c r="H91" s="43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2"/>
      <c r="Q91" s="52"/>
      <c r="R91" s="52"/>
      <c r="S91" s="52"/>
      <c r="T91" s="52"/>
      <c r="U91" s="52"/>
      <c r="V91" s="52"/>
      <c r="W91" s="52"/>
    </row>
    <row r="92" spans="1:23" x14ac:dyDescent="0.25">
      <c r="A92" s="3">
        <v>43817</v>
      </c>
      <c r="B92" s="153" t="s">
        <v>7858</v>
      </c>
      <c r="C92" s="4"/>
      <c r="D92" s="4"/>
      <c r="E92" s="153" t="s">
        <v>7859</v>
      </c>
      <c r="F92" s="109">
        <v>25</v>
      </c>
      <c r="G92" s="109"/>
      <c r="H92" s="43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2"/>
      <c r="Q92" s="52"/>
      <c r="R92" s="52"/>
      <c r="S92" s="52"/>
      <c r="T92" s="52"/>
      <c r="U92" s="52"/>
      <c r="V92" s="52"/>
      <c r="W92" s="52"/>
    </row>
    <row r="93" spans="1:23" x14ac:dyDescent="0.25">
      <c r="A93" s="3">
        <v>43818</v>
      </c>
      <c r="B93" s="153" t="s">
        <v>7860</v>
      </c>
      <c r="C93" s="4"/>
      <c r="D93" s="4"/>
      <c r="E93" s="153" t="s">
        <v>7861</v>
      </c>
      <c r="F93" s="109">
        <v>48</v>
      </c>
      <c r="G93" s="109"/>
      <c r="H93" s="43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2"/>
      <c r="Q93" s="52"/>
      <c r="R93" s="52"/>
      <c r="S93" s="52"/>
      <c r="T93" s="52"/>
      <c r="U93" s="52"/>
      <c r="V93" s="52"/>
      <c r="W93" s="52"/>
    </row>
    <row r="94" spans="1:23" x14ac:dyDescent="0.25">
      <c r="A94" s="3">
        <v>43819</v>
      </c>
      <c r="B94" s="153" t="s">
        <v>7858</v>
      </c>
      <c r="C94" s="4"/>
      <c r="D94" s="4"/>
      <c r="E94" s="153" t="s">
        <v>7862</v>
      </c>
      <c r="F94" s="109">
        <v>800</v>
      </c>
      <c r="G94" s="109"/>
      <c r="H94" s="43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2"/>
      <c r="Q94" s="52"/>
      <c r="R94" s="52"/>
      <c r="S94" s="52"/>
      <c r="T94" s="52"/>
      <c r="U94" s="52"/>
      <c r="V94" s="52"/>
      <c r="W94" s="52"/>
    </row>
    <row r="95" spans="1:23" x14ac:dyDescent="0.25">
      <c r="A95" s="3">
        <v>43820</v>
      </c>
      <c r="B95" s="153" t="s">
        <v>7863</v>
      </c>
      <c r="C95" s="4"/>
      <c r="D95" s="4"/>
      <c r="E95" s="4"/>
      <c r="F95" s="109">
        <v>181.72</v>
      </c>
      <c r="G95" s="109"/>
      <c r="H95" s="43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2"/>
      <c r="Q95" s="52"/>
      <c r="R95" s="52"/>
      <c r="S95" s="52"/>
      <c r="T95" s="52"/>
      <c r="U95" s="52"/>
      <c r="V95" s="52"/>
      <c r="W95" s="52"/>
    </row>
    <row r="96" spans="1:23" x14ac:dyDescent="0.25">
      <c r="A96" s="3">
        <v>43824</v>
      </c>
      <c r="B96" s="153" t="s">
        <v>8055</v>
      </c>
      <c r="C96" s="4"/>
      <c r="D96" s="4"/>
      <c r="E96" s="153" t="s">
        <v>8056</v>
      </c>
      <c r="F96" s="109">
        <v>4417</v>
      </c>
      <c r="G96" s="109"/>
      <c r="H96" s="43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2"/>
      <c r="Q96" s="52"/>
      <c r="R96" s="52"/>
      <c r="S96" s="52"/>
      <c r="T96" s="52"/>
      <c r="U96" s="52"/>
      <c r="V96" s="52"/>
      <c r="W96" s="52"/>
    </row>
    <row r="97" spans="1:23" x14ac:dyDescent="0.25">
      <c r="A97" s="3">
        <v>43815</v>
      </c>
      <c r="B97" s="153" t="s">
        <v>8055</v>
      </c>
      <c r="C97" s="4"/>
      <c r="D97" s="4"/>
      <c r="E97" s="153" t="s">
        <v>8057</v>
      </c>
      <c r="F97" s="109">
        <v>1563</v>
      </c>
      <c r="G97" s="109"/>
      <c r="H97" s="43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2"/>
      <c r="Q97" s="52"/>
      <c r="R97" s="52"/>
      <c r="S97" s="52"/>
      <c r="T97" s="52"/>
      <c r="U97" s="52"/>
      <c r="V97" s="52"/>
      <c r="W97" s="52"/>
    </row>
    <row r="98" spans="1:23" x14ac:dyDescent="0.25">
      <c r="A98" s="3">
        <v>43815</v>
      </c>
      <c r="B98" s="153" t="s">
        <v>8055</v>
      </c>
      <c r="C98" s="4"/>
      <c r="D98" s="4"/>
      <c r="E98" s="153" t="s">
        <v>8058</v>
      </c>
      <c r="F98" s="109">
        <v>102</v>
      </c>
      <c r="G98" s="109"/>
      <c r="H98" s="43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2"/>
      <c r="Q98" s="52"/>
      <c r="R98" s="52"/>
      <c r="S98" s="52"/>
      <c r="T98" s="52"/>
      <c r="U98" s="52"/>
      <c r="V98" s="52"/>
      <c r="W98" s="52"/>
    </row>
    <row r="99" spans="1:23" x14ac:dyDescent="0.25">
      <c r="A99" s="3">
        <v>43815</v>
      </c>
      <c r="B99" s="153" t="s">
        <v>8055</v>
      </c>
      <c r="C99" s="4"/>
      <c r="D99" s="4"/>
      <c r="E99" s="153" t="s">
        <v>8059</v>
      </c>
      <c r="F99" s="109">
        <v>36</v>
      </c>
      <c r="G99" s="109"/>
      <c r="H99" s="43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2"/>
      <c r="Q99" s="52"/>
      <c r="R99" s="52"/>
      <c r="S99" s="52"/>
      <c r="T99" s="52"/>
      <c r="U99" s="52"/>
      <c r="V99" s="52"/>
      <c r="W99" s="52"/>
    </row>
    <row r="100" spans="1:23" x14ac:dyDescent="0.25">
      <c r="A100" s="3">
        <v>43827</v>
      </c>
      <c r="B100" s="153" t="s">
        <v>8182</v>
      </c>
      <c r="C100" s="4"/>
      <c r="D100" s="4"/>
      <c r="E100" s="153" t="s">
        <v>8183</v>
      </c>
      <c r="F100" s="109">
        <v>40</v>
      </c>
      <c r="G100" s="109"/>
      <c r="H100" s="43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2"/>
      <c r="Q100" s="52"/>
      <c r="R100" s="52"/>
      <c r="S100" s="52"/>
      <c r="T100" s="52"/>
      <c r="U100" s="52"/>
      <c r="V100" s="52"/>
      <c r="W100" s="52"/>
    </row>
    <row r="101" spans="1:23" ht="27.6" x14ac:dyDescent="0.25">
      <c r="A101" s="3">
        <v>43852</v>
      </c>
      <c r="B101" s="153" t="s">
        <v>8436</v>
      </c>
      <c r="C101" s="4"/>
      <c r="D101" s="4"/>
      <c r="E101" s="97" t="s">
        <v>8437</v>
      </c>
      <c r="F101" s="109">
        <v>440</v>
      </c>
      <c r="G101" s="109"/>
      <c r="H101" s="43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2"/>
      <c r="Q101" s="52"/>
      <c r="R101" s="52"/>
      <c r="S101" s="52"/>
      <c r="T101" s="52"/>
      <c r="U101" s="52"/>
      <c r="V101" s="52"/>
      <c r="W101" s="52"/>
    </row>
    <row r="102" spans="1:23" x14ac:dyDescent="0.25">
      <c r="A102" s="3">
        <v>43896</v>
      </c>
      <c r="B102" s="153" t="s">
        <v>8491</v>
      </c>
      <c r="C102" s="4"/>
      <c r="D102" s="4"/>
      <c r="E102" s="153" t="s">
        <v>8492</v>
      </c>
      <c r="F102" s="109">
        <v>9766.2000000000007</v>
      </c>
      <c r="G102" s="109"/>
      <c r="H102" s="43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2"/>
      <c r="Q102" s="52"/>
      <c r="R102" s="52"/>
      <c r="S102" s="52"/>
      <c r="T102" s="52"/>
      <c r="U102" s="52"/>
      <c r="V102" s="52"/>
      <c r="W102" s="52"/>
    </row>
    <row r="103" spans="1:23" x14ac:dyDescent="0.25">
      <c r="A103" s="3">
        <v>43901</v>
      </c>
      <c r="B103" s="153" t="s">
        <v>8493</v>
      </c>
      <c r="C103" s="4"/>
      <c r="D103" s="4"/>
      <c r="E103" s="153" t="s">
        <v>8494</v>
      </c>
      <c r="F103" s="109"/>
      <c r="G103" s="109">
        <v>9766.2000000000007</v>
      </c>
      <c r="H103" s="54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2"/>
      <c r="Q103" s="52"/>
      <c r="R103" s="52"/>
      <c r="S103" s="52"/>
      <c r="T103" s="52"/>
      <c r="U103" s="52"/>
      <c r="V103" s="52"/>
      <c r="W103" s="52"/>
    </row>
    <row r="104" spans="1:23" x14ac:dyDescent="0.25">
      <c r="A104" s="3">
        <v>43911</v>
      </c>
      <c r="B104" s="153" t="s">
        <v>8550</v>
      </c>
      <c r="C104" s="4"/>
      <c r="D104" s="4"/>
      <c r="E104" s="153" t="s">
        <v>8551</v>
      </c>
      <c r="F104" s="109">
        <v>135.54</v>
      </c>
      <c r="G104" s="109"/>
      <c r="H104" s="43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2"/>
      <c r="Q104" s="52"/>
      <c r="R104" s="52"/>
      <c r="S104" s="52"/>
      <c r="T104" s="52"/>
      <c r="U104" s="52"/>
      <c r="V104" s="52"/>
      <c r="W104" s="52"/>
    </row>
    <row r="105" spans="1:23" x14ac:dyDescent="0.25">
      <c r="A105" s="3">
        <v>43914</v>
      </c>
      <c r="B105" s="153" t="s">
        <v>8579</v>
      </c>
      <c r="C105" s="4"/>
      <c r="D105" s="4"/>
      <c r="E105" s="153" t="s">
        <v>8580</v>
      </c>
      <c r="F105" s="109">
        <v>360</v>
      </c>
      <c r="G105" s="109"/>
      <c r="H105" s="43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2"/>
      <c r="Q105" s="52"/>
      <c r="R105" s="52"/>
      <c r="S105" s="52"/>
      <c r="T105" s="52"/>
      <c r="U105" s="52"/>
      <c r="V105" s="52"/>
      <c r="W105" s="52"/>
    </row>
    <row r="106" spans="1:23" x14ac:dyDescent="0.25">
      <c r="A106" s="3">
        <v>43915</v>
      </c>
      <c r="B106" s="153" t="s">
        <v>8648</v>
      </c>
      <c r="C106" s="4"/>
      <c r="D106" s="4"/>
      <c r="E106" s="153" t="s">
        <v>8649</v>
      </c>
      <c r="F106" s="109">
        <v>186</v>
      </c>
      <c r="G106" s="109"/>
      <c r="H106" s="43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2"/>
      <c r="Q106" s="52"/>
      <c r="R106" s="52"/>
      <c r="S106" s="52"/>
      <c r="T106" s="52"/>
      <c r="U106" s="52"/>
      <c r="V106" s="52"/>
      <c r="W106" s="52"/>
    </row>
    <row r="107" spans="1:23" x14ac:dyDescent="0.25">
      <c r="A107" s="3">
        <v>43916</v>
      </c>
      <c r="B107" s="153" t="s">
        <v>8650</v>
      </c>
      <c r="C107" s="4"/>
      <c r="D107" s="4"/>
      <c r="E107" s="153" t="s">
        <v>8651</v>
      </c>
      <c r="F107" s="109">
        <v>6173</v>
      </c>
      <c r="G107" s="109"/>
      <c r="H107" s="43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2"/>
      <c r="Q107" s="52"/>
      <c r="R107" s="52"/>
      <c r="S107" s="52"/>
      <c r="T107" s="52"/>
      <c r="U107" s="52"/>
      <c r="V107" s="52"/>
      <c r="W107" s="52"/>
    </row>
    <row r="108" spans="1:23" x14ac:dyDescent="0.25">
      <c r="A108" s="3">
        <v>43917</v>
      </c>
      <c r="B108" s="153" t="s">
        <v>8668</v>
      </c>
      <c r="C108" s="4"/>
      <c r="D108" s="4"/>
      <c r="E108" s="153" t="s">
        <v>8669</v>
      </c>
      <c r="F108" s="109">
        <v>3038</v>
      </c>
      <c r="G108" s="109"/>
      <c r="H108" s="43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2"/>
      <c r="Q108" s="52"/>
      <c r="R108" s="52"/>
      <c r="S108" s="52"/>
      <c r="T108" s="52"/>
      <c r="U108" s="52"/>
      <c r="V108" s="52"/>
      <c r="W108" s="52"/>
    </row>
    <row r="109" spans="1:23" x14ac:dyDescent="0.25">
      <c r="A109" s="3">
        <v>43917</v>
      </c>
      <c r="B109" s="153" t="s">
        <v>8668</v>
      </c>
      <c r="C109" s="4"/>
      <c r="D109" s="4"/>
      <c r="E109" s="153" t="s">
        <v>5469</v>
      </c>
      <c r="F109" s="109">
        <v>148</v>
      </c>
      <c r="G109" s="109"/>
      <c r="H109" s="43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2"/>
      <c r="Q109" s="52"/>
      <c r="R109" s="52"/>
      <c r="S109" s="52"/>
      <c r="T109" s="52"/>
      <c r="U109" s="52"/>
      <c r="V109" s="52"/>
      <c r="W109" s="52"/>
    </row>
    <row r="110" spans="1:23" x14ac:dyDescent="0.25">
      <c r="A110" s="3">
        <v>43917</v>
      </c>
      <c r="B110" s="153" t="s">
        <v>8668</v>
      </c>
      <c r="C110" s="4"/>
      <c r="D110" s="4"/>
      <c r="E110" s="153" t="s">
        <v>8670</v>
      </c>
      <c r="F110" s="109">
        <v>2911</v>
      </c>
      <c r="G110" s="109"/>
      <c r="H110" s="43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2"/>
      <c r="Q110" s="52"/>
      <c r="R110" s="52"/>
      <c r="S110" s="52"/>
      <c r="T110" s="52"/>
      <c r="U110" s="52"/>
      <c r="V110" s="52"/>
      <c r="W110" s="52"/>
    </row>
    <row r="111" spans="1:23" x14ac:dyDescent="0.25">
      <c r="A111" s="3">
        <v>43917</v>
      </c>
      <c r="B111" s="153" t="s">
        <v>8668</v>
      </c>
      <c r="C111" s="4"/>
      <c r="D111" s="4"/>
      <c r="E111" s="153" t="s">
        <v>8671</v>
      </c>
      <c r="F111" s="109">
        <v>2779</v>
      </c>
      <c r="G111" s="109"/>
      <c r="H111" s="43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2"/>
      <c r="Q111" s="52"/>
      <c r="R111" s="52"/>
      <c r="S111" s="52"/>
      <c r="T111" s="52"/>
      <c r="U111" s="52"/>
      <c r="V111" s="52"/>
      <c r="W111" s="52"/>
    </row>
    <row r="112" spans="1:23" x14ac:dyDescent="0.25">
      <c r="A112" s="3">
        <v>43917</v>
      </c>
      <c r="B112" s="153" t="s">
        <v>8668</v>
      </c>
      <c r="C112" s="4"/>
      <c r="D112" s="4"/>
      <c r="E112" s="153" t="s">
        <v>5463</v>
      </c>
      <c r="F112" s="109">
        <v>778</v>
      </c>
      <c r="G112" s="109"/>
      <c r="H112" s="43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2"/>
      <c r="Q112" s="52"/>
      <c r="R112" s="52"/>
      <c r="S112" s="52"/>
      <c r="T112" s="52"/>
      <c r="U112" s="52"/>
      <c r="V112" s="52"/>
      <c r="W112" s="52"/>
    </row>
    <row r="113" spans="1:23" x14ac:dyDescent="0.25">
      <c r="A113" s="3">
        <v>43920</v>
      </c>
      <c r="B113" s="153" t="s">
        <v>8736</v>
      </c>
      <c r="C113" s="4"/>
      <c r="D113" s="4"/>
      <c r="E113" s="153" t="s">
        <v>8737</v>
      </c>
      <c r="F113" s="109">
        <v>4672</v>
      </c>
      <c r="G113" s="109"/>
      <c r="H113" s="43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2"/>
      <c r="Q113" s="52"/>
      <c r="R113" s="52"/>
      <c r="S113" s="52"/>
      <c r="T113" s="52"/>
      <c r="U113" s="52"/>
      <c r="V113" s="52"/>
      <c r="W113" s="52"/>
    </row>
    <row r="114" spans="1:23" x14ac:dyDescent="0.25">
      <c r="A114" s="3">
        <v>43920</v>
      </c>
      <c r="B114" s="153" t="s">
        <v>8736</v>
      </c>
      <c r="C114" s="153"/>
      <c r="D114" s="4"/>
      <c r="E114" s="153" t="s">
        <v>8738</v>
      </c>
      <c r="F114" s="109">
        <v>120</v>
      </c>
      <c r="G114" s="109"/>
      <c r="H114" s="43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2"/>
      <c r="Q114" s="52"/>
      <c r="R114" s="52"/>
      <c r="S114" s="52"/>
      <c r="T114" s="52"/>
      <c r="U114" s="52"/>
      <c r="V114" s="52"/>
      <c r="W114" s="52"/>
    </row>
    <row r="115" spans="1:23" x14ac:dyDescent="0.25">
      <c r="A115" s="3">
        <v>43921</v>
      </c>
      <c r="B115" s="153" t="s">
        <v>8739</v>
      </c>
      <c r="C115" s="4"/>
      <c r="D115" s="4"/>
      <c r="E115" s="153" t="s">
        <v>8740</v>
      </c>
      <c r="F115" s="109">
        <v>5482</v>
      </c>
      <c r="G115" s="109"/>
      <c r="H115" s="54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2"/>
      <c r="Q115" s="52"/>
      <c r="R115" s="52"/>
      <c r="S115" s="52"/>
      <c r="T115" s="52"/>
      <c r="U115" s="52"/>
      <c r="V115" s="52"/>
      <c r="W115" s="52"/>
    </row>
    <row r="116" spans="1:23" x14ac:dyDescent="0.25">
      <c r="A116" s="3">
        <v>43924</v>
      </c>
      <c r="B116" s="153" t="s">
        <v>8783</v>
      </c>
      <c r="C116" s="4"/>
      <c r="D116" s="4"/>
      <c r="E116" s="153" t="s">
        <v>8784</v>
      </c>
      <c r="F116" s="109">
        <v>54</v>
      </c>
      <c r="G116" s="109"/>
      <c r="H116" s="43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2"/>
      <c r="Q116" s="52"/>
      <c r="R116" s="52"/>
      <c r="S116" s="52"/>
      <c r="T116" s="52"/>
      <c r="U116" s="52"/>
      <c r="V116" s="52"/>
      <c r="W116" s="52"/>
    </row>
    <row r="117" spans="1:23" x14ac:dyDescent="0.25">
      <c r="A117" s="3">
        <v>43924</v>
      </c>
      <c r="B117" s="153" t="s">
        <v>8785</v>
      </c>
      <c r="C117" s="4"/>
      <c r="D117" s="4"/>
      <c r="E117" s="153" t="s">
        <v>8786</v>
      </c>
      <c r="F117" s="109">
        <v>1637</v>
      </c>
      <c r="G117" s="109"/>
      <c r="H117" s="43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2"/>
      <c r="Q117" s="52"/>
      <c r="R117" s="52"/>
      <c r="S117" s="52"/>
      <c r="T117" s="52"/>
      <c r="U117" s="52"/>
      <c r="V117" s="52"/>
      <c r="W117" s="52"/>
    </row>
    <row r="118" spans="1:23" x14ac:dyDescent="0.25">
      <c r="A118" s="3">
        <v>43928</v>
      </c>
      <c r="B118" s="153" t="s">
        <v>8783</v>
      </c>
      <c r="C118" s="4"/>
      <c r="D118" s="4"/>
      <c r="E118" s="153" t="s">
        <v>8787</v>
      </c>
      <c r="F118" s="109">
        <v>1604</v>
      </c>
      <c r="G118" s="109"/>
      <c r="H118" s="43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2"/>
      <c r="Q118" s="52"/>
      <c r="R118" s="52"/>
      <c r="S118" s="52"/>
      <c r="T118" s="52"/>
      <c r="U118" s="52"/>
      <c r="V118" s="52"/>
      <c r="W118" s="52"/>
    </row>
    <row r="119" spans="1:23" x14ac:dyDescent="0.25">
      <c r="A119" s="3">
        <v>43928</v>
      </c>
      <c r="B119" s="153" t="s">
        <v>8788</v>
      </c>
      <c r="C119" s="4"/>
      <c r="D119" s="4"/>
      <c r="E119" s="153" t="s">
        <v>8789</v>
      </c>
      <c r="F119" s="109">
        <v>240.17</v>
      </c>
      <c r="G119" s="109"/>
      <c r="H119" s="43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2"/>
      <c r="Q119" s="52"/>
      <c r="R119" s="52"/>
      <c r="S119" s="52"/>
      <c r="T119" s="52"/>
      <c r="U119" s="52"/>
      <c r="V119" s="52"/>
      <c r="W119" s="52"/>
    </row>
    <row r="120" spans="1:23" x14ac:dyDescent="0.25">
      <c r="A120" s="3">
        <v>43931</v>
      </c>
      <c r="B120" s="153" t="s">
        <v>8783</v>
      </c>
      <c r="C120" s="4"/>
      <c r="D120" s="4"/>
      <c r="E120" s="153" t="s">
        <v>8790</v>
      </c>
      <c r="F120" s="109">
        <v>212</v>
      </c>
      <c r="G120" s="109"/>
      <c r="H120" s="54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2"/>
      <c r="Q120" s="52"/>
      <c r="R120" s="52"/>
      <c r="S120" s="52"/>
      <c r="T120" s="52"/>
      <c r="U120" s="52"/>
      <c r="V120" s="52"/>
      <c r="W120" s="52"/>
    </row>
    <row r="121" spans="1:23" ht="27.6" x14ac:dyDescent="0.25">
      <c r="A121" s="3">
        <v>43938</v>
      </c>
      <c r="B121" s="153" t="s">
        <v>5457</v>
      </c>
      <c r="C121" s="4"/>
      <c r="D121" s="4"/>
      <c r="E121" s="135" t="s">
        <v>8827</v>
      </c>
      <c r="F121" s="109">
        <v>1238</v>
      </c>
      <c r="G121" s="109"/>
      <c r="H121" s="43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2"/>
      <c r="Q121" s="52"/>
      <c r="R121" s="52"/>
      <c r="S121" s="52"/>
      <c r="T121" s="52"/>
      <c r="U121" s="52"/>
      <c r="V121" s="52"/>
      <c r="W121" s="52"/>
    </row>
    <row r="122" spans="1:23" x14ac:dyDescent="0.25">
      <c r="A122" s="3">
        <v>43937</v>
      </c>
      <c r="B122" s="153" t="s">
        <v>5457</v>
      </c>
      <c r="C122" s="4"/>
      <c r="D122" s="4"/>
      <c r="E122" s="135" t="s">
        <v>8828</v>
      </c>
      <c r="F122" s="109">
        <v>240</v>
      </c>
      <c r="G122" s="109"/>
      <c r="H122" s="43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2"/>
      <c r="Q122" s="52"/>
      <c r="R122" s="52"/>
      <c r="S122" s="52"/>
      <c r="T122" s="52"/>
      <c r="U122" s="52"/>
      <c r="V122" s="52"/>
      <c r="W122" s="52"/>
    </row>
    <row r="123" spans="1:23" x14ac:dyDescent="0.25">
      <c r="A123" s="3">
        <v>43936</v>
      </c>
      <c r="B123" s="153" t="s">
        <v>5457</v>
      </c>
      <c r="C123" s="4"/>
      <c r="D123" s="4"/>
      <c r="E123" s="135" t="s">
        <v>8829</v>
      </c>
      <c r="F123" s="109">
        <v>1107</v>
      </c>
      <c r="G123" s="109"/>
      <c r="H123" s="43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2"/>
      <c r="Q123" s="52"/>
      <c r="R123" s="52"/>
      <c r="S123" s="52"/>
      <c r="T123" s="52"/>
      <c r="U123" s="52"/>
      <c r="V123" s="52"/>
      <c r="W123" s="52"/>
    </row>
    <row r="124" spans="1:23" ht="27.6" x14ac:dyDescent="0.25">
      <c r="A124" s="3">
        <v>43934</v>
      </c>
      <c r="B124" s="153" t="s">
        <v>5457</v>
      </c>
      <c r="C124" s="4"/>
      <c r="D124" s="4"/>
      <c r="E124" s="135" t="s">
        <v>8830</v>
      </c>
      <c r="F124" s="109">
        <v>54</v>
      </c>
      <c r="G124" s="109"/>
      <c r="H124" s="43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2"/>
      <c r="Q124" s="52"/>
      <c r="R124" s="52"/>
      <c r="S124" s="52"/>
      <c r="T124" s="52"/>
      <c r="U124" s="52"/>
      <c r="V124" s="52"/>
      <c r="W124" s="52"/>
    </row>
    <row r="125" spans="1:23" ht="27.6" x14ac:dyDescent="0.25">
      <c r="A125" s="3">
        <v>43934</v>
      </c>
      <c r="B125" s="153" t="s">
        <v>5457</v>
      </c>
      <c r="C125" s="4"/>
      <c r="D125" s="4"/>
      <c r="E125" s="135" t="s">
        <v>8831</v>
      </c>
      <c r="F125" s="109">
        <v>794</v>
      </c>
      <c r="G125" s="109"/>
      <c r="H125" s="43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2"/>
      <c r="Q125" s="52"/>
      <c r="R125" s="52"/>
      <c r="S125" s="52"/>
      <c r="T125" s="52"/>
      <c r="U125" s="52"/>
      <c r="V125" s="52"/>
      <c r="W125" s="52"/>
    </row>
    <row r="126" spans="1:23" ht="27.6" x14ac:dyDescent="0.25">
      <c r="A126" s="3">
        <v>43934</v>
      </c>
      <c r="B126" s="153" t="s">
        <v>5457</v>
      </c>
      <c r="C126" s="4"/>
      <c r="D126" s="4"/>
      <c r="E126" s="135" t="s">
        <v>8832</v>
      </c>
      <c r="F126" s="109">
        <v>9460</v>
      </c>
      <c r="G126" s="109"/>
      <c r="H126" s="43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2"/>
      <c r="Q126" s="52"/>
      <c r="R126" s="52"/>
      <c r="S126" s="52"/>
      <c r="T126" s="52"/>
      <c r="U126" s="52"/>
      <c r="V126" s="52"/>
      <c r="W126" s="52"/>
    </row>
    <row r="127" spans="1:23" x14ac:dyDescent="0.25">
      <c r="A127" s="3">
        <v>43934</v>
      </c>
      <c r="B127" s="153" t="s">
        <v>5457</v>
      </c>
      <c r="C127" s="4"/>
      <c r="D127" s="4"/>
      <c r="E127" s="135" t="s">
        <v>8833</v>
      </c>
      <c r="F127" s="109">
        <v>36</v>
      </c>
      <c r="G127" s="109"/>
      <c r="H127" s="43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2"/>
      <c r="Q127" s="52"/>
      <c r="R127" s="52"/>
      <c r="S127" s="52"/>
      <c r="T127" s="52"/>
      <c r="U127" s="52"/>
      <c r="V127" s="52"/>
      <c r="W127" s="52"/>
    </row>
    <row r="128" spans="1:23" x14ac:dyDescent="0.25">
      <c r="A128" s="3">
        <v>43934</v>
      </c>
      <c r="B128" s="153" t="s">
        <v>5457</v>
      </c>
      <c r="C128" s="4"/>
      <c r="D128" s="4"/>
      <c r="E128" s="135" t="s">
        <v>8834</v>
      </c>
      <c r="F128" s="109">
        <v>64</v>
      </c>
      <c r="G128" s="109"/>
      <c r="H128" s="54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2"/>
      <c r="Q128" s="52"/>
      <c r="R128" s="52"/>
      <c r="S128" s="52"/>
      <c r="T128" s="52"/>
      <c r="U128" s="52"/>
      <c r="V128" s="52"/>
      <c r="W128" s="52"/>
    </row>
    <row r="129" spans="1:23" x14ac:dyDescent="0.25">
      <c r="A129" s="3">
        <v>43942</v>
      </c>
      <c r="B129" s="153" t="s">
        <v>8932</v>
      </c>
      <c r="C129" s="4"/>
      <c r="D129" s="4"/>
      <c r="E129" s="153" t="s">
        <v>8933</v>
      </c>
      <c r="F129" s="109">
        <v>540</v>
      </c>
      <c r="G129" s="109"/>
      <c r="H129" s="43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2"/>
      <c r="Q129" s="52"/>
      <c r="R129" s="52"/>
      <c r="S129" s="52"/>
      <c r="T129" s="52"/>
      <c r="U129" s="52"/>
      <c r="V129" s="52"/>
      <c r="W129" s="52"/>
    </row>
    <row r="130" spans="1:23" x14ac:dyDescent="0.25">
      <c r="A130" s="3">
        <v>43942</v>
      </c>
      <c r="B130" s="153" t="s">
        <v>8932</v>
      </c>
      <c r="C130" s="4"/>
      <c r="D130" s="4"/>
      <c r="E130" s="153" t="s">
        <v>8934</v>
      </c>
      <c r="F130" s="109">
        <v>416</v>
      </c>
      <c r="G130" s="109"/>
      <c r="H130" s="43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2"/>
      <c r="Q130" s="52"/>
      <c r="R130" s="52"/>
      <c r="S130" s="52"/>
      <c r="T130" s="52"/>
      <c r="U130" s="52"/>
      <c r="V130" s="52"/>
      <c r="W130" s="52"/>
    </row>
    <row r="131" spans="1:23" x14ac:dyDescent="0.25">
      <c r="A131" s="3">
        <v>43948</v>
      </c>
      <c r="B131" s="153" t="s">
        <v>8932</v>
      </c>
      <c r="C131" s="4"/>
      <c r="D131" s="4"/>
      <c r="E131" s="153" t="s">
        <v>8935</v>
      </c>
      <c r="F131" s="109">
        <v>3948</v>
      </c>
      <c r="G131" s="109"/>
      <c r="H131" s="43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2"/>
      <c r="Q131" s="52"/>
      <c r="R131" s="52"/>
      <c r="S131" s="52"/>
      <c r="T131" s="52"/>
      <c r="U131" s="52"/>
      <c r="V131" s="52"/>
      <c r="W131" s="52"/>
    </row>
    <row r="132" spans="1:23" x14ac:dyDescent="0.25">
      <c r="A132" s="3">
        <v>43948</v>
      </c>
      <c r="B132" s="153" t="s">
        <v>8932</v>
      </c>
      <c r="C132" s="4"/>
      <c r="D132" s="4"/>
      <c r="E132" s="153" t="s">
        <v>8936</v>
      </c>
      <c r="F132" s="109">
        <v>112</v>
      </c>
      <c r="G132" s="109"/>
      <c r="H132" s="43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2"/>
      <c r="Q132" s="52"/>
      <c r="R132" s="52"/>
      <c r="S132" s="52"/>
      <c r="T132" s="52"/>
      <c r="U132" s="52"/>
      <c r="V132" s="52"/>
      <c r="W132" s="52"/>
    </row>
    <row r="133" spans="1:23" x14ac:dyDescent="0.25">
      <c r="A133" s="3">
        <v>43948</v>
      </c>
      <c r="B133" s="153" t="s">
        <v>8932</v>
      </c>
      <c r="C133" s="4"/>
      <c r="D133" s="4"/>
      <c r="E133" s="153" t="s">
        <v>8937</v>
      </c>
      <c r="F133" s="109">
        <v>5124</v>
      </c>
      <c r="G133" s="109"/>
      <c r="H133" s="43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2"/>
      <c r="Q133" s="52"/>
      <c r="R133" s="52"/>
      <c r="S133" s="52"/>
      <c r="T133" s="52"/>
      <c r="U133" s="52"/>
      <c r="V133" s="52"/>
      <c r="W133" s="52"/>
    </row>
    <row r="134" spans="1:23" x14ac:dyDescent="0.25">
      <c r="A134" s="3">
        <v>43948</v>
      </c>
      <c r="B134" s="153" t="s">
        <v>8932</v>
      </c>
      <c r="C134" s="4"/>
      <c r="D134" s="4"/>
      <c r="E134" s="153" t="s">
        <v>8938</v>
      </c>
      <c r="F134" s="109">
        <v>66</v>
      </c>
      <c r="G134" s="109"/>
      <c r="H134" s="43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2"/>
      <c r="Q134" s="52"/>
      <c r="R134" s="52"/>
      <c r="S134" s="52"/>
      <c r="T134" s="52"/>
      <c r="U134" s="52"/>
      <c r="V134" s="52"/>
      <c r="W134" s="52"/>
    </row>
    <row r="135" spans="1:23" x14ac:dyDescent="0.25">
      <c r="A135" s="3">
        <v>43948</v>
      </c>
      <c r="B135" s="153" t="s">
        <v>8932</v>
      </c>
      <c r="C135" s="4"/>
      <c r="D135" s="4"/>
      <c r="E135" s="153" t="s">
        <v>8939</v>
      </c>
      <c r="F135" s="109">
        <v>408</v>
      </c>
      <c r="G135" s="109"/>
      <c r="H135" s="43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2"/>
      <c r="Q135" s="52"/>
      <c r="R135" s="52"/>
      <c r="S135" s="52"/>
      <c r="T135" s="52"/>
      <c r="U135" s="52"/>
      <c r="V135" s="52"/>
      <c r="W135" s="52"/>
    </row>
    <row r="136" spans="1:23" x14ac:dyDescent="0.25">
      <c r="A136" s="3">
        <v>43948</v>
      </c>
      <c r="B136" s="153" t="s">
        <v>8932</v>
      </c>
      <c r="C136" s="4"/>
      <c r="D136" s="4"/>
      <c r="E136" s="153" t="s">
        <v>8940</v>
      </c>
      <c r="F136" s="109">
        <v>102</v>
      </c>
      <c r="G136" s="109"/>
      <c r="H136" s="54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2"/>
      <c r="Q136" s="52"/>
      <c r="R136" s="52"/>
      <c r="S136" s="52"/>
      <c r="T136" s="52"/>
      <c r="U136" s="52"/>
      <c r="V136" s="52"/>
      <c r="W136" s="52"/>
    </row>
    <row r="137" spans="1:23" x14ac:dyDescent="0.25">
      <c r="A137" s="3">
        <v>43959</v>
      </c>
      <c r="B137" s="153" t="s">
        <v>9164</v>
      </c>
      <c r="C137" s="4"/>
      <c r="D137" s="4"/>
      <c r="E137" s="153" t="s">
        <v>5648</v>
      </c>
      <c r="F137" s="109">
        <v>2779</v>
      </c>
      <c r="G137" s="109"/>
      <c r="H137" s="43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2"/>
      <c r="Q137" s="52"/>
      <c r="R137" s="52"/>
      <c r="S137" s="52"/>
      <c r="T137" s="52"/>
      <c r="U137" s="52"/>
      <c r="V137" s="52"/>
      <c r="W137" s="52"/>
    </row>
    <row r="138" spans="1:23" x14ac:dyDescent="0.25">
      <c r="A138" s="3">
        <v>43976</v>
      </c>
      <c r="B138" s="153" t="s">
        <v>9370</v>
      </c>
      <c r="C138" s="4"/>
      <c r="D138" s="4"/>
      <c r="E138" s="153" t="s">
        <v>9371</v>
      </c>
      <c r="F138" s="109">
        <v>9141</v>
      </c>
      <c r="G138" s="109"/>
      <c r="H138" s="43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2"/>
      <c r="Q138" s="52"/>
      <c r="R138" s="52"/>
      <c r="S138" s="52"/>
      <c r="T138" s="52"/>
      <c r="U138" s="52"/>
      <c r="V138" s="52"/>
      <c r="W138" s="52"/>
    </row>
    <row r="139" spans="1:23" x14ac:dyDescent="0.25">
      <c r="A139" s="3">
        <v>43987</v>
      </c>
      <c r="B139" s="153" t="s">
        <v>9369</v>
      </c>
      <c r="C139" s="4"/>
      <c r="D139" s="4"/>
      <c r="E139" s="153" t="s">
        <v>9430</v>
      </c>
      <c r="F139" s="109"/>
      <c r="G139" s="109">
        <v>90000</v>
      </c>
      <c r="H139" s="54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2"/>
      <c r="Q139" s="52"/>
      <c r="R139" s="52"/>
      <c r="S139" s="52"/>
      <c r="T139" s="52"/>
      <c r="U139" s="52"/>
      <c r="V139" s="52"/>
      <c r="W139" s="52"/>
    </row>
    <row r="140" spans="1:23" x14ac:dyDescent="0.25">
      <c r="A140" s="3">
        <v>44003</v>
      </c>
      <c r="B140" s="153" t="s">
        <v>9977</v>
      </c>
      <c r="C140" s="4"/>
      <c r="D140" s="4"/>
      <c r="E140" s="153" t="s">
        <v>9978</v>
      </c>
      <c r="F140" s="109">
        <v>50.63</v>
      </c>
      <c r="G140" s="109"/>
      <c r="H140" s="43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2"/>
      <c r="Q140" s="52"/>
      <c r="R140" s="52"/>
      <c r="S140" s="52"/>
      <c r="T140" s="52"/>
      <c r="U140" s="52"/>
      <c r="V140" s="52"/>
      <c r="W140" s="52"/>
    </row>
    <row r="141" spans="1:23" x14ac:dyDescent="0.25">
      <c r="A141" s="3">
        <v>44056</v>
      </c>
      <c r="B141" s="153" t="s">
        <v>10419</v>
      </c>
      <c r="C141" s="4"/>
      <c r="D141" s="4"/>
      <c r="E141" s="153" t="s">
        <v>10420</v>
      </c>
      <c r="F141" s="109">
        <v>14937</v>
      </c>
      <c r="G141" s="109"/>
      <c r="H141" s="43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2"/>
      <c r="Q141" s="52"/>
      <c r="R141" s="52"/>
      <c r="S141" s="52"/>
      <c r="T141" s="52"/>
      <c r="U141" s="52"/>
      <c r="V141" s="52"/>
      <c r="W141" s="52"/>
    </row>
    <row r="142" spans="1:23" x14ac:dyDescent="0.25">
      <c r="A142" s="3">
        <v>44064</v>
      </c>
      <c r="B142" s="153" t="s">
        <v>10596</v>
      </c>
      <c r="C142" s="4"/>
      <c r="D142" s="4"/>
      <c r="E142" s="153" t="s">
        <v>10597</v>
      </c>
      <c r="F142" s="109">
        <v>1120</v>
      </c>
      <c r="G142" s="109"/>
      <c r="H142" s="43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2"/>
      <c r="Q142" s="52"/>
      <c r="R142" s="52"/>
      <c r="S142" s="52"/>
      <c r="T142" s="52"/>
      <c r="U142" s="52"/>
      <c r="V142" s="52"/>
      <c r="W142" s="52"/>
    </row>
    <row r="143" spans="1:23" x14ac:dyDescent="0.25">
      <c r="A143" s="3">
        <v>44067</v>
      </c>
      <c r="B143" s="153" t="s">
        <v>10598</v>
      </c>
      <c r="C143" s="4"/>
      <c r="D143" s="4"/>
      <c r="E143" s="153" t="s">
        <v>5900</v>
      </c>
      <c r="F143" s="109">
        <v>195175</v>
      </c>
      <c r="G143" s="109"/>
      <c r="H143" s="43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2"/>
      <c r="Q143" s="52"/>
      <c r="R143" s="52"/>
      <c r="S143" s="52"/>
      <c r="T143" s="52"/>
      <c r="U143" s="52"/>
      <c r="V143" s="52"/>
      <c r="W143" s="52"/>
    </row>
    <row r="144" spans="1:23" x14ac:dyDescent="0.25">
      <c r="A144" s="3">
        <v>44070</v>
      </c>
      <c r="B144" s="153" t="s">
        <v>11010</v>
      </c>
      <c r="C144" s="4"/>
      <c r="D144" s="4"/>
      <c r="E144" s="153" t="s">
        <v>11012</v>
      </c>
      <c r="F144" s="109">
        <v>720</v>
      </c>
      <c r="G144" s="109"/>
      <c r="H144" s="43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2"/>
      <c r="Q144" s="52"/>
      <c r="R144" s="52"/>
      <c r="S144" s="52"/>
      <c r="T144" s="52"/>
      <c r="U144" s="52"/>
      <c r="V144" s="52"/>
      <c r="W144" s="52"/>
    </row>
    <row r="145" spans="1:23" x14ac:dyDescent="0.25">
      <c r="A145" s="3">
        <v>44070</v>
      </c>
      <c r="B145" s="153" t="s">
        <v>11013</v>
      </c>
      <c r="C145" s="4"/>
      <c r="D145" s="4"/>
      <c r="E145" s="153" t="s">
        <v>11014</v>
      </c>
      <c r="F145" s="109">
        <v>160</v>
      </c>
      <c r="G145" s="109"/>
      <c r="H145" s="43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2"/>
      <c r="Q145" s="52"/>
      <c r="R145" s="52"/>
      <c r="S145" s="52"/>
      <c r="T145" s="52"/>
      <c r="U145" s="52"/>
      <c r="V145" s="52"/>
      <c r="W145" s="52"/>
    </row>
    <row r="146" spans="1:23" x14ac:dyDescent="0.25">
      <c r="A146" s="3">
        <v>44095</v>
      </c>
      <c r="B146" s="153" t="s">
        <v>11009</v>
      </c>
      <c r="C146" s="4"/>
      <c r="D146" s="4"/>
      <c r="E146" s="4"/>
      <c r="F146" s="109">
        <v>58.3</v>
      </c>
      <c r="G146" s="109"/>
      <c r="H146" s="43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2"/>
      <c r="Q146" s="52"/>
      <c r="R146" s="52"/>
      <c r="S146" s="52"/>
      <c r="T146" s="52"/>
      <c r="U146" s="52"/>
      <c r="V146" s="52"/>
      <c r="W146" s="52"/>
    </row>
    <row r="147" spans="1:23" x14ac:dyDescent="0.25">
      <c r="A147" s="3">
        <v>44097</v>
      </c>
      <c r="B147" s="153" t="s">
        <v>11010</v>
      </c>
      <c r="C147" s="4"/>
      <c r="D147" s="4"/>
      <c r="E147" s="153" t="s">
        <v>11011</v>
      </c>
      <c r="F147" s="109">
        <v>980</v>
      </c>
      <c r="G147" s="109"/>
      <c r="H147" s="43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2"/>
      <c r="Q147" s="52"/>
      <c r="R147" s="52"/>
      <c r="S147" s="52"/>
      <c r="T147" s="52"/>
      <c r="U147" s="52"/>
      <c r="V147" s="52"/>
      <c r="W147" s="52"/>
    </row>
    <row r="148" spans="1:23" x14ac:dyDescent="0.25">
      <c r="A148" s="3">
        <v>44099</v>
      </c>
      <c r="B148" s="153" t="s">
        <v>11275</v>
      </c>
      <c r="C148" s="4"/>
      <c r="D148" s="4"/>
      <c r="E148" s="153" t="s">
        <v>11276</v>
      </c>
      <c r="F148" s="109">
        <v>200</v>
      </c>
      <c r="G148" s="109"/>
      <c r="H148" s="43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2"/>
      <c r="Q148" s="52"/>
      <c r="R148" s="52"/>
      <c r="S148" s="52"/>
      <c r="T148" s="52"/>
      <c r="U148" s="52"/>
      <c r="V148" s="52"/>
      <c r="W148" s="52"/>
    </row>
    <row r="149" spans="1:23" x14ac:dyDescent="0.25">
      <c r="A149" s="3">
        <v>44114</v>
      </c>
      <c r="B149" s="153" t="s">
        <v>11432</v>
      </c>
      <c r="C149" s="4"/>
      <c r="D149" s="4"/>
      <c r="E149" s="153" t="s">
        <v>11433</v>
      </c>
      <c r="F149" s="109"/>
      <c r="G149" s="109">
        <v>220000</v>
      </c>
      <c r="H149" s="43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2"/>
      <c r="Q149" s="52"/>
      <c r="R149" s="52"/>
      <c r="S149" s="52"/>
      <c r="T149" s="52"/>
      <c r="U149" s="52"/>
      <c r="V149" s="52"/>
      <c r="W149" s="52"/>
    </row>
    <row r="150" spans="1:23" x14ac:dyDescent="0.25">
      <c r="A150" s="3">
        <v>44116</v>
      </c>
      <c r="B150" s="153" t="s">
        <v>11495</v>
      </c>
      <c r="C150" s="4"/>
      <c r="D150" s="4"/>
      <c r="E150" s="153" t="s">
        <v>11496</v>
      </c>
      <c r="F150" s="109">
        <v>400</v>
      </c>
      <c r="G150" s="109"/>
      <c r="H150" s="43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2"/>
      <c r="Q150" s="52"/>
      <c r="R150" s="52"/>
      <c r="S150" s="52"/>
      <c r="T150" s="52"/>
      <c r="U150" s="52"/>
      <c r="V150" s="52"/>
      <c r="W150" s="52"/>
    </row>
    <row r="151" spans="1:23" x14ac:dyDescent="0.25">
      <c r="A151" s="3">
        <v>44167</v>
      </c>
      <c r="B151" s="153" t="s">
        <v>11931</v>
      </c>
      <c r="C151" s="4"/>
      <c r="D151" s="4"/>
      <c r="E151" s="153" t="s">
        <v>11932</v>
      </c>
      <c r="F151" s="109">
        <v>209</v>
      </c>
      <c r="G151" s="109"/>
      <c r="H151" s="43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2"/>
      <c r="Q151" s="52"/>
      <c r="R151" s="52"/>
      <c r="S151" s="52"/>
      <c r="T151" s="52"/>
      <c r="U151" s="52"/>
      <c r="V151" s="52"/>
      <c r="W151" s="52"/>
    </row>
    <row r="152" spans="1:23" x14ac:dyDescent="0.25">
      <c r="A152" s="3">
        <v>44174</v>
      </c>
      <c r="B152" s="153" t="s">
        <v>11931</v>
      </c>
      <c r="C152" s="4"/>
      <c r="D152" s="4"/>
      <c r="E152" s="153" t="s">
        <v>11933</v>
      </c>
      <c r="F152" s="109">
        <v>11211</v>
      </c>
      <c r="G152" s="109"/>
      <c r="H152" s="43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2"/>
      <c r="Q152" s="52"/>
      <c r="R152" s="52"/>
      <c r="S152" s="52"/>
      <c r="T152" s="52"/>
      <c r="U152" s="52"/>
      <c r="V152" s="52"/>
      <c r="W152" s="52"/>
    </row>
    <row r="153" spans="1:23" x14ac:dyDescent="0.25">
      <c r="A153" s="3">
        <v>44174</v>
      </c>
      <c r="B153" s="153" t="s">
        <v>11934</v>
      </c>
      <c r="C153" s="4"/>
      <c r="D153" s="4"/>
      <c r="E153" s="153" t="s">
        <v>11935</v>
      </c>
      <c r="F153" s="109">
        <v>0.09</v>
      </c>
      <c r="G153" s="109"/>
      <c r="H153" s="43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2"/>
      <c r="Q153" s="52"/>
      <c r="R153" s="52"/>
      <c r="S153" s="52"/>
      <c r="T153" s="52"/>
      <c r="U153" s="52"/>
      <c r="V153" s="52"/>
      <c r="W153" s="52"/>
    </row>
    <row r="154" spans="1:23" x14ac:dyDescent="0.25">
      <c r="A154" s="3">
        <v>44186</v>
      </c>
      <c r="B154" s="153" t="s">
        <v>12452</v>
      </c>
      <c r="C154" s="4"/>
      <c r="D154" s="4"/>
      <c r="E154" s="4"/>
      <c r="F154" s="109">
        <v>38.51</v>
      </c>
      <c r="G154" s="109"/>
      <c r="H154" s="43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2"/>
      <c r="Q154" s="52"/>
      <c r="R154" s="52"/>
      <c r="S154" s="52"/>
      <c r="T154" s="52"/>
      <c r="U154" s="52"/>
      <c r="V154" s="52"/>
      <c r="W154" s="52"/>
    </row>
    <row r="155" spans="1:23" x14ac:dyDescent="0.25">
      <c r="A155" s="3">
        <v>44190</v>
      </c>
      <c r="B155" s="153" t="s">
        <v>12453</v>
      </c>
      <c r="C155" s="4"/>
      <c r="D155" s="4"/>
      <c r="E155" s="153" t="s">
        <v>12454</v>
      </c>
      <c r="F155" s="109">
        <v>640</v>
      </c>
      <c r="G155" s="109"/>
      <c r="H155" s="43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2"/>
      <c r="Q155" s="52"/>
      <c r="R155" s="52"/>
      <c r="S155" s="52"/>
      <c r="T155" s="52"/>
      <c r="U155" s="52"/>
      <c r="V155" s="52"/>
      <c r="W155" s="52"/>
    </row>
    <row r="156" spans="1:23" x14ac:dyDescent="0.25">
      <c r="A156" s="3">
        <v>44221</v>
      </c>
      <c r="B156" s="153" t="s">
        <v>12890</v>
      </c>
      <c r="C156" s="4"/>
      <c r="D156" s="4"/>
      <c r="E156" s="153" t="s">
        <v>12891</v>
      </c>
      <c r="F156" s="109"/>
      <c r="G156" s="109">
        <v>10000</v>
      </c>
      <c r="H156" s="43">
        <f>SUM($F$2:F156)-SUM($G$2:G156)</f>
        <v>5548.1900000000605</v>
      </c>
      <c r="I156" s="4" t="s">
        <v>40</v>
      </c>
      <c r="J156" s="4"/>
      <c r="K156" s="4"/>
      <c r="L156" s="4"/>
      <c r="M156" s="4"/>
      <c r="N156" s="4"/>
      <c r="O156" s="4"/>
      <c r="P156" s="52"/>
      <c r="Q156" s="52"/>
      <c r="R156" s="52"/>
      <c r="S156" s="52"/>
      <c r="T156" s="52"/>
      <c r="U156" s="52"/>
      <c r="V156" s="52"/>
      <c r="W156" s="52"/>
    </row>
    <row r="157" spans="1:23" x14ac:dyDescent="0.25">
      <c r="A157" s="3">
        <v>44202</v>
      </c>
      <c r="B157" s="153" t="s">
        <v>12893</v>
      </c>
      <c r="C157" s="4"/>
      <c r="D157" s="4"/>
      <c r="E157" s="153" t="s">
        <v>12892</v>
      </c>
      <c r="F157" s="109">
        <v>235265</v>
      </c>
      <c r="G157" s="109"/>
      <c r="H157" s="43">
        <f>SUM($F$2:F157)-SUM($G$2:G157)</f>
        <v>240813.19000000018</v>
      </c>
      <c r="I157" s="4" t="s">
        <v>40</v>
      </c>
      <c r="J157" s="4"/>
      <c r="K157" s="4"/>
      <c r="L157" s="4"/>
      <c r="M157" s="4"/>
      <c r="N157" s="4"/>
      <c r="O157" s="4"/>
      <c r="P157" s="52"/>
      <c r="Q157" s="52"/>
      <c r="R157" s="52"/>
      <c r="S157" s="52"/>
      <c r="T157" s="52"/>
      <c r="U157" s="52"/>
      <c r="V157" s="52"/>
      <c r="W157" s="52"/>
    </row>
    <row r="158" spans="1:23" x14ac:dyDescent="0.25">
      <c r="A158" s="3">
        <v>44260</v>
      </c>
      <c r="B158" s="153" t="s">
        <v>12894</v>
      </c>
      <c r="C158" s="4"/>
      <c r="D158" s="4"/>
      <c r="E158" s="153" t="s">
        <v>12895</v>
      </c>
      <c r="F158" s="109"/>
      <c r="G158" s="109">
        <v>235265</v>
      </c>
      <c r="H158" s="43">
        <f>SUM($F$2:F158)-SUM($G$2:G158)</f>
        <v>5548.190000000177</v>
      </c>
      <c r="I158" s="4" t="s">
        <v>40</v>
      </c>
      <c r="J158" s="4"/>
      <c r="K158" s="4"/>
      <c r="L158" s="4"/>
      <c r="M158" s="4"/>
      <c r="N158" s="4"/>
      <c r="O158" s="4"/>
      <c r="P158" s="52"/>
      <c r="Q158" s="52"/>
      <c r="R158" s="52"/>
      <c r="S158" s="52"/>
      <c r="T158" s="52"/>
      <c r="U158" s="52"/>
      <c r="V158" s="52"/>
      <c r="W158" s="52"/>
    </row>
    <row r="159" spans="1:23" x14ac:dyDescent="0.25">
      <c r="A159" s="3">
        <v>44264</v>
      </c>
      <c r="B159" s="153" t="s">
        <v>12949</v>
      </c>
      <c r="C159" s="4"/>
      <c r="D159" s="4"/>
      <c r="E159" s="153" t="s">
        <v>12950</v>
      </c>
      <c r="F159" s="109">
        <v>71906</v>
      </c>
      <c r="G159" s="109"/>
      <c r="H159" s="54">
        <f>SUM($F$2:F159)-SUM($G$2:G159)</f>
        <v>77454.190000000177</v>
      </c>
      <c r="I159" s="4" t="s">
        <v>40</v>
      </c>
      <c r="J159" s="4"/>
      <c r="K159" s="4"/>
      <c r="L159" s="4"/>
      <c r="M159" s="4"/>
      <c r="N159" s="4"/>
      <c r="O159" s="4"/>
      <c r="P159" s="52"/>
      <c r="Q159" s="52"/>
      <c r="R159" s="52"/>
      <c r="S159" s="52"/>
      <c r="T159" s="52"/>
      <c r="U159" s="52"/>
      <c r="V159" s="52"/>
      <c r="W159" s="52"/>
    </row>
    <row r="160" spans="1:23" x14ac:dyDescent="0.25">
      <c r="A160" s="3">
        <v>44271</v>
      </c>
      <c r="B160" s="153" t="s">
        <v>13020</v>
      </c>
      <c r="C160" s="4"/>
      <c r="D160" s="4"/>
      <c r="E160" s="153" t="s">
        <v>13021</v>
      </c>
      <c r="F160" s="109">
        <v>480</v>
      </c>
      <c r="G160" s="109"/>
      <c r="H160" s="43">
        <f>SUM($F$2:F160)-SUM($G$2:G160)</f>
        <v>77934.190000000177</v>
      </c>
      <c r="I160" s="4" t="s">
        <v>40</v>
      </c>
      <c r="J160" s="4"/>
      <c r="K160" s="4"/>
      <c r="L160" s="4"/>
      <c r="M160" s="4"/>
      <c r="N160" s="4"/>
      <c r="O160" s="4"/>
      <c r="P160" s="52"/>
      <c r="Q160" s="52"/>
      <c r="R160" s="52"/>
      <c r="S160" s="52"/>
      <c r="T160" s="52"/>
      <c r="U160" s="52"/>
      <c r="V160" s="52"/>
      <c r="W160" s="52"/>
    </row>
    <row r="161" spans="1:23" x14ac:dyDescent="0.25">
      <c r="A161" s="3">
        <v>44276</v>
      </c>
      <c r="B161" s="153" t="s">
        <v>13020</v>
      </c>
      <c r="C161" s="4"/>
      <c r="D161" s="4"/>
      <c r="E161" s="153" t="s">
        <v>13022</v>
      </c>
      <c r="F161" s="109">
        <v>89.14</v>
      </c>
      <c r="G161" s="109"/>
      <c r="H161" s="54">
        <f>SUM($F$2:F161)-SUM($G$2:G161)</f>
        <v>78023.330000000075</v>
      </c>
      <c r="I161" s="4" t="s">
        <v>40</v>
      </c>
      <c r="J161" s="4"/>
      <c r="K161" s="4"/>
      <c r="L161" s="4"/>
      <c r="M161" s="4"/>
      <c r="N161" s="4"/>
      <c r="O161" s="4"/>
      <c r="P161" s="52"/>
      <c r="Q161" s="52"/>
      <c r="R161" s="52"/>
      <c r="S161" s="52"/>
      <c r="T161" s="52"/>
      <c r="U161" s="52"/>
      <c r="V161" s="52"/>
      <c r="W161" s="52"/>
    </row>
    <row r="162" spans="1:23" x14ac:dyDescent="0.25">
      <c r="A162" s="3">
        <v>44301</v>
      </c>
      <c r="B162" s="153" t="s">
        <v>13718</v>
      </c>
      <c r="C162" s="4"/>
      <c r="D162" s="4"/>
      <c r="E162" s="153" t="s">
        <v>13719</v>
      </c>
      <c r="F162" s="109">
        <v>120</v>
      </c>
      <c r="G162" s="109"/>
      <c r="H162" s="43">
        <f>SUM($F$2:F162)-SUM($G$2:G162)</f>
        <v>78143.330000000075</v>
      </c>
      <c r="I162" s="4" t="s">
        <v>40</v>
      </c>
      <c r="J162" s="4"/>
      <c r="K162" s="4"/>
      <c r="L162" s="4"/>
      <c r="M162" s="4"/>
      <c r="N162" s="4"/>
      <c r="O162" s="4"/>
      <c r="P162" s="52"/>
      <c r="Q162" s="52"/>
      <c r="R162" s="52"/>
      <c r="S162" s="52"/>
      <c r="T162" s="52"/>
      <c r="U162" s="52"/>
      <c r="V162" s="52"/>
      <c r="W162" s="52"/>
    </row>
    <row r="163" spans="1:23" x14ac:dyDescent="0.25">
      <c r="A163" s="3">
        <v>44302</v>
      </c>
      <c r="B163" s="153" t="s">
        <v>13718</v>
      </c>
      <c r="C163" s="4"/>
      <c r="D163" s="4"/>
      <c r="E163" s="153" t="s">
        <v>13720</v>
      </c>
      <c r="F163" s="109">
        <v>360</v>
      </c>
      <c r="G163" s="109"/>
      <c r="H163" s="43">
        <f>SUM($F$2:F163)-SUM($G$2:G163)</f>
        <v>78503.330000000075</v>
      </c>
      <c r="I163" s="4" t="s">
        <v>40</v>
      </c>
      <c r="J163" s="4"/>
      <c r="K163" s="4"/>
      <c r="L163" s="4"/>
      <c r="M163" s="4"/>
      <c r="N163" s="4"/>
      <c r="O163" s="4"/>
      <c r="P163" s="52"/>
      <c r="Q163" s="52"/>
      <c r="R163" s="52"/>
      <c r="S163" s="52"/>
      <c r="T163" s="52"/>
      <c r="U163" s="52"/>
      <c r="V163" s="52"/>
      <c r="W163" s="52"/>
    </row>
    <row r="164" spans="1:23" x14ac:dyDescent="0.25">
      <c r="A164" s="3">
        <v>44324</v>
      </c>
      <c r="B164" s="153" t="s">
        <v>13796</v>
      </c>
      <c r="C164" s="4"/>
      <c r="D164" s="4"/>
      <c r="E164" s="153" t="s">
        <v>13797</v>
      </c>
      <c r="F164" s="109">
        <v>170</v>
      </c>
      <c r="G164" s="109"/>
      <c r="H164" s="43">
        <f>SUM($F$2:F164)-SUM($G$2:G164)</f>
        <v>78673.330000000075</v>
      </c>
      <c r="I164" s="4" t="s">
        <v>40</v>
      </c>
      <c r="J164" s="4"/>
      <c r="K164" s="4"/>
      <c r="L164" s="4"/>
      <c r="M164" s="4"/>
      <c r="N164" s="4"/>
      <c r="O164" s="4"/>
      <c r="P164" s="52"/>
      <c r="Q164" s="52"/>
      <c r="R164" s="52"/>
      <c r="S164" s="52"/>
      <c r="T164" s="52"/>
      <c r="U164" s="52"/>
      <c r="V164" s="52"/>
      <c r="W164" s="52"/>
    </row>
    <row r="165" spans="1:23" x14ac:dyDescent="0.25">
      <c r="A165" s="3">
        <v>44325</v>
      </c>
      <c r="B165" s="153" t="s">
        <v>13796</v>
      </c>
      <c r="C165" s="4"/>
      <c r="D165" s="4"/>
      <c r="E165" s="153" t="s">
        <v>13798</v>
      </c>
      <c r="F165" s="109">
        <v>6242</v>
      </c>
      <c r="G165" s="109"/>
      <c r="H165" s="43">
        <f>SUM($F$2:F165)-SUM($G$2:G165)</f>
        <v>84915.330000000075</v>
      </c>
      <c r="I165" s="4" t="s">
        <v>40</v>
      </c>
      <c r="J165" s="4"/>
      <c r="K165" s="4"/>
      <c r="L165" s="4"/>
      <c r="M165" s="4"/>
      <c r="N165" s="4"/>
      <c r="O165" s="4"/>
      <c r="P165" s="52"/>
      <c r="Q165" s="52"/>
      <c r="R165" s="52"/>
      <c r="S165" s="52"/>
      <c r="T165" s="52"/>
      <c r="U165" s="52"/>
      <c r="V165" s="52"/>
      <c r="W165" s="52"/>
    </row>
    <row r="166" spans="1:23" x14ac:dyDescent="0.25">
      <c r="A166" s="3">
        <v>44326</v>
      </c>
      <c r="B166" s="153" t="s">
        <v>13885</v>
      </c>
      <c r="C166" s="4"/>
      <c r="D166" s="4"/>
      <c r="E166" s="153" t="s">
        <v>13886</v>
      </c>
      <c r="F166" s="109">
        <v>5426</v>
      </c>
      <c r="G166" s="109"/>
      <c r="H166" s="43">
        <f>SUM($F$2:F166)-SUM($G$2:G166)</f>
        <v>90341.330000000075</v>
      </c>
      <c r="I166" s="4" t="s">
        <v>40</v>
      </c>
      <c r="J166" s="4"/>
      <c r="K166" s="4"/>
      <c r="L166" s="4"/>
      <c r="M166" s="4"/>
      <c r="N166" s="4"/>
      <c r="O166" s="4"/>
      <c r="P166" s="52"/>
      <c r="Q166" s="52"/>
      <c r="R166" s="52"/>
      <c r="S166" s="52"/>
      <c r="T166" s="52"/>
      <c r="U166" s="52"/>
      <c r="V166" s="52"/>
      <c r="W166" s="52"/>
    </row>
    <row r="167" spans="1:23" x14ac:dyDescent="0.25">
      <c r="A167" s="3">
        <v>44327</v>
      </c>
      <c r="B167" s="153" t="s">
        <v>13885</v>
      </c>
      <c r="C167" s="4"/>
      <c r="D167" s="4"/>
      <c r="E167" s="153" t="s">
        <v>13887</v>
      </c>
      <c r="F167" s="109">
        <v>1520</v>
      </c>
      <c r="G167" s="109"/>
      <c r="H167" s="43">
        <f>SUM($F$2:F167)-SUM($G$2:G167)</f>
        <v>91861.330000000075</v>
      </c>
      <c r="I167" s="4" t="s">
        <v>40</v>
      </c>
      <c r="J167" s="4"/>
      <c r="K167" s="4"/>
      <c r="L167" s="4"/>
      <c r="M167" s="4"/>
      <c r="N167" s="4"/>
      <c r="O167" s="4"/>
      <c r="P167" s="52"/>
      <c r="Q167" s="52"/>
      <c r="R167" s="52"/>
      <c r="S167" s="52"/>
      <c r="T167" s="52"/>
      <c r="U167" s="52"/>
      <c r="V167" s="52"/>
      <c r="W167" s="52"/>
    </row>
    <row r="168" spans="1:23" x14ac:dyDescent="0.25">
      <c r="A168" s="3">
        <v>44327</v>
      </c>
      <c r="B168" s="153" t="s">
        <v>13885</v>
      </c>
      <c r="C168" s="4"/>
      <c r="D168" s="4"/>
      <c r="E168" s="153" t="s">
        <v>13888</v>
      </c>
      <c r="F168" s="109">
        <v>5748</v>
      </c>
      <c r="G168" s="109"/>
      <c r="H168" s="43">
        <f>SUM($F$2:F168)-SUM($G$2:G168)</f>
        <v>97609.330000000075</v>
      </c>
      <c r="I168" s="4" t="s">
        <v>40</v>
      </c>
      <c r="J168" s="4"/>
      <c r="K168" s="4"/>
      <c r="L168" s="4"/>
      <c r="M168" s="4"/>
      <c r="N168" s="4"/>
      <c r="O168" s="4"/>
      <c r="P168" s="52"/>
      <c r="Q168" s="52"/>
      <c r="R168" s="52"/>
      <c r="S168" s="52"/>
      <c r="T168" s="52"/>
      <c r="U168" s="52"/>
      <c r="V168" s="52"/>
      <c r="W168" s="52"/>
    </row>
    <row r="169" spans="1:23" x14ac:dyDescent="0.25">
      <c r="A169" s="3">
        <v>44327</v>
      </c>
      <c r="B169" s="153" t="s">
        <v>13885</v>
      </c>
      <c r="C169" s="4"/>
      <c r="D169" s="4"/>
      <c r="E169" s="153" t="s">
        <v>13889</v>
      </c>
      <c r="F169" s="109">
        <v>360</v>
      </c>
      <c r="G169" s="109"/>
      <c r="H169" s="43">
        <f>SUM($F$2:F169)-SUM($G$2:G169)</f>
        <v>97969.330000000075</v>
      </c>
      <c r="I169" s="4" t="s">
        <v>40</v>
      </c>
      <c r="J169" s="4"/>
      <c r="K169" s="4"/>
      <c r="L169" s="4"/>
      <c r="M169" s="4"/>
      <c r="N169" s="4"/>
      <c r="O169" s="4"/>
      <c r="P169" s="52"/>
      <c r="Q169" s="52"/>
      <c r="R169" s="52"/>
      <c r="S169" s="52"/>
      <c r="T169" s="52"/>
      <c r="U169" s="52"/>
      <c r="V169" s="52"/>
      <c r="W169" s="52"/>
    </row>
    <row r="170" spans="1:23" x14ac:dyDescent="0.25">
      <c r="A170" s="3">
        <v>44327</v>
      </c>
      <c r="B170" s="153" t="s">
        <v>13885</v>
      </c>
      <c r="C170" s="4"/>
      <c r="D170" s="4"/>
      <c r="E170" s="153" t="s">
        <v>5463</v>
      </c>
      <c r="F170" s="109">
        <v>1692</v>
      </c>
      <c r="G170" s="109"/>
      <c r="H170" s="43">
        <f>SUM($F$2:F170)-SUM($G$2:G170)</f>
        <v>99661.330000000075</v>
      </c>
      <c r="I170" s="4" t="s">
        <v>40</v>
      </c>
      <c r="J170" s="4"/>
      <c r="K170" s="4"/>
      <c r="L170" s="4"/>
      <c r="M170" s="4"/>
      <c r="N170" s="4"/>
      <c r="O170" s="4"/>
      <c r="P170" s="52"/>
      <c r="Q170" s="52"/>
      <c r="R170" s="52"/>
      <c r="S170" s="52"/>
      <c r="T170" s="52"/>
      <c r="U170" s="52"/>
      <c r="V170" s="52"/>
      <c r="W170" s="52"/>
    </row>
    <row r="171" spans="1:23" x14ac:dyDescent="0.25">
      <c r="A171" s="3">
        <v>44329</v>
      </c>
      <c r="B171" s="153" t="s">
        <v>13885</v>
      </c>
      <c r="C171" s="4"/>
      <c r="D171" s="4"/>
      <c r="E171" s="153" t="s">
        <v>13890</v>
      </c>
      <c r="F171" s="109">
        <v>250</v>
      </c>
      <c r="G171" s="109"/>
      <c r="H171" s="43">
        <f>SUM($F$2:F171)-SUM($G$2:G171)</f>
        <v>99911.330000000075</v>
      </c>
      <c r="I171" s="4" t="s">
        <v>40</v>
      </c>
      <c r="J171" s="4"/>
      <c r="K171" s="4"/>
      <c r="L171" s="4"/>
      <c r="M171" s="4"/>
      <c r="N171" s="4"/>
      <c r="O171" s="4"/>
      <c r="P171" s="52"/>
      <c r="Q171" s="52"/>
      <c r="R171" s="52"/>
      <c r="S171" s="52"/>
      <c r="T171" s="52"/>
      <c r="U171" s="52"/>
      <c r="V171" s="52"/>
      <c r="W171" s="52"/>
    </row>
    <row r="172" spans="1:23" x14ac:dyDescent="0.25">
      <c r="A172" s="3">
        <v>44333</v>
      </c>
      <c r="B172" s="153" t="s">
        <v>13885</v>
      </c>
      <c r="C172" s="4"/>
      <c r="D172" s="4"/>
      <c r="E172" s="153" t="s">
        <v>13891</v>
      </c>
      <c r="F172" s="109">
        <v>1544</v>
      </c>
      <c r="G172" s="109"/>
      <c r="H172" s="43">
        <f>SUM($F$2:F172)-SUM($G$2:G172)</f>
        <v>101455.33000000007</v>
      </c>
      <c r="I172" s="4" t="s">
        <v>40</v>
      </c>
      <c r="J172" s="4"/>
      <c r="K172" s="4"/>
      <c r="L172" s="4"/>
      <c r="M172" s="4"/>
      <c r="N172" s="4"/>
      <c r="O172" s="4"/>
      <c r="P172" s="52"/>
      <c r="Q172" s="52"/>
      <c r="R172" s="52"/>
      <c r="S172" s="52"/>
      <c r="T172" s="52"/>
      <c r="U172" s="52"/>
      <c r="V172" s="52"/>
      <c r="W172" s="52"/>
    </row>
    <row r="173" spans="1:23" x14ac:dyDescent="0.25">
      <c r="A173" s="3">
        <v>44333</v>
      </c>
      <c r="B173" s="153" t="s">
        <v>13885</v>
      </c>
      <c r="C173" s="4"/>
      <c r="D173" s="4"/>
      <c r="E173" s="153" t="s">
        <v>13892</v>
      </c>
      <c r="F173" s="109">
        <v>6166</v>
      </c>
      <c r="G173" s="109"/>
      <c r="H173" s="43">
        <f>SUM($F$2:F173)-SUM($G$2:G173)</f>
        <v>107621.33000000007</v>
      </c>
      <c r="I173" s="4" t="s">
        <v>40</v>
      </c>
      <c r="J173" s="4"/>
      <c r="K173" s="4"/>
      <c r="L173" s="4"/>
      <c r="M173" s="4"/>
      <c r="N173" s="4"/>
      <c r="O173" s="4"/>
      <c r="P173" s="52"/>
      <c r="Q173" s="52"/>
      <c r="R173" s="52"/>
      <c r="S173" s="52"/>
      <c r="T173" s="52"/>
      <c r="U173" s="52"/>
      <c r="V173" s="52"/>
      <c r="W173" s="52"/>
    </row>
    <row r="174" spans="1:23" x14ac:dyDescent="0.25">
      <c r="A174" s="3">
        <v>44334</v>
      </c>
      <c r="B174" s="153" t="s">
        <v>13885</v>
      </c>
      <c r="C174" s="4"/>
      <c r="D174" s="4"/>
      <c r="E174" s="153" t="s">
        <v>13893</v>
      </c>
      <c r="F174" s="109">
        <v>4928</v>
      </c>
      <c r="G174" s="109"/>
      <c r="H174" s="43">
        <f>SUM($F$2:F174)-SUM($G$2:G174)</f>
        <v>112549.33000000007</v>
      </c>
      <c r="I174" s="4" t="s">
        <v>40</v>
      </c>
      <c r="J174" s="4"/>
      <c r="K174" s="4"/>
      <c r="L174" s="4"/>
      <c r="M174" s="4"/>
      <c r="N174" s="4"/>
      <c r="O174" s="4"/>
      <c r="P174" s="52"/>
      <c r="Q174" s="52"/>
      <c r="R174" s="52"/>
      <c r="S174" s="52"/>
      <c r="T174" s="52"/>
      <c r="U174" s="52"/>
      <c r="V174" s="52"/>
      <c r="W174" s="52"/>
    </row>
    <row r="175" spans="1:23" x14ac:dyDescent="0.25">
      <c r="A175" s="3">
        <v>44336</v>
      </c>
      <c r="B175" s="153" t="s">
        <v>13885</v>
      </c>
      <c r="C175" s="4"/>
      <c r="D175" s="4"/>
      <c r="E175" s="153" t="s">
        <v>13894</v>
      </c>
      <c r="F175" s="109">
        <v>632</v>
      </c>
      <c r="G175" s="109"/>
      <c r="H175" s="43">
        <f>SUM($F$2:F175)-SUM($G$2:G175)</f>
        <v>113181.33000000007</v>
      </c>
      <c r="I175" s="4" t="s">
        <v>40</v>
      </c>
      <c r="J175" s="4"/>
      <c r="K175" s="4"/>
      <c r="L175" s="4"/>
      <c r="M175" s="4"/>
      <c r="N175" s="4"/>
      <c r="O175" s="4"/>
      <c r="P175" s="52"/>
      <c r="Q175" s="52"/>
      <c r="R175" s="52"/>
      <c r="S175" s="52"/>
      <c r="T175" s="52"/>
      <c r="U175" s="52"/>
      <c r="V175" s="52"/>
      <c r="W175" s="52"/>
    </row>
    <row r="176" spans="1:23" x14ac:dyDescent="0.25">
      <c r="A176" s="3">
        <v>44337</v>
      </c>
      <c r="B176" s="153" t="s">
        <v>13900</v>
      </c>
      <c r="C176" s="4"/>
      <c r="D176" s="4"/>
      <c r="E176" s="153" t="s">
        <v>13901</v>
      </c>
      <c r="F176" s="109">
        <v>8086</v>
      </c>
      <c r="G176" s="109"/>
      <c r="H176" s="43">
        <f>SUM($F$2:F176)-SUM($G$2:G176)</f>
        <v>121267.33000000007</v>
      </c>
      <c r="I176" s="4" t="s">
        <v>40</v>
      </c>
      <c r="J176" s="4"/>
      <c r="K176" s="4"/>
      <c r="L176" s="4"/>
      <c r="M176" s="4"/>
      <c r="N176" s="4"/>
      <c r="O176" s="4"/>
      <c r="P176" s="52"/>
      <c r="Q176" s="52"/>
      <c r="R176" s="52"/>
      <c r="S176" s="52"/>
      <c r="T176" s="52"/>
      <c r="U176" s="52"/>
      <c r="V176" s="52"/>
      <c r="W176" s="52"/>
    </row>
    <row r="177" spans="1:23" x14ac:dyDescent="0.25">
      <c r="A177" s="3">
        <v>44337</v>
      </c>
      <c r="B177" s="153" t="s">
        <v>13900</v>
      </c>
      <c r="C177" s="4"/>
      <c r="D177" s="4"/>
      <c r="E177" s="153" t="s">
        <v>13902</v>
      </c>
      <c r="F177" s="109">
        <v>80</v>
      </c>
      <c r="G177" s="109"/>
      <c r="H177" s="99">
        <f>SUM($F$2:F177)-SUM($G$2:G177)</f>
        <v>121347.33000000007</v>
      </c>
      <c r="I177" s="4" t="s">
        <v>40</v>
      </c>
      <c r="J177" s="4"/>
      <c r="K177" s="4"/>
      <c r="L177" s="4"/>
      <c r="M177" s="4"/>
      <c r="N177" s="4"/>
      <c r="O177" s="4"/>
      <c r="P177" s="52"/>
      <c r="Q177" s="52"/>
      <c r="R177" s="52"/>
      <c r="S177" s="52"/>
      <c r="T177" s="52"/>
      <c r="U177" s="52"/>
      <c r="V177" s="52"/>
      <c r="W177" s="52"/>
    </row>
    <row r="178" spans="1:23" x14ac:dyDescent="0.25">
      <c r="A178" s="155">
        <v>44343</v>
      </c>
      <c r="B178" s="156" t="s">
        <v>14054</v>
      </c>
      <c r="E178" s="156" t="s">
        <v>14055</v>
      </c>
      <c r="F178" s="110">
        <v>835</v>
      </c>
      <c r="H178" s="53">
        <f>SUM($F$2:F178)-SUM($G$2:G178)</f>
        <v>122182.33000000007</v>
      </c>
    </row>
    <row r="179" spans="1:23" x14ac:dyDescent="0.25">
      <c r="A179" s="155">
        <v>44343</v>
      </c>
      <c r="B179" s="156" t="s">
        <v>14054</v>
      </c>
      <c r="E179" s="156" t="s">
        <v>14056</v>
      </c>
      <c r="F179" s="110">
        <v>5302</v>
      </c>
      <c r="H179" s="53">
        <f>SUM($F$2:F179)-SUM($G$2:G179)</f>
        <v>127484.33000000007</v>
      </c>
    </row>
    <row r="180" spans="1:23" x14ac:dyDescent="0.25">
      <c r="A180" s="155">
        <v>44344</v>
      </c>
      <c r="B180" s="156" t="s">
        <v>14054</v>
      </c>
      <c r="E180" s="156" t="s">
        <v>5906</v>
      </c>
      <c r="F180" s="110">
        <v>4734</v>
      </c>
      <c r="H180" s="53">
        <f>SUM($F$2:F180)-SUM($G$2:G180)</f>
        <v>132218.33000000007</v>
      </c>
    </row>
    <row r="181" spans="1:23" x14ac:dyDescent="0.25">
      <c r="H181" s="53">
        <f>SUM($F$2:F181)-SUM($G$2:G181)</f>
        <v>132218.33000000007</v>
      </c>
    </row>
    <row r="182" spans="1:23" x14ac:dyDescent="0.25">
      <c r="H182" s="53">
        <f>SUM($F$2:F182)-SUM($G$2:G182)</f>
        <v>132218.33000000007</v>
      </c>
    </row>
    <row r="183" spans="1:23" x14ac:dyDescent="0.25">
      <c r="H183" s="53">
        <f>SUM($F$2:F183)-SUM($G$2:G183)</f>
        <v>132218.33000000007</v>
      </c>
    </row>
  </sheetData>
  <sheetProtection algorithmName="SHA-512" hashValue="09r4un9jZsP/vKqC09WIrnZj8mG+fKYGdpJusWdDJ6fjbRVMm+1BV+O/1mTQnewB+rnowiXh6FDPGeZmhbN6xA==" saltValue="RQTfW0eQXxoXIPzj49SaN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62"/>
  <sheetViews>
    <sheetView zoomScale="130" zoomScaleNormal="130" workbookViewId="0">
      <pane ySplit="1" topLeftCell="A134" activePane="bottomLeft" state="frozen"/>
      <selection pane="bottomLeft" activeCell="E152" sqref="E152"/>
    </sheetView>
  </sheetViews>
  <sheetFormatPr defaultColWidth="8.88671875" defaultRowHeight="13.8" x14ac:dyDescent="0.25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1" customWidth="1"/>
    <col min="7" max="7" width="13.44140625" style="110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22" style="1" bestFit="1" customWidth="1"/>
    <col min="15" max="15" width="8.88671875" style="1"/>
    <col min="16" max="16384" width="8.88671875" style="37"/>
  </cols>
  <sheetData>
    <row r="1" spans="1:50" ht="27.6" x14ac:dyDescent="0.25">
      <c r="A1" s="38" t="s">
        <v>10</v>
      </c>
      <c r="B1" s="38" t="s">
        <v>20</v>
      </c>
      <c r="C1" s="38" t="s">
        <v>21</v>
      </c>
      <c r="D1" s="38" t="s">
        <v>1944</v>
      </c>
      <c r="E1" s="38" t="s">
        <v>23</v>
      </c>
      <c r="F1" s="106" t="s">
        <v>13</v>
      </c>
      <c r="G1" s="106" t="s">
        <v>14</v>
      </c>
      <c r="H1" s="40" t="s">
        <v>15</v>
      </c>
      <c r="I1" s="49" t="s">
        <v>24</v>
      </c>
      <c r="J1" s="38" t="s">
        <v>25</v>
      </c>
      <c r="K1" s="38" t="s">
        <v>26</v>
      </c>
      <c r="L1" s="40" t="s">
        <v>1945</v>
      </c>
      <c r="M1" s="40" t="s">
        <v>28</v>
      </c>
      <c r="N1" s="40" t="s">
        <v>29</v>
      </c>
      <c r="O1" s="40" t="s">
        <v>1946</v>
      </c>
      <c r="P1" s="52"/>
      <c r="Q1" s="52"/>
      <c r="R1" s="52"/>
      <c r="S1" s="52"/>
      <c r="T1" s="52"/>
      <c r="U1" s="52"/>
      <c r="V1" s="52"/>
      <c r="W1" s="52"/>
    </row>
    <row r="2" spans="1:50" s="35" customFormat="1" x14ac:dyDescent="0.25">
      <c r="A2" s="41">
        <v>43143</v>
      </c>
      <c r="B2" s="42" t="s">
        <v>153</v>
      </c>
      <c r="C2" s="42"/>
      <c r="D2" s="42" t="s">
        <v>153</v>
      </c>
      <c r="E2" s="42" t="s">
        <v>1981</v>
      </c>
      <c r="F2" s="108">
        <v>256058.56</v>
      </c>
      <c r="G2" s="108"/>
      <c r="H2" s="43">
        <f>SUM($F$2:F2)-SUM($G$2:G2)</f>
        <v>256058.56</v>
      </c>
      <c r="I2" s="43" t="s">
        <v>40</v>
      </c>
      <c r="J2" s="42" t="s">
        <v>155</v>
      </c>
      <c r="K2" s="42" t="s">
        <v>47</v>
      </c>
      <c r="L2" s="42"/>
      <c r="M2" s="42"/>
      <c r="N2" s="42"/>
      <c r="O2" s="42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1:50" s="35" customFormat="1" x14ac:dyDescent="0.25">
      <c r="A3" s="41">
        <v>43173</v>
      </c>
      <c r="B3" s="42"/>
      <c r="C3" s="42" t="s">
        <v>157</v>
      </c>
      <c r="D3" s="83" t="s">
        <v>1982</v>
      </c>
      <c r="E3" s="42" t="s">
        <v>1983</v>
      </c>
      <c r="F3" s="108"/>
      <c r="G3" s="108">
        <v>9900</v>
      </c>
      <c r="H3" s="43">
        <f>SUM($F$2:F3)-SUM($G$2:G3)</f>
        <v>246158.56</v>
      </c>
      <c r="I3" s="42" t="s">
        <v>40</v>
      </c>
      <c r="J3" s="42"/>
      <c r="K3" s="42"/>
      <c r="L3" s="42" t="s">
        <v>1984</v>
      </c>
      <c r="M3" s="42" t="s">
        <v>1985</v>
      </c>
      <c r="N3" s="42" t="s">
        <v>1986</v>
      </c>
      <c r="O3" s="42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1:50" s="35" customFormat="1" x14ac:dyDescent="0.25">
      <c r="A4" s="41">
        <v>43181</v>
      </c>
      <c r="B4" s="42"/>
      <c r="C4" s="42"/>
      <c r="D4" s="42"/>
      <c r="E4" s="42" t="s">
        <v>1987</v>
      </c>
      <c r="F4" s="108"/>
      <c r="G4" s="108">
        <v>2847.61</v>
      </c>
      <c r="H4" s="43">
        <f>SUM($F$2:F4)-SUM($G$2:G4)</f>
        <v>243310.95</v>
      </c>
      <c r="I4" s="42" t="s">
        <v>40</v>
      </c>
      <c r="J4" s="42" t="s">
        <v>89</v>
      </c>
      <c r="K4" s="42"/>
      <c r="L4" s="42" t="s">
        <v>89</v>
      </c>
      <c r="M4" s="42"/>
      <c r="N4" s="42"/>
      <c r="O4" s="42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5" spans="1:50" s="35" customFormat="1" x14ac:dyDescent="0.25">
      <c r="A5" s="41">
        <v>43181</v>
      </c>
      <c r="B5" s="42"/>
      <c r="C5" s="42"/>
      <c r="D5" s="42"/>
      <c r="E5" s="42" t="s">
        <v>1988</v>
      </c>
      <c r="F5" s="108"/>
      <c r="G5" s="108">
        <v>7800</v>
      </c>
      <c r="H5" s="43">
        <f>SUM($F$2:F5)-SUM($G$2:G5)</f>
        <v>235510.95</v>
      </c>
      <c r="I5" s="42" t="s">
        <v>40</v>
      </c>
      <c r="J5" s="42"/>
      <c r="K5" s="42"/>
      <c r="L5" s="42"/>
      <c r="M5" s="42"/>
      <c r="N5" s="42"/>
      <c r="O5" s="42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</row>
    <row r="6" spans="1:50" s="35" customFormat="1" x14ac:dyDescent="0.25">
      <c r="A6" s="41">
        <v>43186</v>
      </c>
      <c r="B6" s="42"/>
      <c r="C6" s="42"/>
      <c r="D6" s="42"/>
      <c r="E6" s="42" t="s">
        <v>1989</v>
      </c>
      <c r="F6" s="108"/>
      <c r="G6" s="108">
        <v>3000</v>
      </c>
      <c r="H6" s="43">
        <f>SUM($F$2:F6)-SUM($G$2:G6)</f>
        <v>232510.95</v>
      </c>
      <c r="I6" s="42" t="s">
        <v>40</v>
      </c>
      <c r="J6" s="42" t="s">
        <v>94</v>
      </c>
      <c r="K6" s="42"/>
      <c r="L6" s="42"/>
      <c r="M6" s="42"/>
      <c r="N6" s="42"/>
      <c r="O6" s="42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</row>
    <row r="7" spans="1:50" s="35" customFormat="1" x14ac:dyDescent="0.25">
      <c r="A7" s="41">
        <v>43180</v>
      </c>
      <c r="B7" s="42"/>
      <c r="C7" s="42"/>
      <c r="D7" s="42"/>
      <c r="E7" s="42" t="s">
        <v>280</v>
      </c>
      <c r="F7" s="108">
        <v>188.95</v>
      </c>
      <c r="G7" s="108"/>
      <c r="H7" s="118">
        <f>SUM($F$2:F7)-SUM($G$2:G7)</f>
        <v>232699.90000000002</v>
      </c>
      <c r="I7" s="42" t="s">
        <v>40</v>
      </c>
      <c r="J7" s="42"/>
      <c r="K7" s="42"/>
      <c r="L7" s="42"/>
      <c r="M7" s="42"/>
      <c r="N7" s="42"/>
      <c r="O7" s="42"/>
      <c r="P7" s="47"/>
      <c r="Q7" s="47"/>
      <c r="R7" s="47"/>
      <c r="S7" s="47"/>
      <c r="T7" s="47"/>
      <c r="U7" s="47"/>
      <c r="V7" s="47"/>
      <c r="W7" s="47"/>
    </row>
    <row r="8" spans="1:50" s="35" customFormat="1" x14ac:dyDescent="0.25">
      <c r="A8" s="41">
        <v>43200</v>
      </c>
      <c r="B8" s="42"/>
      <c r="C8" s="42"/>
      <c r="D8" s="42"/>
      <c r="E8" s="42" t="s">
        <v>1990</v>
      </c>
      <c r="F8" s="108"/>
      <c r="G8" s="108">
        <v>6600</v>
      </c>
      <c r="H8" s="43">
        <f>SUM($F$2:F8)-SUM($G$2:G8)</f>
        <v>226099.90000000002</v>
      </c>
      <c r="I8" s="42" t="s">
        <v>40</v>
      </c>
      <c r="J8" s="42" t="s">
        <v>127</v>
      </c>
      <c r="K8" s="42"/>
      <c r="L8" s="42" t="s">
        <v>1991</v>
      </c>
      <c r="M8" s="42" t="s">
        <v>1992</v>
      </c>
      <c r="N8" s="42"/>
      <c r="O8" s="42"/>
      <c r="P8" s="47"/>
      <c r="Q8" s="47"/>
      <c r="R8" s="47"/>
      <c r="S8" s="47"/>
      <c r="T8" s="47"/>
      <c r="U8" s="47"/>
      <c r="V8" s="47"/>
      <c r="W8" s="47"/>
    </row>
    <row r="9" spans="1:50" s="35" customFormat="1" x14ac:dyDescent="0.25">
      <c r="A9" s="41">
        <v>43200</v>
      </c>
      <c r="B9" s="42"/>
      <c r="C9" s="42"/>
      <c r="D9" s="42"/>
      <c r="E9" s="42" t="s">
        <v>1993</v>
      </c>
      <c r="F9" s="108"/>
      <c r="G9" s="108">
        <v>11000</v>
      </c>
      <c r="H9" s="43">
        <f>SUM($F$2:F9)-SUM($G$2:G9)</f>
        <v>215099.90000000002</v>
      </c>
      <c r="I9" s="42" t="s">
        <v>40</v>
      </c>
      <c r="J9" s="42" t="s">
        <v>402</v>
      </c>
      <c r="K9" s="42"/>
      <c r="L9" s="42"/>
      <c r="M9" s="42"/>
      <c r="N9" s="42"/>
      <c r="O9" s="42"/>
      <c r="P9" s="47"/>
      <c r="Q9" s="47"/>
      <c r="R9" s="47"/>
      <c r="S9" s="47"/>
      <c r="T9" s="47"/>
      <c r="U9" s="47"/>
      <c r="V9" s="47"/>
      <c r="W9" s="47"/>
    </row>
    <row r="10" spans="1:50" s="35" customFormat="1" x14ac:dyDescent="0.25">
      <c r="A10" s="41">
        <v>43203</v>
      </c>
      <c r="B10" s="42"/>
      <c r="C10" s="42"/>
      <c r="D10" s="42"/>
      <c r="E10" s="42" t="s">
        <v>1994</v>
      </c>
      <c r="F10" s="108">
        <v>74170.06</v>
      </c>
      <c r="G10" s="108"/>
      <c r="H10" s="43">
        <f>SUM($F$2:F10)-SUM($G$2:G10)</f>
        <v>289269.96000000002</v>
      </c>
      <c r="I10" s="42" t="s">
        <v>40</v>
      </c>
      <c r="J10" s="42"/>
      <c r="K10" s="42"/>
      <c r="L10" s="42"/>
      <c r="M10" s="42"/>
      <c r="N10" s="42"/>
      <c r="O10" s="42"/>
      <c r="P10" s="47"/>
      <c r="Q10" s="47"/>
      <c r="R10" s="47"/>
      <c r="S10" s="47"/>
      <c r="T10" s="47"/>
      <c r="U10" s="47"/>
      <c r="V10" s="47"/>
      <c r="W10" s="47"/>
    </row>
    <row r="11" spans="1:50" s="35" customFormat="1" x14ac:dyDescent="0.25">
      <c r="A11" s="41">
        <v>43203</v>
      </c>
      <c r="B11" s="42"/>
      <c r="C11" s="42"/>
      <c r="D11" s="42"/>
      <c r="E11" s="42" t="s">
        <v>1995</v>
      </c>
      <c r="F11" s="108">
        <v>15788.08</v>
      </c>
      <c r="G11" s="108"/>
      <c r="H11" s="118">
        <f>SUM($F$2:F11)-SUM($G$2:G11)</f>
        <v>305058.04000000004</v>
      </c>
      <c r="I11" s="42" t="s">
        <v>40</v>
      </c>
      <c r="J11" s="42"/>
      <c r="K11" s="42"/>
      <c r="L11" s="42"/>
      <c r="M11" s="42"/>
      <c r="N11" s="42"/>
      <c r="O11" s="42"/>
      <c r="P11" s="47"/>
      <c r="Q11" s="47"/>
      <c r="R11" s="47"/>
      <c r="S11" s="47"/>
      <c r="T11" s="47"/>
      <c r="U11" s="47"/>
      <c r="V11" s="47"/>
      <c r="W11" s="47"/>
    </row>
    <row r="12" spans="1:50" s="35" customFormat="1" x14ac:dyDescent="0.25">
      <c r="A12" s="41">
        <v>43223</v>
      </c>
      <c r="B12" s="42"/>
      <c r="C12" s="42"/>
      <c r="D12" s="42"/>
      <c r="E12" s="42" t="s">
        <v>1996</v>
      </c>
      <c r="F12" s="108"/>
      <c r="G12" s="108">
        <v>960</v>
      </c>
      <c r="H12" s="43">
        <f>SUM($F$2:F12)-SUM($G$2:G12)</f>
        <v>304098.04000000004</v>
      </c>
      <c r="I12" s="42" t="s">
        <v>40</v>
      </c>
      <c r="J12" s="42" t="s">
        <v>77</v>
      </c>
      <c r="K12" s="42"/>
      <c r="L12" s="42"/>
      <c r="M12" s="42"/>
      <c r="N12" s="42"/>
      <c r="O12" s="42"/>
      <c r="P12" s="47"/>
      <c r="Q12" s="47"/>
      <c r="R12" s="47"/>
      <c r="S12" s="47"/>
      <c r="T12" s="47"/>
      <c r="U12" s="47"/>
      <c r="V12" s="47"/>
      <c r="W12" s="47"/>
    </row>
    <row r="13" spans="1:50" s="35" customFormat="1" x14ac:dyDescent="0.25">
      <c r="A13" s="41">
        <v>43243</v>
      </c>
      <c r="B13" s="42"/>
      <c r="C13" s="42"/>
      <c r="D13" s="42"/>
      <c r="E13" s="42" t="s">
        <v>1997</v>
      </c>
      <c r="F13" s="108"/>
      <c r="G13" s="108">
        <v>6600</v>
      </c>
      <c r="H13" s="43">
        <f>SUM($F$2:F13)-SUM($G$2:G13)</f>
        <v>297498.04000000004</v>
      </c>
      <c r="I13" s="42" t="s">
        <v>40</v>
      </c>
      <c r="J13" s="42" t="s">
        <v>127</v>
      </c>
      <c r="K13" s="42"/>
      <c r="L13" s="42"/>
      <c r="M13" s="42"/>
      <c r="N13" s="42"/>
      <c r="O13" s="42"/>
      <c r="P13" s="47"/>
      <c r="Q13" s="47"/>
      <c r="R13" s="47"/>
      <c r="S13" s="47"/>
      <c r="T13" s="47"/>
      <c r="U13" s="47"/>
      <c r="V13" s="47"/>
      <c r="W13" s="47"/>
    </row>
    <row r="14" spans="1:50" s="35" customFormat="1" x14ac:dyDescent="0.25">
      <c r="A14" s="41">
        <v>43259</v>
      </c>
      <c r="B14" s="42"/>
      <c r="C14" s="42"/>
      <c r="D14" s="47"/>
      <c r="E14" s="42" t="s">
        <v>1998</v>
      </c>
      <c r="F14" s="108"/>
      <c r="G14" s="108">
        <v>12681</v>
      </c>
      <c r="H14" s="43">
        <f>SUM($F$2:F14)-SUM($G$2:G14)</f>
        <v>284817.04000000004</v>
      </c>
      <c r="I14" s="42" t="s">
        <v>40</v>
      </c>
      <c r="J14" s="42" t="s">
        <v>127</v>
      </c>
      <c r="K14" s="42"/>
      <c r="L14" s="42" t="s">
        <v>945</v>
      </c>
      <c r="M14" s="42">
        <v>1.30201190902499E+18</v>
      </c>
      <c r="N14" s="42" t="s">
        <v>1999</v>
      </c>
      <c r="O14" s="42"/>
      <c r="P14" s="47"/>
      <c r="Q14" s="47"/>
      <c r="R14" s="47"/>
      <c r="S14" s="47"/>
      <c r="T14" s="47"/>
      <c r="U14" s="47"/>
      <c r="V14" s="47"/>
      <c r="W14" s="47"/>
    </row>
    <row r="15" spans="1:50" x14ac:dyDescent="0.25">
      <c r="A15" s="41">
        <v>43259</v>
      </c>
      <c r="B15" s="4"/>
      <c r="C15" s="4"/>
      <c r="D15" s="4"/>
      <c r="E15" s="4" t="s">
        <v>2000</v>
      </c>
      <c r="F15" s="108"/>
      <c r="G15" s="108">
        <v>2700</v>
      </c>
      <c r="H15" s="43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2"/>
      <c r="Q15" s="52"/>
      <c r="R15" s="52"/>
      <c r="S15" s="52"/>
      <c r="T15" s="52"/>
      <c r="U15" s="52"/>
      <c r="V15" s="52"/>
      <c r="W15" s="52"/>
    </row>
    <row r="16" spans="1:50" x14ac:dyDescent="0.25">
      <c r="A16" s="3">
        <v>43266</v>
      </c>
      <c r="B16" s="4"/>
      <c r="C16" s="4"/>
      <c r="D16" s="4"/>
      <c r="E16" s="4" t="s">
        <v>2001</v>
      </c>
      <c r="F16" s="108"/>
      <c r="G16" s="108">
        <v>1675</v>
      </c>
      <c r="H16" s="43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2"/>
      <c r="Q16" s="52"/>
      <c r="R16" s="52"/>
      <c r="S16" s="52"/>
      <c r="T16" s="52"/>
      <c r="U16" s="52"/>
      <c r="V16" s="52"/>
      <c r="W16" s="52"/>
    </row>
    <row r="17" spans="1:23" x14ac:dyDescent="0.25">
      <c r="A17" s="3">
        <v>43271</v>
      </c>
      <c r="B17" s="4"/>
      <c r="C17" s="4"/>
      <c r="D17" s="4"/>
      <c r="E17" s="4" t="s">
        <v>2002</v>
      </c>
      <c r="F17" s="108"/>
      <c r="G17" s="108">
        <v>7500</v>
      </c>
      <c r="H17" s="43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2"/>
      <c r="Q17" s="52"/>
      <c r="R17" s="52"/>
      <c r="S17" s="52"/>
      <c r="T17" s="52"/>
      <c r="U17" s="52"/>
      <c r="V17" s="52"/>
      <c r="W17" s="52"/>
    </row>
    <row r="18" spans="1:23" x14ac:dyDescent="0.25">
      <c r="A18" s="3">
        <v>43272</v>
      </c>
      <c r="B18" s="4"/>
      <c r="C18" s="4"/>
      <c r="D18" s="4"/>
      <c r="E18" s="4" t="s">
        <v>280</v>
      </c>
      <c r="F18" s="108">
        <v>216.01</v>
      </c>
      <c r="G18" s="108"/>
      <c r="H18" s="43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2"/>
      <c r="Q18" s="52"/>
      <c r="R18" s="52"/>
      <c r="S18" s="52"/>
      <c r="T18" s="52"/>
      <c r="U18" s="52"/>
      <c r="V18" s="52"/>
      <c r="W18" s="52"/>
    </row>
    <row r="19" spans="1:23" x14ac:dyDescent="0.25">
      <c r="A19" s="3">
        <v>43280</v>
      </c>
      <c r="B19" s="4"/>
      <c r="C19" s="4"/>
      <c r="D19" s="4"/>
      <c r="E19" s="4" t="s">
        <v>2004</v>
      </c>
      <c r="F19" s="108">
        <v>12681</v>
      </c>
      <c r="G19" s="108"/>
      <c r="H19" s="43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2"/>
      <c r="Q19" s="52"/>
      <c r="R19" s="52"/>
      <c r="S19" s="52"/>
      <c r="T19" s="52"/>
      <c r="U19" s="52"/>
      <c r="V19" s="52"/>
      <c r="W19" s="52"/>
    </row>
    <row r="20" spans="1:23" x14ac:dyDescent="0.25">
      <c r="A20" s="3">
        <v>43284</v>
      </c>
      <c r="B20" s="4"/>
      <c r="C20" s="4"/>
      <c r="D20" s="4"/>
      <c r="E20" s="4" t="s">
        <v>2005</v>
      </c>
      <c r="F20" s="108"/>
      <c r="G20" s="108">
        <v>240</v>
      </c>
      <c r="H20" s="43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2"/>
      <c r="Q20" s="52"/>
      <c r="R20" s="52"/>
      <c r="S20" s="52"/>
      <c r="T20" s="52"/>
      <c r="U20" s="52"/>
      <c r="V20" s="52"/>
      <c r="W20" s="52"/>
    </row>
    <row r="21" spans="1:23" x14ac:dyDescent="0.25">
      <c r="A21" s="3">
        <v>43285</v>
      </c>
      <c r="B21" s="4"/>
      <c r="C21" s="4"/>
      <c r="D21" s="4"/>
      <c r="E21" s="4" t="s">
        <v>2005</v>
      </c>
      <c r="F21" s="108"/>
      <c r="G21" s="108">
        <v>9275</v>
      </c>
      <c r="H21" s="43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2"/>
      <c r="Q21" s="52"/>
      <c r="R21" s="52"/>
      <c r="S21" s="52"/>
      <c r="T21" s="52"/>
      <c r="U21" s="52"/>
      <c r="V21" s="52"/>
      <c r="W21" s="52"/>
    </row>
    <row r="22" spans="1:23" x14ac:dyDescent="0.25">
      <c r="A22" s="3">
        <v>43314</v>
      </c>
      <c r="B22" s="4"/>
      <c r="C22" s="4"/>
      <c r="D22" s="4"/>
      <c r="E22" s="4" t="s">
        <v>2007</v>
      </c>
      <c r="F22" s="108">
        <v>26413.81</v>
      </c>
      <c r="G22" s="108"/>
      <c r="H22" s="48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2"/>
      <c r="Q22" s="52"/>
      <c r="R22" s="52"/>
      <c r="S22" s="52"/>
      <c r="T22" s="52"/>
      <c r="U22" s="52"/>
      <c r="V22" s="52"/>
      <c r="W22" s="52"/>
    </row>
    <row r="23" spans="1:23" x14ac:dyDescent="0.25">
      <c r="A23" s="3">
        <v>43364</v>
      </c>
      <c r="B23" s="4"/>
      <c r="C23" s="4"/>
      <c r="D23" s="4"/>
      <c r="E23" s="4" t="s">
        <v>280</v>
      </c>
      <c r="F23" s="108">
        <v>222.96</v>
      </c>
      <c r="G23" s="108"/>
      <c r="H23" s="43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2"/>
      <c r="Q23" s="52"/>
      <c r="R23" s="52"/>
      <c r="S23" s="52"/>
      <c r="T23" s="52"/>
      <c r="U23" s="52"/>
      <c r="V23" s="52"/>
      <c r="W23" s="52"/>
    </row>
    <row r="24" spans="1:23" x14ac:dyDescent="0.25">
      <c r="A24" s="3">
        <v>43371</v>
      </c>
      <c r="B24" s="4"/>
      <c r="C24" s="4"/>
      <c r="D24" s="4"/>
      <c r="E24" s="4" t="s">
        <v>2008</v>
      </c>
      <c r="F24" s="108"/>
      <c r="G24" s="108">
        <v>7500</v>
      </c>
      <c r="H24" s="43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2"/>
      <c r="Q24" s="52"/>
      <c r="R24" s="52"/>
      <c r="S24" s="52"/>
      <c r="T24" s="52"/>
      <c r="U24" s="52"/>
      <c r="V24" s="52"/>
      <c r="W24" s="52"/>
    </row>
    <row r="25" spans="1:23" x14ac:dyDescent="0.25">
      <c r="A25" s="3">
        <v>43404</v>
      </c>
      <c r="B25" s="4"/>
      <c r="C25" s="4"/>
      <c r="D25" s="4"/>
      <c r="E25" s="4" t="s">
        <v>2009</v>
      </c>
      <c r="F25" s="108"/>
      <c r="G25" s="108">
        <v>24800</v>
      </c>
      <c r="H25" s="43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2"/>
      <c r="Q25" s="52"/>
      <c r="R25" s="52"/>
      <c r="S25" s="52"/>
      <c r="T25" s="52"/>
      <c r="U25" s="52"/>
      <c r="V25" s="52"/>
      <c r="W25" s="52"/>
    </row>
    <row r="26" spans="1:23" x14ac:dyDescent="0.25">
      <c r="A26" s="3">
        <v>43404</v>
      </c>
      <c r="B26" s="4"/>
      <c r="C26" s="4"/>
      <c r="D26" s="4"/>
      <c r="E26" s="4" t="s">
        <v>2010</v>
      </c>
      <c r="F26" s="108"/>
      <c r="G26" s="108">
        <v>10</v>
      </c>
      <c r="H26" s="43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2"/>
      <c r="Q26" s="52"/>
      <c r="R26" s="52"/>
      <c r="S26" s="52"/>
      <c r="T26" s="52"/>
      <c r="U26" s="52"/>
      <c r="V26" s="52"/>
      <c r="W26" s="52"/>
    </row>
    <row r="27" spans="1:23" x14ac:dyDescent="0.25">
      <c r="A27" s="3">
        <v>43423</v>
      </c>
      <c r="B27" s="4"/>
      <c r="C27" s="4"/>
      <c r="D27" s="4"/>
      <c r="E27" s="4" t="s">
        <v>2011</v>
      </c>
      <c r="F27" s="108">
        <v>21052.03</v>
      </c>
      <c r="G27" s="108"/>
      <c r="H27" s="43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2"/>
      <c r="Q27" s="52"/>
      <c r="R27" s="52"/>
      <c r="S27" s="52"/>
      <c r="T27" s="52"/>
      <c r="U27" s="52"/>
      <c r="V27" s="52"/>
      <c r="W27" s="52"/>
    </row>
    <row r="28" spans="1:23" x14ac:dyDescent="0.25">
      <c r="A28" s="3">
        <v>43431</v>
      </c>
      <c r="B28" s="4"/>
      <c r="C28" s="4"/>
      <c r="D28" s="4"/>
      <c r="E28" s="4" t="s">
        <v>2012</v>
      </c>
      <c r="F28" s="108">
        <v>2500</v>
      </c>
      <c r="G28" s="108"/>
      <c r="H28" s="54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2"/>
      <c r="Q28" s="52"/>
      <c r="R28" s="52"/>
      <c r="S28" s="52"/>
      <c r="T28" s="52"/>
      <c r="U28" s="52"/>
      <c r="V28" s="52"/>
      <c r="W28" s="52"/>
    </row>
    <row r="29" spans="1:23" x14ac:dyDescent="0.25">
      <c r="A29" s="3">
        <v>43441</v>
      </c>
      <c r="B29" s="4"/>
      <c r="C29" s="4"/>
      <c r="D29" s="4"/>
      <c r="E29" s="4" t="s">
        <v>2013</v>
      </c>
      <c r="F29" s="108">
        <v>50000</v>
      </c>
      <c r="G29" s="109"/>
      <c r="H29" s="43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2"/>
      <c r="Q29" s="52"/>
      <c r="R29" s="52"/>
      <c r="S29" s="52"/>
      <c r="T29" s="52"/>
      <c r="U29" s="52"/>
      <c r="V29" s="52"/>
      <c r="W29" s="52"/>
    </row>
    <row r="30" spans="1:23" x14ac:dyDescent="0.25">
      <c r="A30" s="3">
        <v>43455</v>
      </c>
      <c r="B30" s="4"/>
      <c r="C30" s="4"/>
      <c r="D30" s="4"/>
      <c r="E30" s="152" t="s">
        <v>3075</v>
      </c>
      <c r="F30" s="108">
        <v>225.9</v>
      </c>
      <c r="G30" s="109"/>
      <c r="H30" s="43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2"/>
      <c r="Q30" s="52"/>
      <c r="R30" s="52"/>
      <c r="S30" s="52"/>
      <c r="T30" s="52"/>
      <c r="U30" s="52"/>
      <c r="V30" s="52"/>
      <c r="W30" s="52"/>
    </row>
    <row r="31" spans="1:23" x14ac:dyDescent="0.25">
      <c r="A31" s="3">
        <v>43467</v>
      </c>
      <c r="B31" s="4"/>
      <c r="C31" s="4"/>
      <c r="D31" s="4"/>
      <c r="E31" s="152" t="s">
        <v>3212</v>
      </c>
      <c r="F31" s="108"/>
      <c r="G31" s="109">
        <v>12500</v>
      </c>
      <c r="H31" s="43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2"/>
      <c r="Q31" s="52"/>
      <c r="R31" s="52"/>
      <c r="S31" s="52"/>
      <c r="T31" s="52"/>
      <c r="U31" s="52"/>
      <c r="V31" s="52"/>
      <c r="W31" s="52"/>
    </row>
    <row r="32" spans="1:23" x14ac:dyDescent="0.25">
      <c r="A32" s="3">
        <v>43486</v>
      </c>
      <c r="B32" s="4"/>
      <c r="C32" s="4"/>
      <c r="D32" s="4"/>
      <c r="E32" s="152" t="s">
        <v>3214</v>
      </c>
      <c r="F32" s="108"/>
      <c r="G32" s="109">
        <v>2990</v>
      </c>
      <c r="H32" s="43">
        <f>SUM($F$2:F32)-SUM($G$2:G32)</f>
        <v>328938.75000000012</v>
      </c>
      <c r="I32" s="4" t="s">
        <v>40</v>
      </c>
      <c r="J32" s="152" t="s">
        <v>3213</v>
      </c>
      <c r="K32" s="4"/>
      <c r="L32" s="4"/>
      <c r="M32" s="4"/>
      <c r="N32" s="4"/>
      <c r="O32" s="4"/>
      <c r="P32" s="52"/>
      <c r="Q32" s="52"/>
      <c r="R32" s="52"/>
      <c r="S32" s="52"/>
      <c r="T32" s="52"/>
      <c r="U32" s="52"/>
      <c r="V32" s="52"/>
      <c r="W32" s="52"/>
    </row>
    <row r="33" spans="1:23" x14ac:dyDescent="0.25">
      <c r="A33" s="3">
        <v>43486</v>
      </c>
      <c r="B33" s="4"/>
      <c r="C33" s="4"/>
      <c r="D33" s="4"/>
      <c r="E33" s="152" t="s">
        <v>3215</v>
      </c>
      <c r="F33" s="108"/>
      <c r="G33" s="109">
        <v>5248.5</v>
      </c>
      <c r="H33" s="43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2"/>
      <c r="Q33" s="52"/>
      <c r="R33" s="52"/>
      <c r="S33" s="52"/>
      <c r="T33" s="52"/>
      <c r="U33" s="52"/>
      <c r="V33" s="52"/>
      <c r="W33" s="52"/>
    </row>
    <row r="34" spans="1:23" x14ac:dyDescent="0.25">
      <c r="A34" s="3">
        <v>43486</v>
      </c>
      <c r="B34" s="4"/>
      <c r="C34" s="4"/>
      <c r="D34" s="4"/>
      <c r="E34" s="152" t="s">
        <v>3216</v>
      </c>
      <c r="F34" s="108"/>
      <c r="G34" s="109">
        <v>4632.2700000000004</v>
      </c>
      <c r="H34" s="43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2"/>
      <c r="Q34" s="52"/>
      <c r="R34" s="52"/>
      <c r="S34" s="52"/>
      <c r="T34" s="52"/>
      <c r="U34" s="52"/>
      <c r="V34" s="52"/>
      <c r="W34" s="52"/>
    </row>
    <row r="35" spans="1:23" x14ac:dyDescent="0.25">
      <c r="A35" s="3">
        <v>43486</v>
      </c>
      <c r="B35" s="4"/>
      <c r="C35" s="4"/>
      <c r="D35" s="4"/>
      <c r="E35" s="152" t="s">
        <v>3217</v>
      </c>
      <c r="F35" s="108"/>
      <c r="G35" s="109">
        <v>6750</v>
      </c>
      <c r="H35" s="43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2"/>
      <c r="Q35" s="52"/>
      <c r="R35" s="52"/>
      <c r="S35" s="52"/>
      <c r="T35" s="52"/>
      <c r="U35" s="52"/>
      <c r="V35" s="52"/>
      <c r="W35" s="52"/>
    </row>
    <row r="36" spans="1:23" x14ac:dyDescent="0.25">
      <c r="A36" s="3">
        <v>43494</v>
      </c>
      <c r="B36" s="4"/>
      <c r="C36" s="4"/>
      <c r="D36" s="4"/>
      <c r="E36" s="152" t="s">
        <v>3218</v>
      </c>
      <c r="F36" s="108"/>
      <c r="G36" s="109">
        <v>7500</v>
      </c>
      <c r="H36" s="43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2"/>
      <c r="Q36" s="52"/>
      <c r="R36" s="52"/>
      <c r="S36" s="52"/>
      <c r="T36" s="52"/>
      <c r="U36" s="52"/>
      <c r="V36" s="52"/>
      <c r="W36" s="52"/>
    </row>
    <row r="37" spans="1:23" x14ac:dyDescent="0.25">
      <c r="A37" s="3">
        <v>43494</v>
      </c>
      <c r="B37" s="4"/>
      <c r="C37" s="4"/>
      <c r="D37" s="4"/>
      <c r="E37" s="152" t="s">
        <v>3219</v>
      </c>
      <c r="F37" s="108"/>
      <c r="G37" s="109">
        <v>7500</v>
      </c>
      <c r="H37" s="43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2"/>
      <c r="Q37" s="52"/>
      <c r="R37" s="52"/>
      <c r="S37" s="52"/>
      <c r="T37" s="52"/>
      <c r="U37" s="52"/>
      <c r="V37" s="52"/>
      <c r="W37" s="52"/>
    </row>
    <row r="38" spans="1:23" x14ac:dyDescent="0.25">
      <c r="A38" s="3">
        <v>43479</v>
      </c>
      <c r="B38" s="4"/>
      <c r="C38" s="4"/>
      <c r="D38" s="4"/>
      <c r="E38" s="152" t="s">
        <v>3450</v>
      </c>
      <c r="F38" s="108"/>
      <c r="G38" s="109">
        <v>5</v>
      </c>
      <c r="H38" s="54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2"/>
      <c r="Q38" s="52"/>
      <c r="R38" s="52"/>
      <c r="S38" s="52"/>
      <c r="T38" s="52"/>
      <c r="U38" s="52"/>
      <c r="V38" s="52"/>
      <c r="W38" s="52"/>
    </row>
    <row r="39" spans="1:23" x14ac:dyDescent="0.25">
      <c r="A39" s="3">
        <v>43507</v>
      </c>
      <c r="B39" s="4"/>
      <c r="C39" s="4"/>
      <c r="D39" s="4"/>
      <c r="E39" s="152" t="s">
        <v>3451</v>
      </c>
      <c r="F39" s="108">
        <v>5000</v>
      </c>
      <c r="G39" s="109"/>
      <c r="H39" s="100">
        <f>SUM($F$2:F39)-SUM($G$2:G39)</f>
        <v>302302.9800000001</v>
      </c>
      <c r="I39" s="4" t="s">
        <v>40</v>
      </c>
      <c r="J39" s="152" t="s">
        <v>3452</v>
      </c>
      <c r="K39" s="4"/>
      <c r="L39" s="4"/>
      <c r="M39" s="4"/>
      <c r="N39" s="4"/>
      <c r="O39" s="4"/>
      <c r="P39" s="52"/>
      <c r="Q39" s="52"/>
      <c r="R39" s="52"/>
      <c r="S39" s="52"/>
      <c r="T39" s="52"/>
      <c r="U39" s="52"/>
      <c r="V39" s="52"/>
      <c r="W39" s="52"/>
    </row>
    <row r="40" spans="1:23" x14ac:dyDescent="0.25">
      <c r="A40" s="3">
        <v>43507</v>
      </c>
      <c r="B40" s="4"/>
      <c r="C40" s="4"/>
      <c r="D40" s="4"/>
      <c r="E40" s="152" t="s">
        <v>3453</v>
      </c>
      <c r="F40" s="108">
        <v>44373.62</v>
      </c>
      <c r="G40" s="109"/>
      <c r="H40" s="100">
        <f>SUM($F$2:F40)-SUM($G$2:G40)</f>
        <v>346676.60000000009</v>
      </c>
      <c r="I40" s="4" t="s">
        <v>40</v>
      </c>
      <c r="J40" s="152" t="s">
        <v>3454</v>
      </c>
      <c r="K40" s="4"/>
      <c r="L40" s="4"/>
      <c r="M40" s="4"/>
      <c r="N40" s="4"/>
      <c r="O40" s="4"/>
      <c r="P40" s="52"/>
      <c r="Q40" s="52"/>
      <c r="R40" s="52"/>
      <c r="S40" s="52"/>
      <c r="T40" s="52"/>
      <c r="U40" s="52"/>
      <c r="V40" s="52"/>
      <c r="W40" s="52"/>
    </row>
    <row r="41" spans="1:23" x14ac:dyDescent="0.25">
      <c r="A41" s="3">
        <v>43517</v>
      </c>
      <c r="B41" s="4"/>
      <c r="C41" s="4"/>
      <c r="D41" s="4"/>
      <c r="E41" s="152" t="s">
        <v>3584</v>
      </c>
      <c r="F41" s="108"/>
      <c r="G41" s="109">
        <v>2496.75</v>
      </c>
      <c r="H41" s="100">
        <f>SUM($F$2:F41)-SUM($G$2:G41)</f>
        <v>344179.85000000009</v>
      </c>
      <c r="I41" s="4" t="s">
        <v>40</v>
      </c>
      <c r="J41" s="152" t="s">
        <v>3560</v>
      </c>
      <c r="K41" s="4"/>
      <c r="L41" s="4"/>
      <c r="M41" s="4"/>
      <c r="N41" s="4"/>
      <c r="O41" s="4"/>
      <c r="P41" s="52"/>
      <c r="Q41" s="52"/>
      <c r="R41" s="52"/>
      <c r="S41" s="52"/>
      <c r="T41" s="52"/>
      <c r="U41" s="52"/>
      <c r="V41" s="52"/>
      <c r="W41" s="52"/>
    </row>
    <row r="42" spans="1:23" x14ac:dyDescent="0.25">
      <c r="A42" s="3">
        <v>43532</v>
      </c>
      <c r="B42" s="4"/>
      <c r="C42" s="4"/>
      <c r="D42" s="4"/>
      <c r="E42" s="152" t="s">
        <v>3910</v>
      </c>
      <c r="F42" s="108"/>
      <c r="G42" s="109">
        <v>2764.25</v>
      </c>
      <c r="H42" s="100">
        <f>SUM($F$2:F42)-SUM($G$2:G42)</f>
        <v>341415.60000000009</v>
      </c>
      <c r="I42" s="4" t="s">
        <v>40</v>
      </c>
      <c r="J42" s="152" t="s">
        <v>3911</v>
      </c>
      <c r="K42" s="4"/>
      <c r="L42" s="4"/>
      <c r="M42" s="4"/>
      <c r="N42" s="4"/>
      <c r="O42" s="4"/>
      <c r="P42" s="52"/>
      <c r="Q42" s="52"/>
      <c r="R42" s="52"/>
      <c r="S42" s="52"/>
      <c r="T42" s="52"/>
      <c r="U42" s="52"/>
      <c r="V42" s="52"/>
      <c r="W42" s="52"/>
    </row>
    <row r="43" spans="1:23" x14ac:dyDescent="0.25">
      <c r="A43" s="3">
        <v>43545</v>
      </c>
      <c r="B43" s="4"/>
      <c r="C43" s="4"/>
      <c r="D43" s="4"/>
      <c r="E43" s="152" t="s">
        <v>4343</v>
      </c>
      <c r="F43" s="108">
        <v>250.08</v>
      </c>
      <c r="G43" s="109"/>
      <c r="H43" s="109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2"/>
      <c r="Q43" s="52"/>
      <c r="R43" s="52"/>
      <c r="S43" s="52"/>
      <c r="T43" s="52"/>
      <c r="U43" s="52"/>
      <c r="V43" s="52"/>
      <c r="W43" s="52"/>
    </row>
    <row r="44" spans="1:23" x14ac:dyDescent="0.25">
      <c r="A44" s="3">
        <v>43600</v>
      </c>
      <c r="B44" s="4"/>
      <c r="C44" s="4"/>
      <c r="D44" s="4"/>
      <c r="E44" s="119" t="s">
        <v>4564</v>
      </c>
      <c r="F44" s="108"/>
      <c r="G44" s="109">
        <v>398.98</v>
      </c>
      <c r="H44" s="109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2"/>
      <c r="Q44" s="52"/>
      <c r="R44" s="52"/>
      <c r="S44" s="52"/>
      <c r="T44" s="52"/>
      <c r="U44" s="52"/>
      <c r="V44" s="52"/>
      <c r="W44" s="52"/>
    </row>
    <row r="45" spans="1:23" x14ac:dyDescent="0.25">
      <c r="A45" s="3">
        <v>43615</v>
      </c>
      <c r="B45" s="4"/>
      <c r="C45" s="4"/>
      <c r="D45" s="4"/>
      <c r="E45" s="119" t="s">
        <v>4628</v>
      </c>
      <c r="F45" s="108"/>
      <c r="G45" s="109">
        <v>2700</v>
      </c>
      <c r="H45" s="109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2"/>
      <c r="Q45" s="52"/>
      <c r="R45" s="52"/>
      <c r="S45" s="52"/>
      <c r="T45" s="52"/>
      <c r="U45" s="52"/>
      <c r="V45" s="52"/>
      <c r="W45" s="52"/>
    </row>
    <row r="46" spans="1:23" x14ac:dyDescent="0.25">
      <c r="A46" s="3">
        <v>43615</v>
      </c>
      <c r="B46" s="4"/>
      <c r="C46" s="4"/>
      <c r="D46" s="4"/>
      <c r="E46" s="119" t="s">
        <v>4629</v>
      </c>
      <c r="F46" s="108"/>
      <c r="G46" s="109">
        <v>7200</v>
      </c>
      <c r="H46" s="109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2"/>
      <c r="Q46" s="52"/>
      <c r="R46" s="52"/>
      <c r="S46" s="52"/>
      <c r="T46" s="52"/>
      <c r="U46" s="52"/>
      <c r="V46" s="52"/>
      <c r="W46" s="52"/>
    </row>
    <row r="47" spans="1:23" x14ac:dyDescent="0.25">
      <c r="A47" s="3">
        <v>43615</v>
      </c>
      <c r="B47" s="4"/>
      <c r="C47" s="4"/>
      <c r="D47" s="4"/>
      <c r="E47" s="119" t="s">
        <v>4633</v>
      </c>
      <c r="F47" s="108"/>
      <c r="G47" s="109">
        <v>3000</v>
      </c>
      <c r="H47" s="109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2"/>
      <c r="Q47" s="52"/>
      <c r="R47" s="52"/>
      <c r="S47" s="52"/>
      <c r="T47" s="52"/>
      <c r="U47" s="52"/>
      <c r="V47" s="52"/>
      <c r="W47" s="52"/>
    </row>
    <row r="48" spans="1:23" x14ac:dyDescent="0.25">
      <c r="A48" s="3">
        <v>43626</v>
      </c>
      <c r="B48" s="4"/>
      <c r="C48" s="4"/>
      <c r="D48" s="4"/>
      <c r="E48" s="119" t="s">
        <v>4822</v>
      </c>
      <c r="F48" s="108"/>
      <c r="G48" s="109">
        <v>1186.8</v>
      </c>
      <c r="H48" s="109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2"/>
      <c r="Q48" s="52"/>
      <c r="R48" s="52"/>
      <c r="S48" s="52"/>
      <c r="T48" s="52"/>
      <c r="U48" s="52"/>
      <c r="V48" s="52"/>
      <c r="W48" s="52"/>
    </row>
    <row r="49" spans="1:23" x14ac:dyDescent="0.25">
      <c r="A49" s="3">
        <v>43626</v>
      </c>
      <c r="B49" s="4"/>
      <c r="C49" s="4"/>
      <c r="D49" s="4"/>
      <c r="E49" s="119" t="s">
        <v>4823</v>
      </c>
      <c r="F49" s="108"/>
      <c r="G49" s="109">
        <v>1200</v>
      </c>
      <c r="H49" s="109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2"/>
      <c r="Q49" s="52"/>
      <c r="R49" s="52"/>
      <c r="S49" s="52"/>
      <c r="T49" s="52"/>
      <c r="U49" s="52"/>
      <c r="V49" s="52"/>
      <c r="W49" s="52"/>
    </row>
    <row r="50" spans="1:23" x14ac:dyDescent="0.25">
      <c r="A50" s="3">
        <v>43626</v>
      </c>
      <c r="B50" s="4"/>
      <c r="C50" s="4"/>
      <c r="D50" s="4"/>
      <c r="E50" s="119" t="s">
        <v>4824</v>
      </c>
      <c r="F50" s="108"/>
      <c r="G50" s="109">
        <v>10728</v>
      </c>
      <c r="H50" s="109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2"/>
      <c r="Q50" s="52"/>
      <c r="R50" s="52"/>
      <c r="S50" s="52"/>
      <c r="T50" s="52"/>
      <c r="U50" s="52"/>
      <c r="V50" s="52"/>
      <c r="W50" s="52"/>
    </row>
    <row r="51" spans="1:23" x14ac:dyDescent="0.25">
      <c r="A51" s="3">
        <v>43629</v>
      </c>
      <c r="B51" s="4"/>
      <c r="C51" s="4"/>
      <c r="D51" s="4"/>
      <c r="E51" s="152" t="s">
        <v>4885</v>
      </c>
      <c r="F51" s="108"/>
      <c r="G51" s="109">
        <v>24800</v>
      </c>
      <c r="H51" s="109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2"/>
      <c r="Q51" s="52"/>
      <c r="R51" s="52"/>
      <c r="S51" s="52"/>
      <c r="T51" s="52"/>
      <c r="U51" s="52"/>
      <c r="V51" s="52"/>
      <c r="W51" s="52"/>
    </row>
    <row r="52" spans="1:23" x14ac:dyDescent="0.25">
      <c r="A52" s="3">
        <v>43637</v>
      </c>
      <c r="B52" s="4"/>
      <c r="C52" s="4"/>
      <c r="D52" s="120"/>
      <c r="E52" s="152" t="s">
        <v>4987</v>
      </c>
      <c r="F52" s="109">
        <v>28105.360000000001</v>
      </c>
      <c r="G52" s="109"/>
      <c r="H52" s="109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2"/>
      <c r="Q52" s="52"/>
      <c r="R52" s="52"/>
      <c r="S52" s="52"/>
      <c r="T52" s="52"/>
      <c r="U52" s="52"/>
      <c r="V52" s="52"/>
      <c r="W52" s="52"/>
    </row>
    <row r="53" spans="1:23" x14ac:dyDescent="0.25">
      <c r="A53" s="3">
        <v>43637</v>
      </c>
      <c r="B53" s="4"/>
      <c r="C53" s="4"/>
      <c r="D53" s="120"/>
      <c r="E53" s="152" t="s">
        <v>5324</v>
      </c>
      <c r="F53" s="108">
        <v>256.74</v>
      </c>
      <c r="G53" s="109"/>
      <c r="H53" s="109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2"/>
      <c r="Q53" s="52"/>
      <c r="R53" s="52"/>
      <c r="S53" s="52"/>
      <c r="T53" s="52"/>
      <c r="U53" s="52"/>
      <c r="V53" s="52"/>
      <c r="W53" s="52"/>
    </row>
    <row r="54" spans="1:23" x14ac:dyDescent="0.25">
      <c r="A54" s="3">
        <v>43642</v>
      </c>
      <c r="B54" s="4"/>
      <c r="C54" s="4"/>
      <c r="D54" s="120"/>
      <c r="E54" s="152" t="s">
        <v>5325</v>
      </c>
      <c r="F54" s="108">
        <v>1100</v>
      </c>
      <c r="G54" s="109"/>
      <c r="H54" s="109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2"/>
      <c r="Q54" s="52"/>
      <c r="R54" s="52"/>
      <c r="S54" s="52"/>
      <c r="T54" s="52"/>
      <c r="U54" s="52"/>
      <c r="V54" s="52"/>
      <c r="W54" s="52"/>
    </row>
    <row r="55" spans="1:23" x14ac:dyDescent="0.25">
      <c r="A55" s="3">
        <v>43629</v>
      </c>
      <c r="B55" s="4"/>
      <c r="C55" s="4"/>
      <c r="D55" s="4"/>
      <c r="E55" s="152" t="s">
        <v>5536</v>
      </c>
      <c r="F55" s="108"/>
      <c r="G55" s="109">
        <v>10</v>
      </c>
      <c r="H55" s="109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2"/>
      <c r="Q55" s="52"/>
      <c r="R55" s="52"/>
      <c r="S55" s="52"/>
      <c r="T55" s="52"/>
      <c r="U55" s="52"/>
      <c r="V55" s="52"/>
      <c r="W55" s="52"/>
    </row>
    <row r="56" spans="1:23" x14ac:dyDescent="0.25">
      <c r="A56" s="3">
        <v>43665</v>
      </c>
      <c r="B56" s="4"/>
      <c r="C56" s="4"/>
      <c r="D56" s="4"/>
      <c r="E56" s="152" t="s">
        <v>5534</v>
      </c>
      <c r="F56" s="108"/>
      <c r="G56" s="109">
        <v>1100</v>
      </c>
      <c r="H56" s="109">
        <f>SUM($F$2:F56)-SUM($G$2:G56)</f>
        <v>318804.00000000017</v>
      </c>
      <c r="I56" s="4" t="s">
        <v>40</v>
      </c>
      <c r="J56" s="152" t="s">
        <v>5535</v>
      </c>
      <c r="K56" s="4"/>
      <c r="L56" s="4"/>
      <c r="M56" s="4"/>
      <c r="N56" s="4"/>
      <c r="O56" s="4"/>
      <c r="P56" s="52"/>
      <c r="Q56" s="52"/>
      <c r="R56" s="52"/>
      <c r="S56" s="52"/>
      <c r="T56" s="52"/>
      <c r="U56" s="52"/>
      <c r="V56" s="52"/>
      <c r="W56" s="52"/>
    </row>
    <row r="57" spans="1:23" x14ac:dyDescent="0.25">
      <c r="A57" s="3">
        <v>43689</v>
      </c>
      <c r="B57" s="4"/>
      <c r="C57" s="4"/>
      <c r="D57" s="4"/>
      <c r="E57" s="152" t="s">
        <v>6056</v>
      </c>
      <c r="F57" s="108">
        <v>22690.22</v>
      </c>
      <c r="G57" s="109"/>
      <c r="H57" s="109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2"/>
      <c r="Q57" s="52"/>
      <c r="R57" s="52"/>
      <c r="S57" s="52"/>
      <c r="T57" s="52"/>
      <c r="U57" s="52"/>
      <c r="V57" s="52"/>
      <c r="W57" s="52"/>
    </row>
    <row r="58" spans="1:23" x14ac:dyDescent="0.25">
      <c r="A58" s="3">
        <v>43712</v>
      </c>
      <c r="B58" s="4"/>
      <c r="C58" s="4"/>
      <c r="D58" s="4"/>
      <c r="E58" s="152" t="s">
        <v>6057</v>
      </c>
      <c r="F58" s="108"/>
      <c r="G58" s="109">
        <v>300</v>
      </c>
      <c r="H58" s="109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2"/>
      <c r="Q58" s="52"/>
      <c r="R58" s="52"/>
      <c r="S58" s="52"/>
      <c r="T58" s="52"/>
      <c r="U58" s="52"/>
      <c r="V58" s="52"/>
      <c r="W58" s="52"/>
    </row>
    <row r="59" spans="1:23" x14ac:dyDescent="0.25">
      <c r="A59" s="3">
        <v>43712</v>
      </c>
      <c r="B59" s="4"/>
      <c r="C59" s="4"/>
      <c r="D59" s="4"/>
      <c r="E59" s="152" t="s">
        <v>6058</v>
      </c>
      <c r="F59" s="108"/>
      <c r="G59" s="109">
        <v>7632.95</v>
      </c>
      <c r="H59" s="109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2"/>
      <c r="Q59" s="52"/>
      <c r="R59" s="52"/>
      <c r="S59" s="52"/>
      <c r="T59" s="52"/>
      <c r="U59" s="52"/>
      <c r="V59" s="52"/>
      <c r="W59" s="52"/>
    </row>
    <row r="60" spans="1:23" x14ac:dyDescent="0.25">
      <c r="A60" s="3">
        <v>43712</v>
      </c>
      <c r="B60" s="4"/>
      <c r="C60" s="4"/>
      <c r="D60" s="4"/>
      <c r="E60" s="152" t="s">
        <v>6059</v>
      </c>
      <c r="F60" s="108"/>
      <c r="G60" s="109">
        <v>3080</v>
      </c>
      <c r="H60" s="109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2"/>
      <c r="Q60" s="52"/>
      <c r="R60" s="52"/>
      <c r="S60" s="52"/>
      <c r="T60" s="52"/>
      <c r="U60" s="52"/>
      <c r="V60" s="52"/>
      <c r="W60" s="52"/>
    </row>
    <row r="61" spans="1:23" x14ac:dyDescent="0.25">
      <c r="A61" s="3">
        <v>43712</v>
      </c>
      <c r="B61" s="4"/>
      <c r="C61" s="4"/>
      <c r="D61" s="4"/>
      <c r="E61" s="152" t="s">
        <v>6060</v>
      </c>
      <c r="F61" s="108"/>
      <c r="G61" s="109">
        <v>6093</v>
      </c>
      <c r="H61" s="109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2"/>
      <c r="Q61" s="52"/>
      <c r="R61" s="52"/>
      <c r="S61" s="52"/>
      <c r="T61" s="52"/>
      <c r="U61" s="52"/>
      <c r="V61" s="52"/>
      <c r="W61" s="52"/>
    </row>
    <row r="62" spans="1:23" x14ac:dyDescent="0.25">
      <c r="A62" s="3">
        <v>43725</v>
      </c>
      <c r="B62" s="4"/>
      <c r="C62" s="4"/>
      <c r="D62" s="4"/>
      <c r="E62" s="152" t="s">
        <v>6273</v>
      </c>
      <c r="F62" s="108"/>
      <c r="G62" s="109">
        <v>5000</v>
      </c>
      <c r="H62" s="109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2"/>
      <c r="Q62" s="52"/>
      <c r="R62" s="52"/>
      <c r="S62" s="52"/>
      <c r="T62" s="52"/>
      <c r="U62" s="52"/>
      <c r="V62" s="52"/>
      <c r="W62" s="52"/>
    </row>
    <row r="63" spans="1:23" x14ac:dyDescent="0.25">
      <c r="A63" s="3">
        <v>43725</v>
      </c>
      <c r="B63" s="4"/>
      <c r="C63" s="4"/>
      <c r="D63" s="4"/>
      <c r="E63" s="152" t="s">
        <v>6274</v>
      </c>
      <c r="F63" s="108"/>
      <c r="G63" s="109">
        <v>4950</v>
      </c>
      <c r="H63" s="109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2"/>
      <c r="Q63" s="52"/>
      <c r="R63" s="52"/>
      <c r="S63" s="52"/>
      <c r="T63" s="52"/>
      <c r="U63" s="52"/>
      <c r="V63" s="52"/>
      <c r="W63" s="52"/>
    </row>
    <row r="64" spans="1:23" x14ac:dyDescent="0.25">
      <c r="A64" s="3">
        <v>43725</v>
      </c>
      <c r="B64" s="4"/>
      <c r="C64" s="4"/>
      <c r="D64" s="4"/>
      <c r="E64" s="152" t="s">
        <v>6275</v>
      </c>
      <c r="F64" s="108"/>
      <c r="G64" s="109">
        <v>7272.5</v>
      </c>
      <c r="H64" s="109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2"/>
      <c r="Q64" s="52"/>
      <c r="R64" s="52"/>
      <c r="S64" s="52"/>
      <c r="T64" s="52"/>
      <c r="U64" s="52"/>
      <c r="V64" s="52"/>
      <c r="W64" s="52"/>
    </row>
    <row r="65" spans="1:23" x14ac:dyDescent="0.25">
      <c r="A65" s="3">
        <v>43712</v>
      </c>
      <c r="B65" s="4"/>
      <c r="C65" s="4"/>
      <c r="D65" s="4"/>
      <c r="E65" s="152" t="s">
        <v>6788</v>
      </c>
      <c r="F65" s="108"/>
      <c r="G65" s="109">
        <v>5</v>
      </c>
      <c r="H65" s="109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2"/>
      <c r="Q65" s="52"/>
      <c r="R65" s="52"/>
      <c r="S65" s="52"/>
      <c r="T65" s="52"/>
      <c r="U65" s="52"/>
      <c r="V65" s="52"/>
      <c r="W65" s="52"/>
    </row>
    <row r="66" spans="1:23" x14ac:dyDescent="0.25">
      <c r="A66" s="3">
        <v>43712</v>
      </c>
      <c r="B66" s="4"/>
      <c r="C66" s="4"/>
      <c r="D66" s="4"/>
      <c r="E66" s="152" t="s">
        <v>6789</v>
      </c>
      <c r="F66" s="108"/>
      <c r="G66" s="109">
        <v>5</v>
      </c>
      <c r="H66" s="109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2"/>
      <c r="Q66" s="52"/>
      <c r="R66" s="52"/>
      <c r="S66" s="52"/>
      <c r="T66" s="52"/>
      <c r="U66" s="52"/>
      <c r="V66" s="52"/>
      <c r="W66" s="52"/>
    </row>
    <row r="67" spans="1:23" x14ac:dyDescent="0.25">
      <c r="A67" s="3">
        <v>43712</v>
      </c>
      <c r="B67" s="4"/>
      <c r="C67" s="4"/>
      <c r="D67" s="4"/>
      <c r="E67" s="152" t="s">
        <v>6790</v>
      </c>
      <c r="F67" s="108"/>
      <c r="G67" s="109">
        <v>5</v>
      </c>
      <c r="H67" s="109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2"/>
      <c r="Q67" s="52"/>
      <c r="R67" s="52"/>
      <c r="S67" s="52"/>
      <c r="T67" s="52"/>
      <c r="U67" s="52"/>
      <c r="V67" s="52"/>
      <c r="W67" s="52"/>
    </row>
    <row r="68" spans="1:23" x14ac:dyDescent="0.25">
      <c r="A68" s="3">
        <v>43712</v>
      </c>
      <c r="B68" s="4"/>
      <c r="C68" s="4"/>
      <c r="D68" s="4"/>
      <c r="E68" s="152" t="s">
        <v>6791</v>
      </c>
      <c r="F68" s="108"/>
      <c r="G68" s="109">
        <v>5</v>
      </c>
      <c r="H68" s="109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2"/>
      <c r="Q68" s="52"/>
      <c r="R68" s="52"/>
      <c r="S68" s="52"/>
      <c r="T68" s="52"/>
      <c r="U68" s="52"/>
      <c r="V68" s="52"/>
      <c r="W68" s="52"/>
    </row>
    <row r="69" spans="1:23" x14ac:dyDescent="0.25">
      <c r="A69" s="3">
        <v>43725</v>
      </c>
      <c r="B69" s="4"/>
      <c r="C69" s="4"/>
      <c r="D69" s="4"/>
      <c r="E69" s="152" t="s">
        <v>6792</v>
      </c>
      <c r="F69" s="108"/>
      <c r="G69" s="109">
        <v>5</v>
      </c>
      <c r="H69" s="109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2"/>
      <c r="Q69" s="52"/>
      <c r="R69" s="52"/>
      <c r="S69" s="52"/>
      <c r="T69" s="52"/>
      <c r="U69" s="52"/>
      <c r="V69" s="52"/>
      <c r="W69" s="52"/>
    </row>
    <row r="70" spans="1:23" x14ac:dyDescent="0.25">
      <c r="A70" s="3">
        <v>43725</v>
      </c>
      <c r="B70" s="4"/>
      <c r="C70" s="4"/>
      <c r="D70" s="4"/>
      <c r="E70" s="152" t="s">
        <v>6793</v>
      </c>
      <c r="F70" s="108"/>
      <c r="G70" s="109">
        <v>5</v>
      </c>
      <c r="H70" s="109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2"/>
      <c r="Q70" s="52"/>
      <c r="R70" s="52"/>
      <c r="S70" s="52"/>
      <c r="T70" s="52"/>
      <c r="U70" s="52"/>
      <c r="V70" s="52"/>
      <c r="W70" s="52"/>
    </row>
    <row r="71" spans="1:23" x14ac:dyDescent="0.25">
      <c r="A71" s="3">
        <v>43725</v>
      </c>
      <c r="B71" s="4"/>
      <c r="C71" s="4"/>
      <c r="D71" s="4"/>
      <c r="E71" s="152" t="s">
        <v>6794</v>
      </c>
      <c r="F71" s="108"/>
      <c r="G71" s="109">
        <v>5</v>
      </c>
      <c r="H71" s="109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2"/>
      <c r="Q71" s="52"/>
      <c r="R71" s="52"/>
      <c r="S71" s="52"/>
      <c r="T71" s="52"/>
      <c r="U71" s="52"/>
      <c r="V71" s="52"/>
      <c r="W71" s="52"/>
    </row>
    <row r="72" spans="1:23" x14ac:dyDescent="0.25">
      <c r="A72" s="3">
        <v>43729</v>
      </c>
      <c r="B72" s="4"/>
      <c r="C72" s="4"/>
      <c r="D72" s="4"/>
      <c r="E72" s="152" t="s">
        <v>6795</v>
      </c>
      <c r="F72" s="108">
        <v>249.19</v>
      </c>
      <c r="G72" s="109"/>
      <c r="H72" s="109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2"/>
      <c r="Q72" s="52"/>
      <c r="R72" s="52"/>
      <c r="S72" s="52"/>
      <c r="T72" s="52"/>
      <c r="U72" s="52"/>
      <c r="V72" s="52"/>
      <c r="W72" s="52"/>
    </row>
    <row r="73" spans="1:23" x14ac:dyDescent="0.25">
      <c r="A73" s="3">
        <v>43737</v>
      </c>
      <c r="B73" s="4"/>
      <c r="C73" s="4"/>
      <c r="D73" s="4"/>
      <c r="E73" s="152" t="s">
        <v>6796</v>
      </c>
      <c r="F73" s="108"/>
      <c r="G73" s="109">
        <v>5</v>
      </c>
      <c r="H73" s="109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2"/>
      <c r="Q73" s="52"/>
      <c r="R73" s="52"/>
      <c r="S73" s="52"/>
      <c r="T73" s="52"/>
      <c r="U73" s="52"/>
      <c r="V73" s="52"/>
      <c r="W73" s="52"/>
    </row>
    <row r="74" spans="1:23" x14ac:dyDescent="0.25">
      <c r="A74" s="3">
        <v>43756</v>
      </c>
      <c r="B74" s="4"/>
      <c r="C74" s="4"/>
      <c r="D74" s="4"/>
      <c r="E74" s="152" t="s">
        <v>6855</v>
      </c>
      <c r="F74" s="108"/>
      <c r="G74" s="109">
        <v>3500</v>
      </c>
      <c r="H74" s="109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2"/>
      <c r="Q74" s="52"/>
      <c r="R74" s="52"/>
      <c r="S74" s="52"/>
      <c r="T74" s="52"/>
      <c r="U74" s="52"/>
      <c r="V74" s="52"/>
      <c r="W74" s="52"/>
    </row>
    <row r="75" spans="1:23" x14ac:dyDescent="0.25">
      <c r="A75" s="3">
        <v>43756</v>
      </c>
      <c r="B75" s="4"/>
      <c r="C75" s="4"/>
      <c r="D75" s="4"/>
      <c r="E75" s="152" t="s">
        <v>6978</v>
      </c>
      <c r="F75" s="108"/>
      <c r="G75" s="109">
        <v>5</v>
      </c>
      <c r="H75" s="109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2"/>
      <c r="Q75" s="52"/>
      <c r="R75" s="52"/>
      <c r="S75" s="52"/>
      <c r="T75" s="52"/>
      <c r="U75" s="52"/>
      <c r="V75" s="52"/>
      <c r="W75" s="52"/>
    </row>
    <row r="76" spans="1:23" x14ac:dyDescent="0.25">
      <c r="A76" s="3">
        <v>43756</v>
      </c>
      <c r="B76" s="4"/>
      <c r="C76" s="4"/>
      <c r="D76" s="4"/>
      <c r="E76" s="152" t="s">
        <v>6856</v>
      </c>
      <c r="F76" s="108"/>
      <c r="G76" s="109">
        <v>11175</v>
      </c>
      <c r="H76" s="109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2"/>
      <c r="Q76" s="52"/>
      <c r="R76" s="52"/>
      <c r="S76" s="52"/>
      <c r="T76" s="52"/>
      <c r="U76" s="52"/>
      <c r="V76" s="52"/>
      <c r="W76" s="52"/>
    </row>
    <row r="77" spans="1:23" x14ac:dyDescent="0.25">
      <c r="A77" s="3">
        <v>43756</v>
      </c>
      <c r="B77" s="4"/>
      <c r="C77" s="4"/>
      <c r="D77" s="4"/>
      <c r="E77" s="152" t="s">
        <v>6979</v>
      </c>
      <c r="F77" s="108"/>
      <c r="G77" s="109">
        <v>10</v>
      </c>
      <c r="H77" s="109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2"/>
      <c r="Q77" s="52"/>
      <c r="R77" s="52"/>
      <c r="S77" s="52"/>
      <c r="T77" s="52"/>
      <c r="U77" s="52"/>
      <c r="V77" s="52"/>
      <c r="W77" s="52"/>
    </row>
    <row r="78" spans="1:23" x14ac:dyDescent="0.25">
      <c r="A78" s="3">
        <v>43762</v>
      </c>
      <c r="B78" s="4"/>
      <c r="C78" s="4"/>
      <c r="D78" s="4"/>
      <c r="E78" s="152" t="s">
        <v>6857</v>
      </c>
      <c r="F78" s="108"/>
      <c r="G78" s="109">
        <v>770</v>
      </c>
      <c r="H78" s="109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2"/>
      <c r="Q78" s="52"/>
      <c r="R78" s="52"/>
      <c r="S78" s="52"/>
      <c r="T78" s="52"/>
      <c r="U78" s="52"/>
      <c r="V78" s="52"/>
      <c r="W78" s="52"/>
    </row>
    <row r="79" spans="1:23" x14ac:dyDescent="0.25">
      <c r="A79" s="3">
        <v>43762</v>
      </c>
      <c r="B79" s="4"/>
      <c r="C79" s="4"/>
      <c r="D79" s="4"/>
      <c r="E79" s="152" t="s">
        <v>6980</v>
      </c>
      <c r="F79" s="108"/>
      <c r="G79" s="109">
        <v>5</v>
      </c>
      <c r="H79" s="109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2"/>
      <c r="Q79" s="52"/>
      <c r="R79" s="52"/>
      <c r="S79" s="52"/>
      <c r="T79" s="52"/>
      <c r="U79" s="52"/>
      <c r="V79" s="52"/>
      <c r="W79" s="52"/>
    </row>
    <row r="80" spans="1:23" x14ac:dyDescent="0.25">
      <c r="A80" s="3">
        <v>43768</v>
      </c>
      <c r="B80" s="4"/>
      <c r="C80" s="4"/>
      <c r="D80" s="4"/>
      <c r="E80" s="152" t="s">
        <v>6981</v>
      </c>
      <c r="F80" s="108">
        <v>52765.63</v>
      </c>
      <c r="G80" s="109"/>
      <c r="H80" s="109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2"/>
      <c r="Q80" s="52"/>
      <c r="R80" s="52"/>
      <c r="S80" s="52"/>
      <c r="T80" s="52"/>
      <c r="U80" s="52"/>
      <c r="V80" s="52"/>
      <c r="W80" s="52"/>
    </row>
    <row r="81" spans="1:23" x14ac:dyDescent="0.25">
      <c r="A81" s="3">
        <v>43774</v>
      </c>
      <c r="B81" s="4"/>
      <c r="C81" s="4"/>
      <c r="D81" s="4"/>
      <c r="E81" s="152" t="s">
        <v>7471</v>
      </c>
      <c r="F81" s="108">
        <v>2500</v>
      </c>
      <c r="G81" s="109"/>
      <c r="H81" s="109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2"/>
      <c r="Q81" s="52"/>
      <c r="R81" s="52"/>
      <c r="S81" s="52"/>
      <c r="T81" s="52"/>
      <c r="U81" s="52"/>
      <c r="V81" s="52"/>
      <c r="W81" s="52"/>
    </row>
    <row r="82" spans="1:23" x14ac:dyDescent="0.25">
      <c r="A82" s="3">
        <v>43820</v>
      </c>
      <c r="B82" s="4"/>
      <c r="C82" s="4"/>
      <c r="D82" s="4"/>
      <c r="E82" s="152" t="s">
        <v>8319</v>
      </c>
      <c r="F82" s="108">
        <v>248.71</v>
      </c>
      <c r="G82" s="109"/>
      <c r="H82" s="109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2"/>
      <c r="Q82" s="52"/>
      <c r="R82" s="52"/>
      <c r="S82" s="52"/>
      <c r="T82" s="52"/>
      <c r="U82" s="52"/>
      <c r="V82" s="52"/>
      <c r="W82" s="52"/>
    </row>
    <row r="83" spans="1:23" x14ac:dyDescent="0.25">
      <c r="A83" s="3">
        <v>43822</v>
      </c>
      <c r="B83" s="4"/>
      <c r="C83" s="4"/>
      <c r="D83" s="4"/>
      <c r="E83" s="152" t="s">
        <v>8320</v>
      </c>
      <c r="F83" s="108">
        <v>2200</v>
      </c>
      <c r="G83" s="109"/>
      <c r="H83" s="109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2"/>
      <c r="Q83" s="52"/>
      <c r="R83" s="52"/>
      <c r="S83" s="52"/>
      <c r="T83" s="52"/>
      <c r="U83" s="52"/>
      <c r="V83" s="52"/>
      <c r="W83" s="52"/>
    </row>
    <row r="84" spans="1:23" x14ac:dyDescent="0.25">
      <c r="A84" s="3">
        <v>43837</v>
      </c>
      <c r="B84" s="4"/>
      <c r="C84" s="4"/>
      <c r="D84" s="4"/>
      <c r="E84" s="152" t="s">
        <v>8481</v>
      </c>
      <c r="F84" s="108">
        <v>13000</v>
      </c>
      <c r="G84" s="109"/>
      <c r="H84" s="109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2"/>
      <c r="Q84" s="52"/>
      <c r="R84" s="52"/>
      <c r="S84" s="52"/>
      <c r="T84" s="52"/>
      <c r="U84" s="52"/>
      <c r="V84" s="52"/>
      <c r="W84" s="52"/>
    </row>
    <row r="85" spans="1:23" x14ac:dyDescent="0.25">
      <c r="A85" s="3">
        <v>43845</v>
      </c>
      <c r="B85" s="4"/>
      <c r="C85" s="4"/>
      <c r="D85" s="4"/>
      <c r="E85" s="152" t="s">
        <v>8482</v>
      </c>
      <c r="F85" s="108"/>
      <c r="G85" s="109">
        <v>14942.2</v>
      </c>
      <c r="H85" s="109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2"/>
      <c r="Q85" s="52"/>
      <c r="R85" s="52"/>
      <c r="S85" s="52"/>
      <c r="T85" s="52"/>
      <c r="U85" s="52"/>
      <c r="V85" s="52"/>
      <c r="W85" s="52"/>
    </row>
    <row r="86" spans="1:23" x14ac:dyDescent="0.25">
      <c r="A86" s="3">
        <v>43845</v>
      </c>
      <c r="B86" s="4"/>
      <c r="C86" s="4"/>
      <c r="D86" s="4"/>
      <c r="E86" s="152" t="s">
        <v>8483</v>
      </c>
      <c r="F86" s="108"/>
      <c r="G86" s="109">
        <v>10</v>
      </c>
      <c r="H86" s="109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2"/>
      <c r="Q86" s="52"/>
      <c r="R86" s="52"/>
      <c r="S86" s="52"/>
      <c r="T86" s="52"/>
      <c r="U86" s="52"/>
      <c r="V86" s="52"/>
      <c r="W86" s="52"/>
    </row>
    <row r="87" spans="1:23" x14ac:dyDescent="0.25">
      <c r="A87" s="3">
        <v>43876</v>
      </c>
      <c r="B87" s="4"/>
      <c r="C87" s="4"/>
      <c r="D87" s="4"/>
      <c r="E87" s="152" t="s">
        <v>8484</v>
      </c>
      <c r="F87" s="108">
        <v>30000</v>
      </c>
      <c r="G87" s="109"/>
      <c r="H87" s="109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2"/>
      <c r="Q87" s="52"/>
      <c r="R87" s="52"/>
      <c r="S87" s="52"/>
      <c r="T87" s="52"/>
      <c r="U87" s="52"/>
      <c r="V87" s="52"/>
      <c r="W87" s="52"/>
    </row>
    <row r="88" spans="1:23" x14ac:dyDescent="0.25">
      <c r="A88" s="3">
        <v>43908</v>
      </c>
      <c r="B88" s="4"/>
      <c r="C88" s="4"/>
      <c r="D88" s="4"/>
      <c r="E88" s="152" t="s">
        <v>8540</v>
      </c>
      <c r="F88" s="108">
        <v>79883.929999999993</v>
      </c>
      <c r="G88" s="109"/>
      <c r="H88" s="109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2"/>
      <c r="Q88" s="52"/>
      <c r="R88" s="52"/>
      <c r="S88" s="52"/>
      <c r="T88" s="52"/>
      <c r="U88" s="52"/>
      <c r="V88" s="52"/>
      <c r="W88" s="52"/>
    </row>
    <row r="89" spans="1:23" x14ac:dyDescent="0.25">
      <c r="A89" s="3">
        <v>43910</v>
      </c>
      <c r="B89" s="4"/>
      <c r="C89" s="4"/>
      <c r="D89" s="4"/>
      <c r="E89" s="152" t="s">
        <v>8541</v>
      </c>
      <c r="F89" s="108"/>
      <c r="G89" s="109">
        <v>30399.5</v>
      </c>
      <c r="H89" s="109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2"/>
      <c r="Q89" s="52"/>
      <c r="R89" s="52"/>
      <c r="S89" s="52"/>
      <c r="T89" s="52"/>
      <c r="U89" s="52"/>
      <c r="V89" s="52"/>
      <c r="W89" s="52"/>
    </row>
    <row r="90" spans="1:23" x14ac:dyDescent="0.25">
      <c r="A90" s="3">
        <v>43910</v>
      </c>
      <c r="B90" s="4"/>
      <c r="C90" s="4"/>
      <c r="D90" s="4"/>
      <c r="E90" s="152" t="s">
        <v>8542</v>
      </c>
      <c r="F90" s="108"/>
      <c r="G90" s="109">
        <v>1960</v>
      </c>
      <c r="H90" s="109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2"/>
      <c r="Q90" s="52"/>
      <c r="R90" s="52"/>
      <c r="S90" s="52"/>
      <c r="T90" s="52"/>
      <c r="U90" s="52"/>
      <c r="V90" s="52"/>
      <c r="W90" s="52"/>
    </row>
    <row r="91" spans="1:23" x14ac:dyDescent="0.25">
      <c r="A91" s="3">
        <v>43910</v>
      </c>
      <c r="B91" s="4"/>
      <c r="C91" s="4"/>
      <c r="D91" s="4"/>
      <c r="E91" s="129" t="s">
        <v>8543</v>
      </c>
      <c r="F91" s="108"/>
      <c r="G91" s="109">
        <v>1600</v>
      </c>
      <c r="H91" s="109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2"/>
      <c r="Q91" s="52"/>
      <c r="R91" s="52"/>
      <c r="S91" s="52"/>
      <c r="T91" s="52"/>
      <c r="U91" s="52"/>
      <c r="V91" s="52"/>
      <c r="W91" s="52"/>
    </row>
    <row r="92" spans="1:23" x14ac:dyDescent="0.25">
      <c r="A92" s="3">
        <v>43910</v>
      </c>
      <c r="B92" s="4"/>
      <c r="C92" s="4"/>
      <c r="D92" s="4"/>
      <c r="E92" s="129" t="s">
        <v>8544</v>
      </c>
      <c r="F92" s="108"/>
      <c r="G92" s="109">
        <v>600</v>
      </c>
      <c r="H92" s="109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2"/>
      <c r="Q92" s="52"/>
      <c r="R92" s="52"/>
      <c r="S92" s="52"/>
      <c r="T92" s="52"/>
      <c r="U92" s="52"/>
      <c r="V92" s="52"/>
      <c r="W92" s="52"/>
    </row>
    <row r="93" spans="1:23" x14ac:dyDescent="0.25">
      <c r="A93" s="3">
        <v>43910</v>
      </c>
      <c r="B93" s="4"/>
      <c r="C93" s="4"/>
      <c r="D93" s="4"/>
      <c r="E93" s="152" t="s">
        <v>8546</v>
      </c>
      <c r="F93" s="108"/>
      <c r="G93" s="109">
        <v>5</v>
      </c>
      <c r="H93" s="109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2"/>
      <c r="Q93" s="52"/>
      <c r="R93" s="52"/>
      <c r="S93" s="52"/>
      <c r="T93" s="52"/>
      <c r="U93" s="52"/>
      <c r="V93" s="52"/>
      <c r="W93" s="52"/>
    </row>
    <row r="94" spans="1:23" x14ac:dyDescent="0.25">
      <c r="A94" s="3">
        <v>43910</v>
      </c>
      <c r="B94" s="4"/>
      <c r="C94" s="4"/>
      <c r="D94" s="4"/>
      <c r="E94" s="152" t="s">
        <v>8545</v>
      </c>
      <c r="F94" s="108"/>
      <c r="G94" s="109">
        <v>7800</v>
      </c>
      <c r="H94" s="109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2"/>
      <c r="Q94" s="52"/>
      <c r="R94" s="52"/>
      <c r="S94" s="52"/>
      <c r="T94" s="52"/>
      <c r="U94" s="52"/>
      <c r="V94" s="52"/>
      <c r="W94" s="52"/>
    </row>
    <row r="95" spans="1:23" x14ac:dyDescent="0.25">
      <c r="A95" s="3">
        <v>43910</v>
      </c>
      <c r="B95" s="4"/>
      <c r="C95" s="4"/>
      <c r="D95" s="4"/>
      <c r="E95" s="152" t="s">
        <v>8547</v>
      </c>
      <c r="F95" s="108"/>
      <c r="G95" s="109">
        <v>13000</v>
      </c>
      <c r="H95" s="109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2"/>
      <c r="Q95" s="52"/>
      <c r="R95" s="52"/>
      <c r="S95" s="52"/>
      <c r="T95" s="52"/>
      <c r="U95" s="52"/>
      <c r="V95" s="52"/>
      <c r="W95" s="52"/>
    </row>
    <row r="96" spans="1:23" x14ac:dyDescent="0.25">
      <c r="A96" s="3">
        <v>43910</v>
      </c>
      <c r="B96" s="4"/>
      <c r="C96" s="4"/>
      <c r="D96" s="4"/>
      <c r="E96" s="152" t="s">
        <v>8548</v>
      </c>
      <c r="F96" s="108"/>
      <c r="G96" s="109">
        <v>9923.15</v>
      </c>
      <c r="H96" s="109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2"/>
      <c r="Q96" s="52"/>
      <c r="R96" s="52"/>
      <c r="S96" s="52"/>
      <c r="T96" s="52"/>
      <c r="U96" s="52"/>
      <c r="V96" s="52"/>
      <c r="W96" s="52"/>
    </row>
    <row r="97" spans="1:23" x14ac:dyDescent="0.25">
      <c r="A97" s="3">
        <v>43910</v>
      </c>
      <c r="B97" s="4"/>
      <c r="C97" s="4"/>
      <c r="D97" s="4"/>
      <c r="E97" s="152" t="s">
        <v>8549</v>
      </c>
      <c r="F97" s="108"/>
      <c r="G97" s="109">
        <v>5475</v>
      </c>
      <c r="H97" s="109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2"/>
      <c r="Q97" s="52"/>
      <c r="R97" s="52"/>
      <c r="S97" s="52"/>
      <c r="T97" s="52"/>
      <c r="U97" s="52"/>
      <c r="V97" s="52"/>
      <c r="W97" s="52"/>
    </row>
    <row r="98" spans="1:23" x14ac:dyDescent="0.25">
      <c r="A98" s="3">
        <v>43910</v>
      </c>
      <c r="B98" s="4"/>
      <c r="C98" s="4"/>
      <c r="D98" s="4"/>
      <c r="E98" s="152" t="s">
        <v>8546</v>
      </c>
      <c r="F98" s="108"/>
      <c r="G98" s="109">
        <v>5</v>
      </c>
      <c r="H98" s="109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2"/>
      <c r="Q98" s="52"/>
      <c r="R98" s="52"/>
      <c r="S98" s="52"/>
      <c r="T98" s="52"/>
      <c r="U98" s="52"/>
      <c r="V98" s="52"/>
      <c r="W98" s="52"/>
    </row>
    <row r="99" spans="1:23" x14ac:dyDescent="0.25">
      <c r="A99" s="3">
        <v>43911</v>
      </c>
      <c r="B99" s="4"/>
      <c r="C99" s="4"/>
      <c r="D99" s="4"/>
      <c r="E99" s="152" t="s">
        <v>3216</v>
      </c>
      <c r="F99" s="108"/>
      <c r="G99" s="109">
        <v>4396.5</v>
      </c>
      <c r="H99" s="109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2"/>
      <c r="Q99" s="52"/>
      <c r="R99" s="52"/>
      <c r="S99" s="52"/>
      <c r="T99" s="52"/>
      <c r="U99" s="52"/>
      <c r="V99" s="52"/>
      <c r="W99" s="52"/>
    </row>
    <row r="100" spans="1:23" x14ac:dyDescent="0.25">
      <c r="A100" s="3">
        <v>43911</v>
      </c>
      <c r="B100" s="4"/>
      <c r="C100" s="4"/>
      <c r="D100" s="4"/>
      <c r="E100" s="152" t="s">
        <v>8742</v>
      </c>
      <c r="F100" s="108">
        <v>275.05</v>
      </c>
      <c r="G100" s="109"/>
      <c r="H100" s="124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2"/>
      <c r="Q100" s="52"/>
      <c r="R100" s="52"/>
      <c r="S100" s="52"/>
      <c r="T100" s="52"/>
      <c r="U100" s="52"/>
      <c r="V100" s="52"/>
      <c r="W100" s="52"/>
    </row>
    <row r="101" spans="1:23" x14ac:dyDescent="0.25">
      <c r="A101" s="3">
        <v>43958</v>
      </c>
      <c r="B101" s="4"/>
      <c r="C101" s="4"/>
      <c r="D101" s="4"/>
      <c r="E101" s="152" t="s">
        <v>9380</v>
      </c>
      <c r="F101" s="108"/>
      <c r="G101" s="109">
        <v>3024</v>
      </c>
      <c r="H101" s="109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2"/>
      <c r="Q101" s="52"/>
      <c r="R101" s="52"/>
      <c r="S101" s="52"/>
      <c r="T101" s="52"/>
      <c r="U101" s="52"/>
      <c r="V101" s="52"/>
      <c r="W101" s="52"/>
    </row>
    <row r="102" spans="1:23" x14ac:dyDescent="0.25">
      <c r="A102" s="3">
        <v>43958</v>
      </c>
      <c r="B102" s="4"/>
      <c r="C102" s="4"/>
      <c r="D102" s="4"/>
      <c r="E102" s="152" t="s">
        <v>9381</v>
      </c>
      <c r="F102" s="108"/>
      <c r="G102" s="109">
        <v>1998</v>
      </c>
      <c r="H102" s="109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2"/>
      <c r="Q102" s="52"/>
      <c r="R102" s="52"/>
      <c r="S102" s="52"/>
      <c r="T102" s="52"/>
      <c r="U102" s="52"/>
      <c r="V102" s="52"/>
      <c r="W102" s="52"/>
    </row>
    <row r="103" spans="1:23" x14ac:dyDescent="0.25">
      <c r="A103" s="3">
        <v>43958</v>
      </c>
      <c r="B103" s="4"/>
      <c r="C103" s="4"/>
      <c r="D103" s="4"/>
      <c r="E103" s="152" t="s">
        <v>9382</v>
      </c>
      <c r="F103" s="108"/>
      <c r="G103" s="109">
        <v>2800</v>
      </c>
      <c r="H103" s="109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2"/>
      <c r="Q103" s="52"/>
      <c r="R103" s="52"/>
      <c r="S103" s="52"/>
      <c r="T103" s="52"/>
      <c r="U103" s="52"/>
      <c r="V103" s="52"/>
      <c r="W103" s="52"/>
    </row>
    <row r="104" spans="1:23" x14ac:dyDescent="0.25">
      <c r="A104" s="3">
        <v>43970</v>
      </c>
      <c r="B104" s="4"/>
      <c r="C104" s="4"/>
      <c r="D104" s="4"/>
      <c r="E104" s="152" t="s">
        <v>9383</v>
      </c>
      <c r="F104" s="108">
        <v>3000</v>
      </c>
      <c r="G104" s="109"/>
      <c r="H104" s="109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2"/>
      <c r="Q104" s="52"/>
      <c r="R104" s="52"/>
      <c r="S104" s="52"/>
      <c r="T104" s="52"/>
      <c r="U104" s="52"/>
      <c r="V104" s="52"/>
      <c r="W104" s="52"/>
    </row>
    <row r="105" spans="1:23" x14ac:dyDescent="0.25">
      <c r="A105" s="3">
        <v>43983</v>
      </c>
      <c r="B105" s="4"/>
      <c r="C105" s="4"/>
      <c r="D105" s="4"/>
      <c r="E105" s="152" t="s">
        <v>10078</v>
      </c>
      <c r="F105" s="108">
        <v>5000</v>
      </c>
      <c r="G105" s="109"/>
      <c r="H105" s="109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2"/>
      <c r="Q105" s="52"/>
      <c r="R105" s="52"/>
      <c r="S105" s="52"/>
      <c r="T105" s="52"/>
      <c r="U105" s="52"/>
      <c r="V105" s="52"/>
      <c r="W105" s="52"/>
    </row>
    <row r="106" spans="1:23" x14ac:dyDescent="0.25">
      <c r="A106" s="3">
        <v>43992</v>
      </c>
      <c r="B106" s="4"/>
      <c r="C106" s="4"/>
      <c r="D106" s="4"/>
      <c r="E106" s="152" t="s">
        <v>10079</v>
      </c>
      <c r="F106" s="108"/>
      <c r="G106" s="109">
        <v>18000</v>
      </c>
      <c r="H106" s="109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2"/>
      <c r="Q106" s="52"/>
      <c r="R106" s="52"/>
      <c r="S106" s="52"/>
      <c r="T106" s="52"/>
      <c r="U106" s="52"/>
      <c r="V106" s="52"/>
      <c r="W106" s="52"/>
    </row>
    <row r="107" spans="1:23" x14ac:dyDescent="0.25">
      <c r="A107" s="3">
        <v>43992</v>
      </c>
      <c r="B107" s="4"/>
      <c r="C107" s="4"/>
      <c r="D107" s="4"/>
      <c r="E107" s="152" t="s">
        <v>10080</v>
      </c>
      <c r="F107" s="108"/>
      <c r="G107" s="109">
        <v>756</v>
      </c>
      <c r="H107" s="109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2"/>
      <c r="Q107" s="52"/>
      <c r="R107" s="52"/>
      <c r="S107" s="52"/>
      <c r="T107" s="52"/>
      <c r="U107" s="52"/>
      <c r="V107" s="52"/>
      <c r="W107" s="52"/>
    </row>
    <row r="108" spans="1:23" x14ac:dyDescent="0.25">
      <c r="A108" s="3">
        <v>43992</v>
      </c>
      <c r="B108" s="4"/>
      <c r="C108" s="4"/>
      <c r="D108" s="4"/>
      <c r="E108" s="152" t="s">
        <v>4628</v>
      </c>
      <c r="F108" s="108"/>
      <c r="G108" s="109">
        <v>3600</v>
      </c>
      <c r="H108" s="109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2"/>
      <c r="Q108" s="52"/>
      <c r="R108" s="52"/>
      <c r="S108" s="52"/>
      <c r="T108" s="52"/>
      <c r="U108" s="52"/>
      <c r="V108" s="52"/>
      <c r="W108" s="52"/>
    </row>
    <row r="109" spans="1:23" x14ac:dyDescent="0.25">
      <c r="A109" s="3">
        <v>44003</v>
      </c>
      <c r="B109" s="4"/>
      <c r="C109" s="4"/>
      <c r="D109" s="4"/>
      <c r="E109" s="152" t="s">
        <v>10081</v>
      </c>
      <c r="F109" s="109">
        <v>290.16000000000003</v>
      </c>
      <c r="G109" s="109"/>
      <c r="H109" s="109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2"/>
      <c r="Q109" s="52"/>
      <c r="R109" s="52"/>
      <c r="S109" s="52"/>
      <c r="T109" s="52"/>
      <c r="U109" s="52"/>
      <c r="V109" s="52"/>
      <c r="W109" s="52"/>
    </row>
    <row r="110" spans="1:23" x14ac:dyDescent="0.25">
      <c r="A110" s="3">
        <v>44012</v>
      </c>
      <c r="B110" s="4"/>
      <c r="C110" s="4"/>
      <c r="D110" s="4"/>
      <c r="E110" s="152" t="s">
        <v>10082</v>
      </c>
      <c r="F110" s="108">
        <v>28472.44</v>
      </c>
      <c r="G110" s="109"/>
      <c r="H110" s="109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2"/>
      <c r="Q110" s="52"/>
      <c r="R110" s="52"/>
      <c r="S110" s="52"/>
      <c r="T110" s="52"/>
      <c r="U110" s="52"/>
      <c r="V110" s="52"/>
      <c r="W110" s="52"/>
    </row>
    <row r="111" spans="1:23" x14ac:dyDescent="0.25">
      <c r="A111" s="3">
        <v>44039</v>
      </c>
      <c r="B111" s="4"/>
      <c r="C111" s="4"/>
      <c r="D111" s="4"/>
      <c r="E111" s="152" t="s">
        <v>10429</v>
      </c>
      <c r="F111" s="108"/>
      <c r="G111" s="109">
        <v>3000</v>
      </c>
      <c r="H111" s="109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2"/>
      <c r="Q111" s="52"/>
      <c r="R111" s="52"/>
      <c r="S111" s="52"/>
      <c r="T111" s="52"/>
      <c r="U111" s="52"/>
      <c r="V111" s="52"/>
      <c r="W111" s="52"/>
    </row>
    <row r="112" spans="1:23" x14ac:dyDescent="0.25">
      <c r="A112" s="3">
        <v>44039</v>
      </c>
      <c r="B112" s="4"/>
      <c r="C112" s="4"/>
      <c r="D112" s="4"/>
      <c r="E112" s="152" t="s">
        <v>10430</v>
      </c>
      <c r="F112" s="108"/>
      <c r="G112" s="109">
        <v>3399</v>
      </c>
      <c r="H112" s="109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2"/>
      <c r="Q112" s="52"/>
      <c r="R112" s="52"/>
      <c r="S112" s="52"/>
      <c r="T112" s="52"/>
      <c r="U112" s="52"/>
      <c r="V112" s="52"/>
      <c r="W112" s="52"/>
    </row>
    <row r="113" spans="1:23" x14ac:dyDescent="0.25">
      <c r="A113" s="3">
        <v>44060</v>
      </c>
      <c r="B113" s="4"/>
      <c r="C113" s="4"/>
      <c r="D113" s="4"/>
      <c r="E113" s="152" t="s">
        <v>10431</v>
      </c>
      <c r="F113" s="108"/>
      <c r="G113" s="109">
        <v>8120</v>
      </c>
      <c r="H113" s="109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2"/>
      <c r="Q113" s="52"/>
      <c r="R113" s="52"/>
      <c r="S113" s="52"/>
      <c r="T113" s="52"/>
      <c r="U113" s="52"/>
      <c r="V113" s="52"/>
      <c r="W113" s="52"/>
    </row>
    <row r="114" spans="1:23" x14ac:dyDescent="0.25">
      <c r="A114" s="3">
        <v>44060</v>
      </c>
      <c r="B114" s="4"/>
      <c r="C114" s="4"/>
      <c r="D114" s="4"/>
      <c r="E114" s="152" t="s">
        <v>10432</v>
      </c>
      <c r="F114" s="108"/>
      <c r="G114" s="109">
        <v>1199.6199999999999</v>
      </c>
      <c r="H114" s="109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2"/>
      <c r="Q114" s="52"/>
      <c r="R114" s="52"/>
      <c r="S114" s="52"/>
      <c r="T114" s="52"/>
      <c r="U114" s="52"/>
      <c r="V114" s="52"/>
      <c r="W114" s="52"/>
    </row>
    <row r="115" spans="1:23" x14ac:dyDescent="0.25">
      <c r="A115" s="3">
        <v>44060</v>
      </c>
      <c r="B115" s="4"/>
      <c r="C115" s="4"/>
      <c r="D115" s="4"/>
      <c r="E115" s="152" t="s">
        <v>10433</v>
      </c>
      <c r="F115" s="108"/>
      <c r="G115" s="109">
        <v>1500</v>
      </c>
      <c r="H115" s="109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2"/>
      <c r="Q115" s="52"/>
      <c r="R115" s="52"/>
      <c r="S115" s="52"/>
      <c r="T115" s="52"/>
      <c r="U115" s="52"/>
      <c r="V115" s="52"/>
      <c r="W115" s="52"/>
    </row>
    <row r="116" spans="1:23" x14ac:dyDescent="0.25">
      <c r="A116" s="3">
        <v>44060</v>
      </c>
      <c r="B116" s="4"/>
      <c r="C116" s="4"/>
      <c r="D116" s="4"/>
      <c r="E116" s="152" t="s">
        <v>10434</v>
      </c>
      <c r="F116" s="108"/>
      <c r="G116" s="109">
        <v>4900</v>
      </c>
      <c r="H116" s="109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2"/>
      <c r="Q116" s="52"/>
      <c r="R116" s="52"/>
      <c r="S116" s="52"/>
      <c r="T116" s="52"/>
      <c r="U116" s="52"/>
      <c r="V116" s="52"/>
      <c r="W116" s="52"/>
    </row>
    <row r="117" spans="1:23" x14ac:dyDescent="0.25">
      <c r="A117" s="3">
        <v>44060</v>
      </c>
      <c r="B117" s="4"/>
      <c r="C117" s="4"/>
      <c r="D117" s="4"/>
      <c r="E117" s="152" t="s">
        <v>10435</v>
      </c>
      <c r="F117" s="108"/>
      <c r="G117" s="109">
        <v>5000</v>
      </c>
      <c r="H117" s="109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2"/>
      <c r="Q117" s="52"/>
      <c r="R117" s="52"/>
      <c r="S117" s="52"/>
      <c r="T117" s="52"/>
      <c r="U117" s="52"/>
      <c r="V117" s="52"/>
      <c r="W117" s="52"/>
    </row>
    <row r="118" spans="1:23" x14ac:dyDescent="0.25">
      <c r="A118" s="3">
        <v>44057</v>
      </c>
      <c r="B118" s="4"/>
      <c r="C118" s="4"/>
      <c r="D118" s="4"/>
      <c r="E118" s="152" t="s">
        <v>10926</v>
      </c>
      <c r="F118" s="108"/>
      <c r="G118" s="109">
        <v>5</v>
      </c>
      <c r="H118" s="109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2"/>
      <c r="Q118" s="52"/>
      <c r="R118" s="52"/>
      <c r="S118" s="52"/>
      <c r="T118" s="52"/>
      <c r="U118" s="52"/>
      <c r="V118" s="52"/>
      <c r="W118" s="52"/>
    </row>
    <row r="119" spans="1:23" x14ac:dyDescent="0.25">
      <c r="A119" s="3">
        <v>44061</v>
      </c>
      <c r="B119" s="4"/>
      <c r="C119" s="4"/>
      <c r="D119" s="4"/>
      <c r="E119" s="152" t="s">
        <v>10927</v>
      </c>
      <c r="F119" s="108">
        <v>28287.37</v>
      </c>
      <c r="G119" s="109"/>
      <c r="H119" s="124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2"/>
      <c r="Q119" s="52"/>
      <c r="R119" s="52"/>
      <c r="S119" s="52"/>
      <c r="T119" s="52"/>
      <c r="U119" s="52"/>
      <c r="V119" s="52"/>
      <c r="W119" s="52"/>
    </row>
    <row r="120" spans="1:23" x14ac:dyDescent="0.25">
      <c r="A120" s="3">
        <v>44095</v>
      </c>
      <c r="B120" s="4"/>
      <c r="C120" s="4"/>
      <c r="D120" s="4"/>
      <c r="E120" s="152" t="s">
        <v>10925</v>
      </c>
      <c r="F120" s="124">
        <v>295.27</v>
      </c>
      <c r="G120" s="109"/>
      <c r="H120" s="109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2"/>
      <c r="Q120" s="52"/>
      <c r="R120" s="52"/>
      <c r="S120" s="52"/>
      <c r="T120" s="52"/>
      <c r="U120" s="52"/>
      <c r="V120" s="52"/>
      <c r="W120" s="52"/>
    </row>
    <row r="121" spans="1:23" x14ac:dyDescent="0.25">
      <c r="A121" s="3">
        <v>44096</v>
      </c>
      <c r="B121" s="4"/>
      <c r="C121" s="4"/>
      <c r="D121" s="4"/>
      <c r="E121" s="152" t="s">
        <v>11655</v>
      </c>
      <c r="F121" s="108"/>
      <c r="G121" s="124">
        <v>16927.3</v>
      </c>
      <c r="H121" s="109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2"/>
      <c r="Q121" s="52"/>
      <c r="R121" s="52"/>
      <c r="S121" s="52"/>
      <c r="T121" s="52"/>
      <c r="U121" s="52"/>
      <c r="V121" s="52"/>
      <c r="W121" s="52"/>
    </row>
    <row r="122" spans="1:23" x14ac:dyDescent="0.25">
      <c r="A122" s="3">
        <v>44125</v>
      </c>
      <c r="B122" s="4"/>
      <c r="C122" s="4"/>
      <c r="D122" s="4"/>
      <c r="E122" s="152" t="s">
        <v>11656</v>
      </c>
      <c r="F122" s="108"/>
      <c r="G122" s="124">
        <v>6000</v>
      </c>
      <c r="H122" s="109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2"/>
      <c r="Q122" s="52"/>
      <c r="R122" s="52"/>
      <c r="S122" s="52"/>
      <c r="T122" s="52"/>
      <c r="U122" s="52"/>
      <c r="V122" s="52"/>
      <c r="W122" s="52"/>
    </row>
    <row r="123" spans="1:23" x14ac:dyDescent="0.25">
      <c r="A123" s="3">
        <v>44125</v>
      </c>
      <c r="B123" s="4"/>
      <c r="C123" s="4"/>
      <c r="D123" s="4"/>
      <c r="E123" s="152" t="s">
        <v>11657</v>
      </c>
      <c r="F123" s="108"/>
      <c r="G123" s="124">
        <v>1487.9</v>
      </c>
      <c r="H123" s="109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2"/>
      <c r="Q123" s="52"/>
      <c r="R123" s="52"/>
      <c r="S123" s="52"/>
      <c r="T123" s="52"/>
      <c r="U123" s="52"/>
      <c r="V123" s="52"/>
      <c r="W123" s="52"/>
    </row>
    <row r="124" spans="1:23" x14ac:dyDescent="0.25">
      <c r="A124" s="3">
        <v>44134</v>
      </c>
      <c r="B124" s="4"/>
      <c r="C124" s="4"/>
      <c r="D124" s="4"/>
      <c r="E124" s="152" t="s">
        <v>11658</v>
      </c>
      <c r="F124" s="124">
        <v>32176.18</v>
      </c>
      <c r="G124" s="109"/>
      <c r="H124" s="109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2"/>
      <c r="Q124" s="52"/>
      <c r="R124" s="52"/>
      <c r="S124" s="52"/>
      <c r="T124" s="52"/>
      <c r="U124" s="52"/>
      <c r="V124" s="52"/>
      <c r="W124" s="52"/>
    </row>
    <row r="125" spans="1:23" x14ac:dyDescent="0.25">
      <c r="A125" s="3">
        <v>44144</v>
      </c>
      <c r="B125" s="4"/>
      <c r="C125" s="4"/>
      <c r="D125" s="4"/>
      <c r="E125" s="152" t="s">
        <v>11659</v>
      </c>
      <c r="F125" s="124">
        <v>452.4</v>
      </c>
      <c r="G125" s="109"/>
      <c r="H125" s="109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2"/>
      <c r="Q125" s="52"/>
      <c r="R125" s="52"/>
      <c r="S125" s="52"/>
      <c r="T125" s="52"/>
      <c r="U125" s="52"/>
      <c r="V125" s="52"/>
      <c r="W125" s="52"/>
    </row>
    <row r="126" spans="1:23" x14ac:dyDescent="0.25">
      <c r="A126" s="3">
        <v>44153</v>
      </c>
      <c r="B126" s="4"/>
      <c r="C126" s="4"/>
      <c r="D126" s="4"/>
      <c r="E126" s="152" t="s">
        <v>11660</v>
      </c>
      <c r="F126" s="108"/>
      <c r="G126" s="124">
        <v>5000</v>
      </c>
      <c r="H126" s="109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2"/>
      <c r="Q126" s="52"/>
      <c r="R126" s="52"/>
      <c r="S126" s="52"/>
      <c r="T126" s="52"/>
      <c r="U126" s="52"/>
      <c r="V126" s="52"/>
      <c r="W126" s="52"/>
    </row>
    <row r="127" spans="1:23" x14ac:dyDescent="0.25">
      <c r="A127" s="115">
        <v>44160</v>
      </c>
      <c r="B127" s="4"/>
      <c r="C127" s="4"/>
      <c r="D127" s="4"/>
      <c r="E127" s="152" t="s">
        <v>11915</v>
      </c>
      <c r="F127" s="108"/>
      <c r="G127" s="124">
        <v>1468</v>
      </c>
      <c r="H127" s="109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2"/>
      <c r="Q127" s="52"/>
      <c r="R127" s="52"/>
      <c r="S127" s="52"/>
      <c r="T127" s="52"/>
      <c r="U127" s="52"/>
      <c r="V127" s="52"/>
      <c r="W127" s="52"/>
    </row>
    <row r="128" spans="1:23" x14ac:dyDescent="0.25">
      <c r="A128" s="3">
        <v>44160</v>
      </c>
      <c r="B128" s="4"/>
      <c r="C128" s="4"/>
      <c r="D128" s="4"/>
      <c r="E128" s="152" t="s">
        <v>11916</v>
      </c>
      <c r="F128" s="108"/>
      <c r="G128" s="124">
        <v>16672</v>
      </c>
      <c r="H128" s="109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2"/>
      <c r="Q128" s="52"/>
      <c r="R128" s="52"/>
      <c r="S128" s="52"/>
      <c r="T128" s="52"/>
      <c r="U128" s="52"/>
      <c r="V128" s="52"/>
      <c r="W128" s="52"/>
    </row>
    <row r="129" spans="1:23" x14ac:dyDescent="0.25">
      <c r="A129" s="3">
        <v>44162</v>
      </c>
      <c r="B129" s="4"/>
      <c r="C129" s="4"/>
      <c r="D129" s="4"/>
      <c r="E129" s="152" t="s">
        <v>11917</v>
      </c>
      <c r="F129" s="108"/>
      <c r="G129" s="124">
        <v>11759</v>
      </c>
      <c r="H129" s="109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2"/>
      <c r="Q129" s="52"/>
      <c r="R129" s="52"/>
      <c r="S129" s="52"/>
      <c r="T129" s="52"/>
      <c r="U129" s="52"/>
      <c r="V129" s="52"/>
      <c r="W129" s="52"/>
    </row>
    <row r="130" spans="1:23" x14ac:dyDescent="0.25">
      <c r="A130" s="3">
        <v>44172</v>
      </c>
      <c r="B130" s="4"/>
      <c r="C130" s="4"/>
      <c r="D130" s="4"/>
      <c r="E130" s="152" t="s">
        <v>11918</v>
      </c>
      <c r="F130" s="108"/>
      <c r="G130" s="124">
        <v>448.8</v>
      </c>
      <c r="H130" s="109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2"/>
      <c r="Q130" s="52"/>
      <c r="R130" s="52"/>
      <c r="S130" s="52"/>
      <c r="T130" s="52"/>
      <c r="U130" s="52"/>
      <c r="V130" s="52"/>
      <c r="W130" s="52"/>
    </row>
    <row r="131" spans="1:23" x14ac:dyDescent="0.25">
      <c r="A131" s="3">
        <v>44172</v>
      </c>
      <c r="B131" s="4"/>
      <c r="C131" s="4"/>
      <c r="D131" s="4"/>
      <c r="E131" s="152" t="s">
        <v>11919</v>
      </c>
      <c r="F131" s="108"/>
      <c r="G131" s="124">
        <v>3199.1</v>
      </c>
      <c r="H131" s="109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2"/>
      <c r="Q131" s="52"/>
      <c r="R131" s="52"/>
      <c r="S131" s="52"/>
      <c r="T131" s="52"/>
      <c r="U131" s="52"/>
      <c r="V131" s="52"/>
      <c r="W131" s="52"/>
    </row>
    <row r="132" spans="1:23" x14ac:dyDescent="0.25">
      <c r="A132" s="3">
        <v>44172</v>
      </c>
      <c r="B132" s="4"/>
      <c r="C132" s="4"/>
      <c r="D132" s="4"/>
      <c r="E132" s="152" t="s">
        <v>11920</v>
      </c>
      <c r="F132" s="108"/>
      <c r="G132" s="124">
        <v>8908</v>
      </c>
      <c r="H132" s="124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2"/>
      <c r="Q132" s="52"/>
      <c r="R132" s="52"/>
      <c r="S132" s="52"/>
      <c r="T132" s="52"/>
      <c r="U132" s="52"/>
      <c r="V132" s="52"/>
      <c r="W132" s="52"/>
    </row>
    <row r="133" spans="1:23" x14ac:dyDescent="0.25">
      <c r="A133" s="3">
        <v>44176</v>
      </c>
      <c r="B133" s="4"/>
      <c r="C133" s="4"/>
      <c r="D133" s="4"/>
      <c r="E133" s="152" t="s">
        <v>12330</v>
      </c>
      <c r="F133" s="108"/>
      <c r="G133" s="124">
        <v>3011</v>
      </c>
      <c r="H133" s="109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2"/>
      <c r="Q133" s="52"/>
      <c r="R133" s="52"/>
      <c r="S133" s="52"/>
      <c r="T133" s="52"/>
      <c r="U133" s="52"/>
      <c r="V133" s="52"/>
      <c r="W133" s="52"/>
    </row>
    <row r="134" spans="1:23" x14ac:dyDescent="0.25">
      <c r="A134" s="3">
        <v>44176</v>
      </c>
      <c r="B134" s="4"/>
      <c r="C134" s="4"/>
      <c r="D134" s="4"/>
      <c r="E134" s="152" t="s">
        <v>12331</v>
      </c>
      <c r="F134" s="108"/>
      <c r="G134" s="109">
        <v>5</v>
      </c>
      <c r="H134" s="109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2"/>
      <c r="Q134" s="52"/>
      <c r="R134" s="52"/>
      <c r="S134" s="52"/>
      <c r="T134" s="52"/>
      <c r="U134" s="52"/>
      <c r="V134" s="52"/>
      <c r="W134" s="52"/>
    </row>
    <row r="135" spans="1:23" x14ac:dyDescent="0.25">
      <c r="A135" s="3">
        <v>44176</v>
      </c>
      <c r="B135" s="4"/>
      <c r="C135" s="4"/>
      <c r="D135" s="4"/>
      <c r="E135" s="152" t="s">
        <v>12332</v>
      </c>
      <c r="F135" s="108"/>
      <c r="G135" s="109">
        <v>27500</v>
      </c>
      <c r="H135" s="109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2"/>
      <c r="Q135" s="52"/>
      <c r="R135" s="52"/>
      <c r="S135" s="52"/>
      <c r="T135" s="52"/>
      <c r="U135" s="52"/>
      <c r="V135" s="52"/>
      <c r="W135" s="52"/>
    </row>
    <row r="136" spans="1:23" x14ac:dyDescent="0.25">
      <c r="A136" s="3">
        <v>44176</v>
      </c>
      <c r="B136" s="4"/>
      <c r="C136" s="4"/>
      <c r="D136" s="4"/>
      <c r="E136" s="152" t="s">
        <v>12333</v>
      </c>
      <c r="F136" s="108"/>
      <c r="G136" s="109">
        <v>5000</v>
      </c>
      <c r="H136" s="109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2"/>
      <c r="Q136" s="52"/>
      <c r="R136" s="52"/>
      <c r="S136" s="52"/>
      <c r="T136" s="52"/>
      <c r="U136" s="52"/>
      <c r="V136" s="52"/>
      <c r="W136" s="52"/>
    </row>
    <row r="137" spans="1:23" x14ac:dyDescent="0.25">
      <c r="A137" s="3">
        <v>44176</v>
      </c>
      <c r="B137" s="4"/>
      <c r="C137" s="4"/>
      <c r="D137" s="4"/>
      <c r="E137" s="152" t="s">
        <v>12334</v>
      </c>
      <c r="F137" s="108"/>
      <c r="G137" s="124">
        <v>3836.1</v>
      </c>
      <c r="H137" s="109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2"/>
      <c r="Q137" s="52"/>
      <c r="R137" s="52"/>
      <c r="S137" s="52"/>
      <c r="T137" s="52"/>
      <c r="U137" s="52"/>
      <c r="V137" s="52"/>
      <c r="W137" s="52"/>
    </row>
    <row r="138" spans="1:23" x14ac:dyDescent="0.25">
      <c r="A138" s="3">
        <v>44186</v>
      </c>
      <c r="B138" s="4"/>
      <c r="C138" s="4"/>
      <c r="D138" s="4"/>
      <c r="E138" s="152" t="s">
        <v>12335</v>
      </c>
      <c r="F138" s="108">
        <v>281.49</v>
      </c>
      <c r="G138" s="109"/>
      <c r="H138" s="109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2"/>
      <c r="Q138" s="52"/>
      <c r="R138" s="52"/>
      <c r="S138" s="52"/>
      <c r="T138" s="52"/>
      <c r="U138" s="52"/>
      <c r="V138" s="52"/>
      <c r="W138" s="52"/>
    </row>
    <row r="139" spans="1:23" x14ac:dyDescent="0.25">
      <c r="A139" s="3">
        <v>44193</v>
      </c>
      <c r="B139" s="4"/>
      <c r="C139" s="4"/>
      <c r="D139" s="4"/>
      <c r="E139" s="152" t="s">
        <v>12336</v>
      </c>
      <c r="F139" s="108"/>
      <c r="G139" s="147">
        <v>1990</v>
      </c>
      <c r="H139" s="109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2"/>
      <c r="Q139" s="52"/>
      <c r="R139" s="52"/>
      <c r="S139" s="52"/>
      <c r="T139" s="52"/>
      <c r="U139" s="52"/>
      <c r="V139" s="52"/>
      <c r="W139" s="52"/>
    </row>
    <row r="140" spans="1:23" x14ac:dyDescent="0.25">
      <c r="A140" s="3">
        <v>44193</v>
      </c>
      <c r="B140" s="4"/>
      <c r="C140" s="4"/>
      <c r="D140" s="4"/>
      <c r="E140" s="152" t="s">
        <v>12337</v>
      </c>
      <c r="F140" s="108"/>
      <c r="G140" s="109">
        <v>206</v>
      </c>
      <c r="H140" s="109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2"/>
      <c r="Q140" s="52"/>
      <c r="R140" s="52"/>
      <c r="S140" s="52"/>
      <c r="T140" s="52"/>
      <c r="U140" s="52"/>
      <c r="V140" s="52"/>
      <c r="W140" s="52"/>
    </row>
    <row r="141" spans="1:23" x14ac:dyDescent="0.25">
      <c r="A141" s="3">
        <v>44193</v>
      </c>
      <c r="B141" s="4"/>
      <c r="C141" s="4"/>
      <c r="D141" s="4"/>
      <c r="E141" s="152" t="s">
        <v>12338</v>
      </c>
      <c r="F141" s="108">
        <v>2800</v>
      </c>
      <c r="G141" s="109"/>
      <c r="H141" s="109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2"/>
      <c r="Q141" s="52"/>
      <c r="R141" s="52"/>
      <c r="S141" s="52"/>
      <c r="T141" s="52"/>
      <c r="U141" s="52"/>
      <c r="V141" s="52"/>
      <c r="W141" s="52"/>
    </row>
    <row r="142" spans="1:23" x14ac:dyDescent="0.25">
      <c r="A142" s="3">
        <v>44216</v>
      </c>
      <c r="B142" s="4"/>
      <c r="C142" s="4"/>
      <c r="D142" s="4"/>
      <c r="E142" s="153" t="s">
        <v>13058</v>
      </c>
      <c r="F142" s="108"/>
      <c r="G142" s="109">
        <v>8700</v>
      </c>
      <c r="H142" s="109">
        <f>SUM($F$2:F142)-SUM($G$2:G142)</f>
        <v>304302.42000000027</v>
      </c>
      <c r="I142" s="4" t="s">
        <v>40</v>
      </c>
      <c r="J142" s="4"/>
      <c r="K142" s="4"/>
      <c r="L142" s="4"/>
      <c r="M142" s="4"/>
      <c r="N142" s="4"/>
      <c r="O142" s="4"/>
      <c r="P142" s="52"/>
      <c r="Q142" s="52"/>
      <c r="R142" s="52"/>
      <c r="S142" s="52"/>
      <c r="T142" s="52"/>
      <c r="U142" s="52"/>
      <c r="V142" s="52"/>
      <c r="W142" s="52"/>
    </row>
    <row r="143" spans="1:23" x14ac:dyDescent="0.25">
      <c r="A143" s="3">
        <v>44216</v>
      </c>
      <c r="B143" s="4"/>
      <c r="C143" s="4"/>
      <c r="D143" s="4"/>
      <c r="E143" s="153" t="s">
        <v>13059</v>
      </c>
      <c r="F143" s="108"/>
      <c r="G143" s="109">
        <v>14500</v>
      </c>
      <c r="H143" s="109">
        <f>SUM($F$2:F143)-SUM($G$2:G143)</f>
        <v>289802.42000000027</v>
      </c>
      <c r="I143" s="4" t="s">
        <v>40</v>
      </c>
      <c r="J143" s="4"/>
      <c r="K143" s="4"/>
      <c r="L143" s="4"/>
      <c r="M143" s="4"/>
      <c r="N143" s="4"/>
      <c r="O143" s="4"/>
      <c r="P143" s="52"/>
      <c r="Q143" s="52"/>
      <c r="R143" s="52"/>
      <c r="S143" s="52"/>
      <c r="T143" s="52"/>
      <c r="U143" s="52"/>
      <c r="V143" s="52"/>
      <c r="W143" s="52"/>
    </row>
    <row r="144" spans="1:23" x14ac:dyDescent="0.25">
      <c r="A144" s="3">
        <v>44218</v>
      </c>
      <c r="B144" s="4"/>
      <c r="C144" s="4"/>
      <c r="D144" s="4"/>
      <c r="E144" s="153" t="s">
        <v>13060</v>
      </c>
      <c r="F144" s="108">
        <v>135862.38</v>
      </c>
      <c r="G144" s="109"/>
      <c r="H144" s="109">
        <f>SUM($F$2:F144)-SUM($G$2:G144)</f>
        <v>425664.80000000028</v>
      </c>
      <c r="I144" s="4" t="s">
        <v>40</v>
      </c>
      <c r="J144" s="4"/>
      <c r="K144" s="4"/>
      <c r="L144" s="4"/>
      <c r="M144" s="4"/>
      <c r="N144" s="4"/>
      <c r="O144" s="4"/>
      <c r="P144" s="52"/>
      <c r="Q144" s="52"/>
      <c r="R144" s="52"/>
      <c r="S144" s="52"/>
      <c r="T144" s="52"/>
      <c r="U144" s="52"/>
      <c r="V144" s="52"/>
      <c r="W144" s="52"/>
    </row>
    <row r="145" spans="1:23" x14ac:dyDescent="0.25">
      <c r="A145" s="3">
        <v>44251</v>
      </c>
      <c r="B145" s="4"/>
      <c r="C145" s="4"/>
      <c r="D145" s="4"/>
      <c r="E145" s="153" t="s">
        <v>13061</v>
      </c>
      <c r="F145" s="108">
        <v>1200</v>
      </c>
      <c r="G145" s="109"/>
      <c r="H145" s="109">
        <f>SUM($F$2:F145)-SUM($G$2:G145)</f>
        <v>426864.80000000028</v>
      </c>
      <c r="I145" s="4" t="s">
        <v>40</v>
      </c>
      <c r="J145" s="4"/>
      <c r="K145" s="4"/>
      <c r="L145" s="4"/>
      <c r="M145" s="4"/>
      <c r="N145" s="4"/>
      <c r="O145" s="4"/>
      <c r="P145" s="52"/>
      <c r="Q145" s="52"/>
      <c r="R145" s="52"/>
      <c r="S145" s="52"/>
      <c r="T145" s="52"/>
      <c r="U145" s="52"/>
      <c r="V145" s="52"/>
      <c r="W145" s="52"/>
    </row>
    <row r="146" spans="1:23" x14ac:dyDescent="0.25">
      <c r="A146" s="3">
        <v>44276</v>
      </c>
      <c r="B146" s="4"/>
      <c r="C146" s="4"/>
      <c r="D146" s="4"/>
      <c r="E146" s="153" t="s">
        <v>13057</v>
      </c>
      <c r="F146" s="108">
        <v>253.94</v>
      </c>
      <c r="G146" s="109"/>
      <c r="H146" s="109">
        <f>SUM($F$2:F146)-SUM($G$2:G146)</f>
        <v>427118.74000000022</v>
      </c>
      <c r="I146" s="4" t="s">
        <v>40</v>
      </c>
      <c r="J146" s="4"/>
      <c r="K146" s="4"/>
      <c r="L146" s="4"/>
      <c r="M146" s="4"/>
      <c r="N146" s="4"/>
      <c r="O146" s="4"/>
      <c r="P146" s="52"/>
      <c r="Q146" s="52"/>
      <c r="R146" s="52"/>
      <c r="S146" s="52"/>
      <c r="T146" s="52"/>
      <c r="U146" s="52"/>
      <c r="V146" s="52"/>
      <c r="W146" s="52"/>
    </row>
    <row r="147" spans="1:23" x14ac:dyDescent="0.25">
      <c r="A147" s="3">
        <v>44277</v>
      </c>
      <c r="B147" s="4"/>
      <c r="C147" s="4"/>
      <c r="D147" s="4"/>
      <c r="E147" s="153" t="s">
        <v>13062</v>
      </c>
      <c r="F147" s="108">
        <v>1000</v>
      </c>
      <c r="G147" s="109"/>
      <c r="H147" s="109">
        <f>SUM($F$2:F147)-SUM($G$2:G147)</f>
        <v>428118.74000000022</v>
      </c>
      <c r="I147" s="4" t="s">
        <v>40</v>
      </c>
      <c r="J147" s="160"/>
      <c r="K147" s="160"/>
      <c r="L147" s="4"/>
      <c r="M147" s="4"/>
      <c r="N147" s="4"/>
      <c r="O147" s="4"/>
      <c r="P147" s="52"/>
      <c r="Q147" s="52"/>
      <c r="R147" s="52"/>
      <c r="S147" s="52"/>
      <c r="T147" s="52"/>
      <c r="U147" s="52"/>
      <c r="V147" s="52"/>
      <c r="W147" s="52"/>
    </row>
    <row r="148" spans="1:23" x14ac:dyDescent="0.25">
      <c r="A148" s="3">
        <v>44281</v>
      </c>
      <c r="B148" s="4"/>
      <c r="C148" s="4"/>
      <c r="D148" s="4"/>
      <c r="E148" s="153" t="s">
        <v>13063</v>
      </c>
      <c r="F148" s="108"/>
      <c r="G148" s="109">
        <v>5771</v>
      </c>
      <c r="H148" s="109">
        <f>SUM($F$2:F148)-SUM($G$2:G148)</f>
        <v>422347.74000000022</v>
      </c>
      <c r="I148" s="4" t="s">
        <v>40</v>
      </c>
      <c r="J148" s="153"/>
      <c r="K148" s="153"/>
      <c r="L148" s="153"/>
      <c r="M148" s="153"/>
      <c r="N148" s="153"/>
      <c r="O148" s="153"/>
      <c r="P148" s="52"/>
      <c r="Q148" s="52"/>
      <c r="R148" s="52"/>
      <c r="S148" s="52"/>
      <c r="T148" s="52"/>
      <c r="U148" s="52"/>
      <c r="V148" s="52"/>
      <c r="W148" s="52"/>
    </row>
    <row r="149" spans="1:23" x14ac:dyDescent="0.25">
      <c r="A149" s="3">
        <v>44281</v>
      </c>
      <c r="B149" s="4"/>
      <c r="C149" s="4"/>
      <c r="D149" s="4"/>
      <c r="E149" s="153" t="s">
        <v>13064</v>
      </c>
      <c r="F149" s="108"/>
      <c r="G149" s="109">
        <v>4397</v>
      </c>
      <c r="H149" s="109">
        <f>SUM($F$2:F149)-SUM($G$2:G149)</f>
        <v>417950.74000000022</v>
      </c>
      <c r="I149" s="4" t="s">
        <v>40</v>
      </c>
      <c r="J149" s="4"/>
      <c r="K149" s="4"/>
      <c r="L149" s="4"/>
      <c r="M149" s="4"/>
      <c r="N149" s="4"/>
      <c r="O149" s="153"/>
      <c r="P149" s="52"/>
      <c r="Q149" s="52"/>
      <c r="R149" s="52"/>
      <c r="S149" s="52"/>
      <c r="T149" s="52"/>
      <c r="U149" s="52"/>
      <c r="V149" s="52"/>
      <c r="W149" s="52"/>
    </row>
    <row r="150" spans="1:23" x14ac:dyDescent="0.25">
      <c r="A150" s="3">
        <v>44281</v>
      </c>
      <c r="B150" s="4"/>
      <c r="C150" s="4"/>
      <c r="D150" s="4"/>
      <c r="E150" s="153" t="s">
        <v>13065</v>
      </c>
      <c r="F150" s="108"/>
      <c r="G150" s="109">
        <v>2600</v>
      </c>
      <c r="H150" s="109">
        <f>SUM($F$2:F150)-SUM($G$2:G150)</f>
        <v>415350.74000000022</v>
      </c>
      <c r="I150" s="4" t="s">
        <v>40</v>
      </c>
      <c r="J150" s="4"/>
      <c r="K150" s="4"/>
      <c r="L150" s="4"/>
      <c r="M150" s="4"/>
      <c r="N150" s="4"/>
      <c r="O150" s="4"/>
      <c r="P150" s="52"/>
      <c r="Q150" s="52"/>
      <c r="R150" s="52"/>
      <c r="S150" s="52"/>
      <c r="T150" s="52"/>
      <c r="U150" s="52"/>
      <c r="V150" s="52"/>
      <c r="W150" s="52"/>
    </row>
    <row r="151" spans="1:23" x14ac:dyDescent="0.25">
      <c r="A151" s="3">
        <v>44281</v>
      </c>
      <c r="B151" s="4"/>
      <c r="C151" s="4"/>
      <c r="D151" s="4"/>
      <c r="E151" s="153" t="s">
        <v>13066</v>
      </c>
      <c r="F151" s="108"/>
      <c r="G151" s="109">
        <v>23171</v>
      </c>
      <c r="H151" s="109">
        <f>SUM($F$2:F151)-SUM($G$2:G151)</f>
        <v>392179.74000000022</v>
      </c>
      <c r="I151" s="4" t="s">
        <v>40</v>
      </c>
      <c r="J151" s="4"/>
      <c r="K151" s="4"/>
      <c r="L151" s="4"/>
      <c r="M151" s="4"/>
      <c r="N151" s="4"/>
      <c r="O151" s="4"/>
      <c r="P151" s="52"/>
      <c r="Q151" s="52"/>
      <c r="R151" s="52"/>
      <c r="S151" s="52"/>
      <c r="T151" s="52"/>
      <c r="U151" s="52"/>
      <c r="V151" s="52"/>
      <c r="W151" s="52"/>
    </row>
    <row r="152" spans="1:23" x14ac:dyDescent="0.25">
      <c r="A152" s="3">
        <v>44281</v>
      </c>
      <c r="B152" s="4"/>
      <c r="C152" s="4"/>
      <c r="D152" s="4"/>
      <c r="E152" s="153" t="s">
        <v>13067</v>
      </c>
      <c r="F152" s="108"/>
      <c r="G152" s="109">
        <v>1064</v>
      </c>
      <c r="H152" s="109">
        <f>SUM($F$2:F152)-SUM($G$2:G152)</f>
        <v>391115.74000000022</v>
      </c>
      <c r="I152" s="4" t="s">
        <v>40</v>
      </c>
      <c r="J152" s="4"/>
      <c r="K152" s="4"/>
      <c r="L152" s="4"/>
      <c r="M152" s="4"/>
      <c r="N152" s="4"/>
      <c r="O152" s="4"/>
      <c r="P152" s="52"/>
      <c r="Q152" s="52"/>
      <c r="R152" s="52"/>
      <c r="S152" s="52"/>
      <c r="T152" s="52"/>
      <c r="U152" s="52"/>
      <c r="V152" s="52"/>
      <c r="W152" s="52"/>
    </row>
    <row r="153" spans="1:23" x14ac:dyDescent="0.25">
      <c r="A153" s="3">
        <v>44281</v>
      </c>
      <c r="B153" s="4"/>
      <c r="C153" s="4"/>
      <c r="D153" s="4"/>
      <c r="E153" s="153" t="s">
        <v>13061</v>
      </c>
      <c r="F153" s="108"/>
      <c r="G153" s="109">
        <v>1200</v>
      </c>
      <c r="H153" s="109">
        <f>SUM($F$2:F153)-SUM($G$2:G153)</f>
        <v>389915.74000000022</v>
      </c>
      <c r="I153" s="4" t="s">
        <v>40</v>
      </c>
      <c r="J153" s="4"/>
      <c r="K153" s="4"/>
      <c r="L153" s="4"/>
      <c r="M153" s="4"/>
      <c r="N153" s="4"/>
      <c r="O153" s="4"/>
      <c r="P153" s="52"/>
      <c r="Q153" s="52"/>
      <c r="R153" s="52"/>
      <c r="S153" s="52"/>
      <c r="T153" s="52"/>
      <c r="U153" s="52"/>
      <c r="V153" s="52"/>
      <c r="W153" s="52"/>
    </row>
    <row r="154" spans="1:23" x14ac:dyDescent="0.25">
      <c r="A154" s="3">
        <v>44284</v>
      </c>
      <c r="B154" s="4"/>
      <c r="C154" s="4"/>
      <c r="D154" s="4"/>
      <c r="E154" s="153" t="s">
        <v>13686</v>
      </c>
      <c r="F154" s="108"/>
      <c r="G154" s="109">
        <v>-1200</v>
      </c>
      <c r="H154" s="109">
        <f>SUM($F$2:F154)-SUM($G$2:G154)</f>
        <v>391115.74000000022</v>
      </c>
      <c r="I154" s="4" t="s">
        <v>40</v>
      </c>
      <c r="J154" s="4"/>
      <c r="K154" s="4"/>
      <c r="L154" s="4"/>
      <c r="M154" s="4"/>
      <c r="N154" s="4"/>
      <c r="O154" s="4"/>
      <c r="P154" s="52"/>
      <c r="Q154" s="52"/>
      <c r="R154" s="52"/>
      <c r="S154" s="52"/>
      <c r="T154" s="52"/>
      <c r="U154" s="52"/>
      <c r="V154" s="52"/>
      <c r="W154" s="52"/>
    </row>
    <row r="155" spans="1:23" x14ac:dyDescent="0.25">
      <c r="A155" s="3">
        <v>44292</v>
      </c>
      <c r="B155" s="4"/>
      <c r="C155" s="4"/>
      <c r="D155" s="4"/>
      <c r="E155" s="153" t="s">
        <v>13687</v>
      </c>
      <c r="F155" s="108">
        <v>600</v>
      </c>
      <c r="G155" s="109"/>
      <c r="H155" s="109">
        <f>SUM($F$2:F155)-SUM($G$2:G155)</f>
        <v>391715.74000000022</v>
      </c>
      <c r="I155" s="4" t="s">
        <v>40</v>
      </c>
      <c r="J155" s="4"/>
      <c r="K155" s="4"/>
      <c r="L155" s="4"/>
      <c r="M155" s="4"/>
      <c r="N155" s="4"/>
      <c r="O155" s="4"/>
      <c r="P155" s="52"/>
      <c r="Q155" s="52"/>
      <c r="R155" s="52"/>
      <c r="S155" s="52"/>
      <c r="T155" s="52"/>
      <c r="U155" s="52"/>
      <c r="V155" s="52"/>
      <c r="W155" s="52"/>
    </row>
    <row r="156" spans="1:23" x14ac:dyDescent="0.25">
      <c r="A156" s="3">
        <v>44298</v>
      </c>
      <c r="B156" s="4"/>
      <c r="C156" s="4"/>
      <c r="D156" s="4"/>
      <c r="E156" s="153" t="s">
        <v>13688</v>
      </c>
      <c r="F156" s="108">
        <v>1206</v>
      </c>
      <c r="G156" s="109"/>
      <c r="H156" s="109">
        <f>SUM($F$2:F156)-SUM($G$2:G156)</f>
        <v>392921.74000000022</v>
      </c>
      <c r="I156" s="4" t="s">
        <v>40</v>
      </c>
      <c r="J156" s="4"/>
      <c r="K156" s="4"/>
      <c r="L156" s="4"/>
      <c r="M156" s="4"/>
      <c r="N156" s="4"/>
      <c r="O156" s="4"/>
      <c r="P156" s="52"/>
      <c r="Q156" s="52"/>
      <c r="R156" s="52"/>
      <c r="S156" s="52"/>
      <c r="T156" s="52"/>
      <c r="U156" s="52"/>
      <c r="V156" s="52"/>
      <c r="W156" s="52"/>
    </row>
    <row r="157" spans="1:23" x14ac:dyDescent="0.25">
      <c r="A157" s="3">
        <v>44307</v>
      </c>
      <c r="B157" s="4"/>
      <c r="C157" s="4"/>
      <c r="D157" s="4"/>
      <c r="E157" s="153" t="s">
        <v>13689</v>
      </c>
      <c r="F157" s="108"/>
      <c r="G157" s="109">
        <v>1496.68</v>
      </c>
      <c r="H157" s="109">
        <f>SUM($F$2:F157)-SUM($G$2:G157)</f>
        <v>391425.06000000017</v>
      </c>
      <c r="I157" s="4" t="s">
        <v>40</v>
      </c>
      <c r="J157" s="4"/>
      <c r="K157" s="4"/>
      <c r="L157" s="4"/>
      <c r="M157" s="4"/>
      <c r="N157" s="4"/>
      <c r="O157" s="4"/>
      <c r="P157" s="52"/>
      <c r="Q157" s="52"/>
      <c r="R157" s="52"/>
      <c r="S157" s="52"/>
      <c r="T157" s="52"/>
      <c r="U157" s="52"/>
      <c r="V157" s="52"/>
      <c r="W157" s="52"/>
    </row>
    <row r="158" spans="1:23" x14ac:dyDescent="0.25">
      <c r="H158" s="109">
        <f>SUM($F$2:F158)-SUM($G$2:G158)</f>
        <v>391425.06000000017</v>
      </c>
    </row>
    <row r="159" spans="1:23" x14ac:dyDescent="0.25">
      <c r="H159" s="109">
        <f>SUM($F$2:F159)-SUM($G$2:G159)</f>
        <v>391425.06000000017</v>
      </c>
    </row>
    <row r="160" spans="1:23" x14ac:dyDescent="0.25">
      <c r="H160" s="109">
        <f>SUM($F$2:F160)-SUM($G$2:G160)</f>
        <v>391425.06000000017</v>
      </c>
    </row>
    <row r="161" spans="8:8" x14ac:dyDescent="0.25">
      <c r="H161" s="109">
        <f>SUM($F$2:F161)-SUM($G$2:G161)</f>
        <v>391425.06000000017</v>
      </c>
    </row>
    <row r="162" spans="8:8" x14ac:dyDescent="0.25">
      <c r="H162" s="109">
        <f>SUM($F$2:F162)-SUM($G$2:G162)</f>
        <v>391425.06000000017</v>
      </c>
    </row>
  </sheetData>
  <sheetProtection algorithmName="SHA-512" hashValue="pHDda8pvXhfgiFaOA22bsFi/V2suUYhynpn3S4H0g90Fp9TQdcoUmmInAXpXj7Wo2nJuXAIz4M6u+aoF/VG7Eg==" saltValue="wXLyFwffAKTGMTeiS38WMw==" spinCount="100000" sheet="1" objects="1" scenarios="1" formatCells="0" autoFilter="0" pivotTables="0"/>
  <autoFilter ref="A1:AX162"/>
  <mergeCells count="1">
    <mergeCell ref="J147:K147"/>
  </mergeCells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83"/>
  <sheetViews>
    <sheetView zoomScale="120" zoomScaleNormal="120" workbookViewId="0">
      <pane xSplit="1" ySplit="1" topLeftCell="B59" activePane="bottomRight" state="frozen"/>
      <selection pane="topRight" activeCell="B1" sqref="B1"/>
      <selection pane="bottomLeft" activeCell="A2" sqref="A2"/>
      <selection pane="bottomRight" activeCell="H82" sqref="H82"/>
    </sheetView>
  </sheetViews>
  <sheetFormatPr defaultColWidth="8.88671875" defaultRowHeight="13.8" x14ac:dyDescent="0.25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0" customWidth="1"/>
    <col min="7" max="7" width="13.109375" style="110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7"/>
  </cols>
  <sheetData>
    <row r="1" spans="1:50" s="34" customFormat="1" ht="27.6" x14ac:dyDescent="0.25">
      <c r="A1" s="38" t="s">
        <v>10</v>
      </c>
      <c r="B1" s="38" t="s">
        <v>20</v>
      </c>
      <c r="C1" s="38" t="s">
        <v>21</v>
      </c>
      <c r="D1" s="39" t="s">
        <v>1944</v>
      </c>
      <c r="E1" s="38" t="s">
        <v>23</v>
      </c>
      <c r="F1" s="106" t="s">
        <v>13</v>
      </c>
      <c r="G1" s="106" t="s">
        <v>14</v>
      </c>
      <c r="H1" s="40" t="s">
        <v>15</v>
      </c>
      <c r="I1" s="49" t="s">
        <v>24</v>
      </c>
      <c r="J1" s="38" t="s">
        <v>25</v>
      </c>
      <c r="K1" s="38" t="s">
        <v>26</v>
      </c>
      <c r="L1" s="40" t="s">
        <v>1945</v>
      </c>
      <c r="M1" s="49" t="s">
        <v>10129</v>
      </c>
      <c r="N1" s="49" t="s">
        <v>10128</v>
      </c>
      <c r="O1" s="40"/>
      <c r="P1" s="50"/>
      <c r="Q1" s="50"/>
      <c r="R1" s="50"/>
      <c r="S1" s="50"/>
      <c r="T1" s="50"/>
      <c r="U1" s="50"/>
      <c r="V1" s="50"/>
      <c r="W1" s="50"/>
    </row>
    <row r="2" spans="1:50" s="35" customFormat="1" x14ac:dyDescent="0.25">
      <c r="A2" s="41">
        <v>43101</v>
      </c>
      <c r="B2" s="42"/>
      <c r="C2" s="42"/>
      <c r="D2" s="42"/>
      <c r="E2" s="42" t="s">
        <v>39</v>
      </c>
      <c r="F2" s="108">
        <v>138672.21</v>
      </c>
      <c r="G2" s="108"/>
      <c r="H2" s="43">
        <f>SUM($F2:F$2)-SUM($G2:G$2)</f>
        <v>138672.21</v>
      </c>
      <c r="I2" s="42" t="s">
        <v>40</v>
      </c>
      <c r="J2" s="42" t="s">
        <v>155</v>
      </c>
      <c r="K2" s="42" t="s">
        <v>47</v>
      </c>
      <c r="L2" s="42"/>
      <c r="M2" s="42"/>
      <c r="N2" s="42"/>
      <c r="O2" s="42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</row>
    <row r="3" spans="1:50" s="35" customFormat="1" x14ac:dyDescent="0.25">
      <c r="A3" s="41">
        <v>43124</v>
      </c>
      <c r="B3" s="42"/>
      <c r="C3" s="42"/>
      <c r="D3" s="42"/>
      <c r="E3" s="42" t="s">
        <v>2014</v>
      </c>
      <c r="F3" s="108">
        <v>9007</v>
      </c>
      <c r="G3" s="108"/>
      <c r="H3" s="43">
        <f>SUM($F$2:F3)-SUM($G$2:G3)</f>
        <v>147679.21</v>
      </c>
      <c r="I3" s="42" t="s">
        <v>40</v>
      </c>
      <c r="J3" s="42" t="s">
        <v>155</v>
      </c>
      <c r="K3" s="42" t="s">
        <v>47</v>
      </c>
      <c r="L3" s="42"/>
      <c r="M3" s="42"/>
      <c r="N3" s="42"/>
      <c r="O3" s="42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</row>
    <row r="4" spans="1:50" s="35" customFormat="1" x14ac:dyDescent="0.25">
      <c r="A4" s="41">
        <v>43124</v>
      </c>
      <c r="B4" s="42"/>
      <c r="C4" s="42"/>
      <c r="D4" s="42"/>
      <c r="E4" s="42" t="s">
        <v>2015</v>
      </c>
      <c r="F4" s="108"/>
      <c r="G4" s="108">
        <v>1801</v>
      </c>
      <c r="H4" s="43">
        <f>SUM($F$2:F4)-SUM($G$2:G4)</f>
        <v>145878.21</v>
      </c>
      <c r="I4" s="42" t="s">
        <v>40</v>
      </c>
      <c r="J4" s="42" t="s">
        <v>155</v>
      </c>
      <c r="K4" s="42" t="s">
        <v>47</v>
      </c>
      <c r="L4" s="42"/>
      <c r="M4" s="42"/>
      <c r="N4" s="42"/>
      <c r="O4" s="42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</row>
    <row r="5" spans="1:50" s="36" customFormat="1" ht="27.6" x14ac:dyDescent="0.25">
      <c r="A5" s="44">
        <v>43140</v>
      </c>
      <c r="B5" s="45"/>
      <c r="C5" s="45"/>
      <c r="D5" s="45"/>
      <c r="E5" s="45" t="s">
        <v>2016</v>
      </c>
      <c r="F5" s="112"/>
      <c r="G5" s="112">
        <v>1111.5</v>
      </c>
      <c r="H5" s="43">
        <f>SUM($F$2:F5)-SUM($G$2:G5)</f>
        <v>144766.71</v>
      </c>
      <c r="I5" s="45" t="s">
        <v>40</v>
      </c>
      <c r="J5" s="42" t="s">
        <v>155</v>
      </c>
      <c r="K5" s="42" t="s">
        <v>47</v>
      </c>
      <c r="L5" s="45"/>
      <c r="M5" s="45">
        <v>164609.81</v>
      </c>
      <c r="N5" s="45">
        <v>-19843.100000000006</v>
      </c>
      <c r="O5" s="45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</row>
    <row r="6" spans="1:50" s="35" customFormat="1" x14ac:dyDescent="0.25">
      <c r="A6" s="41">
        <v>43143</v>
      </c>
      <c r="B6" s="42" t="s">
        <v>153</v>
      </c>
      <c r="C6" s="42"/>
      <c r="D6" s="42" t="s">
        <v>153</v>
      </c>
      <c r="E6" s="42" t="s">
        <v>154</v>
      </c>
      <c r="F6" s="108"/>
      <c r="G6" s="108"/>
      <c r="H6" s="43">
        <f>SUM($F$2:F6)-SUM($G$2:G6)</f>
        <v>144766.71</v>
      </c>
      <c r="I6" s="43" t="s">
        <v>40</v>
      </c>
      <c r="J6" s="42" t="s">
        <v>155</v>
      </c>
      <c r="K6" s="42" t="s">
        <v>47</v>
      </c>
      <c r="L6" s="42"/>
      <c r="M6" s="42"/>
      <c r="N6" s="42"/>
      <c r="O6" s="42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</row>
    <row r="7" spans="1:50" s="35" customFormat="1" x14ac:dyDescent="0.25">
      <c r="A7" s="41">
        <v>43180</v>
      </c>
      <c r="B7" s="42"/>
      <c r="C7" s="42"/>
      <c r="D7" s="42"/>
      <c r="E7" s="42" t="s">
        <v>280</v>
      </c>
      <c r="F7" s="108">
        <v>107.01</v>
      </c>
      <c r="G7" s="108"/>
      <c r="H7" s="43">
        <f>SUM($F$2:F7)-SUM($G$2:G7)</f>
        <v>144873.72</v>
      </c>
      <c r="I7" s="42" t="s">
        <v>40</v>
      </c>
      <c r="J7" s="42"/>
      <c r="K7" s="42"/>
      <c r="L7" s="42"/>
      <c r="M7" s="42"/>
      <c r="N7" s="42"/>
      <c r="O7" s="42"/>
      <c r="P7" s="47"/>
      <c r="Q7" s="47"/>
      <c r="R7" s="47"/>
      <c r="S7" s="47"/>
      <c r="T7" s="47"/>
      <c r="U7" s="47"/>
      <c r="V7" s="47"/>
      <c r="W7" s="47"/>
    </row>
    <row r="8" spans="1:50" s="35" customFormat="1" x14ac:dyDescent="0.25">
      <c r="A8" s="41">
        <v>43186</v>
      </c>
      <c r="B8" s="42"/>
      <c r="C8" s="42"/>
      <c r="D8" s="42"/>
      <c r="E8" s="42" t="s">
        <v>2017</v>
      </c>
      <c r="F8" s="108"/>
      <c r="G8" s="108">
        <v>1080</v>
      </c>
      <c r="H8" s="43">
        <f>SUM($F$2:F8)-SUM($G$2:G8)</f>
        <v>143793.72</v>
      </c>
      <c r="I8" s="42" t="s">
        <v>40</v>
      </c>
      <c r="J8" s="42" t="s">
        <v>189</v>
      </c>
      <c r="K8" s="42" t="s">
        <v>44</v>
      </c>
      <c r="L8" s="42" t="s">
        <v>189</v>
      </c>
      <c r="M8" s="42"/>
      <c r="N8" s="42"/>
      <c r="O8" s="42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</row>
    <row r="9" spans="1:50" s="35" customFormat="1" x14ac:dyDescent="0.25">
      <c r="A9" s="41">
        <v>43185</v>
      </c>
      <c r="B9" s="42"/>
      <c r="C9" s="42"/>
      <c r="D9" s="42"/>
      <c r="E9" s="42" t="s">
        <v>2021</v>
      </c>
      <c r="F9" s="108">
        <v>500</v>
      </c>
      <c r="G9" s="108"/>
      <c r="H9" s="118">
        <f>SUM($F$2:F9)-SUM($G$2:G9)</f>
        <v>144293.72</v>
      </c>
      <c r="I9" s="42" t="s">
        <v>40</v>
      </c>
      <c r="J9" s="42"/>
      <c r="K9" s="42"/>
      <c r="L9" s="42"/>
      <c r="M9" s="42"/>
      <c r="N9" s="42"/>
      <c r="O9" s="42"/>
      <c r="P9" s="47"/>
      <c r="Q9" s="47"/>
      <c r="R9" s="47"/>
      <c r="S9" s="47"/>
      <c r="T9" s="47"/>
      <c r="U9" s="47"/>
      <c r="V9" s="47"/>
      <c r="W9" s="47"/>
    </row>
    <row r="10" spans="1:50" s="35" customFormat="1" ht="27.6" x14ac:dyDescent="0.25">
      <c r="A10" s="41">
        <v>43200</v>
      </c>
      <c r="B10" s="42"/>
      <c r="C10" s="42"/>
      <c r="D10" s="42"/>
      <c r="E10" s="45" t="s">
        <v>2018</v>
      </c>
      <c r="F10" s="108"/>
      <c r="G10" s="108">
        <v>9890</v>
      </c>
      <c r="H10" s="43">
        <f>SUM($F$2:F10)-SUM($G$2:G10)</f>
        <v>134403.72</v>
      </c>
      <c r="I10" s="42" t="s">
        <v>40</v>
      </c>
      <c r="J10" s="42" t="s">
        <v>77</v>
      </c>
      <c r="K10" s="42"/>
      <c r="L10" s="42"/>
      <c r="M10" s="42"/>
      <c r="N10" s="42"/>
      <c r="O10" s="42"/>
      <c r="P10" s="47"/>
      <c r="Q10" s="47"/>
      <c r="R10" s="47"/>
      <c r="S10" s="47"/>
      <c r="T10" s="47"/>
      <c r="U10" s="47"/>
      <c r="V10" s="47"/>
      <c r="W10" s="47"/>
    </row>
    <row r="11" spans="1:50" s="35" customFormat="1" ht="27.6" x14ac:dyDescent="0.25">
      <c r="A11" s="41">
        <v>43200</v>
      </c>
      <c r="B11" s="42"/>
      <c r="C11" s="42"/>
      <c r="D11" s="42"/>
      <c r="E11" s="45" t="s">
        <v>2019</v>
      </c>
      <c r="F11" s="108"/>
      <c r="G11" s="108">
        <v>10957</v>
      </c>
      <c r="H11" s="43">
        <f>SUM($F$2:F11)-SUM($G$2:G11)</f>
        <v>123446.72</v>
      </c>
      <c r="I11" s="42" t="s">
        <v>40</v>
      </c>
      <c r="J11" s="42"/>
      <c r="K11" s="42"/>
      <c r="L11" s="42"/>
      <c r="M11" s="42"/>
      <c r="N11" s="42"/>
      <c r="O11" s="42"/>
      <c r="P11" s="47"/>
      <c r="Q11" s="47"/>
      <c r="R11" s="47"/>
      <c r="S11" s="47"/>
      <c r="T11" s="47"/>
      <c r="U11" s="47"/>
      <c r="V11" s="47"/>
      <c r="W11" s="47"/>
    </row>
    <row r="12" spans="1:50" s="35" customFormat="1" ht="27.6" x14ac:dyDescent="0.25">
      <c r="A12" s="41">
        <v>43200</v>
      </c>
      <c r="B12" s="42"/>
      <c r="C12" s="42"/>
      <c r="D12" s="42"/>
      <c r="E12" s="45" t="s">
        <v>2020</v>
      </c>
      <c r="F12" s="108"/>
      <c r="G12" s="108">
        <v>5442</v>
      </c>
      <c r="H12" s="43">
        <f>SUM($F$2:F12)-SUM($G$2:G12)</f>
        <v>118004.72</v>
      </c>
      <c r="I12" s="42" t="s">
        <v>40</v>
      </c>
      <c r="J12" s="42"/>
      <c r="K12" s="42"/>
      <c r="L12" s="42"/>
      <c r="M12" s="42"/>
      <c r="N12" s="42"/>
      <c r="O12" s="42"/>
      <c r="P12" s="47"/>
      <c r="Q12" s="47"/>
      <c r="R12" s="47"/>
      <c r="S12" s="47"/>
      <c r="T12" s="47"/>
      <c r="U12" s="47"/>
      <c r="V12" s="47"/>
      <c r="W12" s="47"/>
    </row>
    <row r="13" spans="1:50" s="35" customFormat="1" x14ac:dyDescent="0.25">
      <c r="A13" s="41">
        <v>43223</v>
      </c>
      <c r="B13" s="42"/>
      <c r="C13" s="42"/>
      <c r="D13" s="42"/>
      <c r="E13" s="42" t="s">
        <v>2022</v>
      </c>
      <c r="F13" s="108"/>
      <c r="G13" s="108">
        <v>1616.7</v>
      </c>
      <c r="H13" s="43">
        <f>SUM($F$2:F13)-SUM($G$2:G13)</f>
        <v>116388.02</v>
      </c>
      <c r="I13" s="42" t="s">
        <v>40</v>
      </c>
      <c r="J13" s="42" t="s">
        <v>189</v>
      </c>
      <c r="K13" s="42" t="s">
        <v>44</v>
      </c>
      <c r="L13" s="42" t="s">
        <v>189</v>
      </c>
      <c r="M13" s="42"/>
      <c r="N13" s="42"/>
      <c r="O13" s="42"/>
      <c r="P13" s="47"/>
      <c r="Q13" s="47"/>
      <c r="R13" s="47"/>
      <c r="S13" s="47"/>
      <c r="T13" s="47"/>
      <c r="U13" s="47"/>
      <c r="V13" s="47"/>
      <c r="W13" s="47"/>
    </row>
    <row r="14" spans="1:50" s="35" customFormat="1" x14ac:dyDescent="0.25">
      <c r="A14" s="41">
        <v>43223</v>
      </c>
      <c r="B14" s="42"/>
      <c r="C14" s="42"/>
      <c r="D14" s="42"/>
      <c r="E14" s="42" t="s">
        <v>2023</v>
      </c>
      <c r="F14" s="108"/>
      <c r="G14" s="108">
        <v>2300</v>
      </c>
      <c r="H14" s="43">
        <f>SUM($F$2:F14)-SUM($G$2:G14)</f>
        <v>114088.02</v>
      </c>
      <c r="I14" s="42" t="s">
        <v>40</v>
      </c>
      <c r="J14" s="42" t="s">
        <v>189</v>
      </c>
      <c r="K14" s="42" t="s">
        <v>44</v>
      </c>
      <c r="L14" s="42" t="s">
        <v>2024</v>
      </c>
      <c r="M14" s="42"/>
      <c r="N14" s="42"/>
      <c r="O14" s="42"/>
      <c r="P14" s="47"/>
      <c r="Q14" s="47"/>
      <c r="R14" s="47"/>
      <c r="S14" s="47"/>
      <c r="T14" s="47"/>
      <c r="U14" s="47"/>
      <c r="V14" s="47"/>
      <c r="W14" s="47"/>
    </row>
    <row r="15" spans="1:50" s="35" customFormat="1" x14ac:dyDescent="0.25">
      <c r="A15" s="41">
        <v>43237</v>
      </c>
      <c r="B15" s="42"/>
      <c r="C15" s="42"/>
      <c r="D15" s="42"/>
      <c r="E15" s="42" t="s">
        <v>2025</v>
      </c>
      <c r="F15" s="108"/>
      <c r="G15" s="108">
        <v>500</v>
      </c>
      <c r="H15" s="43">
        <f>SUM($F$2:F15)-SUM($G$2:G15)</f>
        <v>113588.02</v>
      </c>
      <c r="I15" s="42" t="s">
        <v>40</v>
      </c>
      <c r="J15" s="42" t="s">
        <v>189</v>
      </c>
      <c r="K15" s="42" t="s">
        <v>44</v>
      </c>
      <c r="L15" s="42"/>
      <c r="M15" s="42"/>
      <c r="N15" s="42"/>
      <c r="O15" s="42"/>
      <c r="P15" s="47"/>
      <c r="Q15" s="47"/>
      <c r="R15" s="47"/>
      <c r="S15" s="47"/>
      <c r="T15" s="47"/>
      <c r="U15" s="47"/>
      <c r="V15" s="47"/>
      <c r="W15" s="47"/>
    </row>
    <row r="16" spans="1:50" s="35" customFormat="1" x14ac:dyDescent="0.25">
      <c r="A16" s="41">
        <v>43227</v>
      </c>
      <c r="B16" s="42"/>
      <c r="C16" s="42"/>
      <c r="D16" s="42"/>
      <c r="E16" s="46" t="s">
        <v>2026</v>
      </c>
      <c r="F16" s="108">
        <v>5800</v>
      </c>
      <c r="G16" s="108"/>
      <c r="H16" s="43">
        <f>SUM($F$2:F16)-SUM($G$2:G16)</f>
        <v>119388.02</v>
      </c>
      <c r="I16" s="42" t="s">
        <v>40</v>
      </c>
      <c r="J16" s="42"/>
      <c r="K16" s="42"/>
      <c r="L16" s="42"/>
      <c r="M16" s="42"/>
      <c r="N16" s="42"/>
      <c r="O16" s="42"/>
      <c r="P16" s="47"/>
      <c r="Q16" s="47"/>
      <c r="R16" s="47"/>
      <c r="S16" s="47"/>
      <c r="T16" s="47"/>
      <c r="U16" s="47"/>
      <c r="V16" s="47"/>
      <c r="W16" s="47"/>
    </row>
    <row r="17" spans="1:23" s="35" customFormat="1" x14ac:dyDescent="0.25">
      <c r="A17" s="41">
        <v>43272</v>
      </c>
      <c r="B17" s="42"/>
      <c r="C17" s="42"/>
      <c r="D17" s="42"/>
      <c r="E17" s="42" t="s">
        <v>280</v>
      </c>
      <c r="F17" s="108">
        <v>95.31</v>
      </c>
      <c r="G17" s="108"/>
      <c r="H17" s="43">
        <f>SUM($F$2:F17)-SUM($G$2:G17)</f>
        <v>119483.33</v>
      </c>
      <c r="I17" s="42" t="s">
        <v>40</v>
      </c>
      <c r="J17" s="42"/>
      <c r="K17" s="42"/>
      <c r="L17" s="42"/>
      <c r="M17" s="42"/>
      <c r="N17" s="42"/>
      <c r="O17" s="42"/>
      <c r="P17" s="47"/>
      <c r="Q17" s="47"/>
      <c r="R17" s="47"/>
      <c r="S17" s="47"/>
      <c r="T17" s="47"/>
      <c r="U17" s="47"/>
      <c r="V17" s="47"/>
      <c r="W17" s="47"/>
    </row>
    <row r="18" spans="1:23" s="35" customFormat="1" x14ac:dyDescent="0.25">
      <c r="A18" s="41">
        <v>43301</v>
      </c>
      <c r="B18" s="47"/>
      <c r="C18" s="42"/>
      <c r="D18" s="42"/>
      <c r="E18" s="42" t="s">
        <v>2027</v>
      </c>
      <c r="F18" s="108"/>
      <c r="G18" s="108">
        <v>15640</v>
      </c>
      <c r="H18" s="43">
        <f>SUM($F$2:F18)-SUM($G$2:G18)</f>
        <v>103843.33</v>
      </c>
      <c r="I18" s="42" t="s">
        <v>40</v>
      </c>
      <c r="J18" s="42" t="s">
        <v>189</v>
      </c>
      <c r="K18" s="42" t="s">
        <v>44</v>
      </c>
      <c r="L18" s="42"/>
      <c r="M18" s="42"/>
      <c r="N18" s="42"/>
      <c r="O18" s="42"/>
      <c r="P18" s="47"/>
      <c r="Q18" s="47"/>
      <c r="R18" s="47"/>
      <c r="S18" s="47"/>
      <c r="T18" s="47"/>
      <c r="U18" s="47"/>
      <c r="V18" s="47"/>
      <c r="W18" s="47"/>
    </row>
    <row r="19" spans="1:23" s="35" customFormat="1" x14ac:dyDescent="0.25">
      <c r="A19" s="41">
        <v>43301</v>
      </c>
      <c r="B19" s="42"/>
      <c r="C19" s="42"/>
      <c r="D19" s="42"/>
      <c r="E19" s="46" t="s">
        <v>2028</v>
      </c>
      <c r="F19" s="108">
        <v>5799</v>
      </c>
      <c r="G19" s="108"/>
      <c r="H19" s="43">
        <f>SUM($F$2:F19)-SUM($G$2:G19)</f>
        <v>109642.33</v>
      </c>
      <c r="I19" s="42" t="s">
        <v>40</v>
      </c>
      <c r="J19" s="42" t="s">
        <v>189</v>
      </c>
      <c r="K19" s="42" t="s">
        <v>44</v>
      </c>
      <c r="L19" s="42"/>
      <c r="M19" s="42"/>
      <c r="N19" s="42"/>
      <c r="O19" s="42"/>
      <c r="P19" s="47"/>
      <c r="Q19" s="47"/>
      <c r="R19" s="47"/>
      <c r="S19" s="47"/>
      <c r="T19" s="47"/>
      <c r="U19" s="47"/>
      <c r="V19" s="47"/>
      <c r="W19" s="47"/>
    </row>
    <row r="20" spans="1:23" x14ac:dyDescent="0.25">
      <c r="A20" s="41">
        <v>43301</v>
      </c>
      <c r="B20" s="4"/>
      <c r="C20" s="4"/>
      <c r="D20" s="4"/>
      <c r="E20" s="4" t="s">
        <v>2029</v>
      </c>
      <c r="F20" s="109"/>
      <c r="G20" s="109">
        <v>2319.8000000000002</v>
      </c>
      <c r="H20" s="43">
        <f>SUM($F$2:F20)-SUM($G$2:G20)</f>
        <v>107322.53</v>
      </c>
      <c r="I20" s="4" t="s">
        <v>40</v>
      </c>
      <c r="J20" s="42" t="s">
        <v>189</v>
      </c>
      <c r="K20" s="42" t="s">
        <v>44</v>
      </c>
      <c r="L20" s="4"/>
      <c r="M20" s="4"/>
      <c r="N20" s="4"/>
      <c r="O20" s="4"/>
      <c r="P20" s="52"/>
      <c r="Q20" s="52"/>
      <c r="R20" s="52"/>
      <c r="S20" s="52"/>
      <c r="T20" s="52"/>
      <c r="U20" s="52"/>
      <c r="V20" s="52"/>
      <c r="W20" s="52"/>
    </row>
    <row r="21" spans="1:23" x14ac:dyDescent="0.25">
      <c r="A21" s="41">
        <v>43301</v>
      </c>
      <c r="B21" s="4"/>
      <c r="C21" s="4"/>
      <c r="D21" s="4"/>
      <c r="E21" s="4" t="s">
        <v>2030</v>
      </c>
      <c r="F21" s="109"/>
      <c r="G21" s="109">
        <v>5</v>
      </c>
      <c r="H21" s="43">
        <f>SUM($F$2:F21)-SUM($G$2:G21)</f>
        <v>107317.53</v>
      </c>
      <c r="I21" s="4" t="s">
        <v>40</v>
      </c>
      <c r="J21" s="42" t="s">
        <v>189</v>
      </c>
      <c r="K21" s="42" t="s">
        <v>44</v>
      </c>
      <c r="L21" s="4"/>
      <c r="M21" s="4"/>
      <c r="N21" s="4"/>
      <c r="O21" s="4"/>
      <c r="P21" s="52"/>
      <c r="Q21" s="52"/>
      <c r="R21" s="52"/>
      <c r="S21" s="52"/>
      <c r="T21" s="52"/>
      <c r="U21" s="52"/>
      <c r="V21" s="52"/>
      <c r="W21" s="52"/>
    </row>
    <row r="22" spans="1:23" x14ac:dyDescent="0.25">
      <c r="A22" s="41">
        <v>43305</v>
      </c>
      <c r="B22" s="4"/>
      <c r="C22" s="4"/>
      <c r="D22" s="4"/>
      <c r="E22" s="4" t="s">
        <v>2031</v>
      </c>
      <c r="F22" s="109">
        <v>800</v>
      </c>
      <c r="G22" s="109"/>
      <c r="H22" s="43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2"/>
      <c r="Q22" s="52"/>
      <c r="R22" s="52"/>
      <c r="S22" s="52"/>
      <c r="T22" s="52"/>
      <c r="U22" s="52"/>
      <c r="V22" s="52"/>
      <c r="W22" s="52"/>
    </row>
    <row r="23" spans="1:23" x14ac:dyDescent="0.25">
      <c r="A23" s="41">
        <v>43314</v>
      </c>
      <c r="B23" s="4"/>
      <c r="C23" s="4"/>
      <c r="D23" s="4"/>
      <c r="E23" s="4" t="s">
        <v>2032</v>
      </c>
      <c r="F23" s="109"/>
      <c r="G23" s="109">
        <v>800</v>
      </c>
      <c r="H23" s="48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2"/>
      <c r="Q23" s="52"/>
      <c r="R23" s="52"/>
      <c r="S23" s="52"/>
      <c r="T23" s="52"/>
      <c r="U23" s="52"/>
      <c r="V23" s="52"/>
      <c r="W23" s="52"/>
    </row>
    <row r="24" spans="1:23" x14ac:dyDescent="0.25">
      <c r="A24" s="3">
        <v>43364</v>
      </c>
      <c r="B24" s="4"/>
      <c r="C24" s="4"/>
      <c r="D24" s="4"/>
      <c r="E24" s="4" t="s">
        <v>280</v>
      </c>
      <c r="F24" s="109">
        <v>85.35</v>
      </c>
      <c r="G24" s="109"/>
      <c r="H24" s="43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2"/>
      <c r="Q24" s="52"/>
      <c r="R24" s="52"/>
      <c r="S24" s="52"/>
      <c r="T24" s="52"/>
      <c r="U24" s="52"/>
      <c r="V24" s="52"/>
      <c r="W24" s="52"/>
    </row>
    <row r="25" spans="1:23" x14ac:dyDescent="0.25">
      <c r="A25" s="3">
        <v>43373</v>
      </c>
      <c r="B25" s="4"/>
      <c r="C25" s="4"/>
      <c r="D25" s="4"/>
      <c r="E25" s="4" t="s">
        <v>2033</v>
      </c>
      <c r="F25" s="109"/>
      <c r="G25" s="109">
        <v>1761.6</v>
      </c>
      <c r="H25" s="43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2"/>
      <c r="Q25" s="52"/>
      <c r="R25" s="52"/>
      <c r="S25" s="52"/>
      <c r="T25" s="52"/>
      <c r="U25" s="52"/>
      <c r="V25" s="52"/>
      <c r="W25" s="52"/>
    </row>
    <row r="26" spans="1:23" x14ac:dyDescent="0.25">
      <c r="A26" s="3">
        <v>43373</v>
      </c>
      <c r="B26" s="4"/>
      <c r="C26" s="4"/>
      <c r="D26" s="4"/>
      <c r="E26" s="4" t="s">
        <v>2034</v>
      </c>
      <c r="F26" s="109"/>
      <c r="G26" s="109">
        <v>5</v>
      </c>
      <c r="H26" s="43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2"/>
      <c r="Q26" s="52"/>
      <c r="R26" s="52"/>
      <c r="S26" s="52"/>
      <c r="T26" s="52"/>
      <c r="U26" s="52"/>
      <c r="V26" s="52"/>
      <c r="W26" s="52"/>
    </row>
    <row r="27" spans="1:23" x14ac:dyDescent="0.25">
      <c r="A27" s="3">
        <v>43453</v>
      </c>
      <c r="B27" s="4"/>
      <c r="C27" s="4"/>
      <c r="D27" s="4"/>
      <c r="E27" s="4" t="s">
        <v>2035</v>
      </c>
      <c r="F27" s="109"/>
      <c r="G27" s="109">
        <v>11825</v>
      </c>
      <c r="H27" s="43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2"/>
      <c r="Q27" s="52"/>
      <c r="R27" s="52"/>
      <c r="S27" s="52"/>
      <c r="T27" s="52"/>
      <c r="U27" s="52"/>
      <c r="V27" s="52"/>
      <c r="W27" s="52"/>
    </row>
    <row r="28" spans="1:23" x14ac:dyDescent="0.25">
      <c r="A28" s="3">
        <v>43453</v>
      </c>
      <c r="B28" s="4"/>
      <c r="C28" s="4"/>
      <c r="D28" s="4"/>
      <c r="E28" s="153" t="s">
        <v>3073</v>
      </c>
      <c r="F28" s="109"/>
      <c r="G28" s="109">
        <v>10</v>
      </c>
      <c r="H28" s="43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2"/>
      <c r="Q28" s="52"/>
      <c r="R28" s="52"/>
      <c r="S28" s="52"/>
      <c r="T28" s="52"/>
      <c r="U28" s="52"/>
      <c r="V28" s="52"/>
      <c r="W28" s="52"/>
    </row>
    <row r="29" spans="1:23" x14ac:dyDescent="0.25">
      <c r="A29" s="3">
        <v>43455</v>
      </c>
      <c r="B29" s="4"/>
      <c r="C29" s="4"/>
      <c r="D29" s="4"/>
      <c r="E29" s="153" t="s">
        <v>3074</v>
      </c>
      <c r="F29" s="109">
        <v>80.14</v>
      </c>
      <c r="G29" s="109"/>
      <c r="H29" s="43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2"/>
      <c r="Q29" s="52"/>
      <c r="R29" s="52"/>
      <c r="S29" s="52"/>
      <c r="T29" s="52"/>
      <c r="U29" s="52"/>
      <c r="V29" s="52"/>
      <c r="W29" s="52"/>
    </row>
    <row r="30" spans="1:23" x14ac:dyDescent="0.25">
      <c r="A30" s="3">
        <v>43509</v>
      </c>
      <c r="B30" s="4"/>
      <c r="C30" s="4"/>
      <c r="D30" s="4"/>
      <c r="E30" s="153" t="s">
        <v>3455</v>
      </c>
      <c r="F30" s="113"/>
      <c r="G30" s="124">
        <v>2319.6</v>
      </c>
      <c r="H30" s="43">
        <f>SUM($F$2:F30)-SUM($G$2:G30)</f>
        <v>91561.82</v>
      </c>
      <c r="I30" s="4" t="s">
        <v>40</v>
      </c>
      <c r="J30" s="153" t="s">
        <v>3456</v>
      </c>
      <c r="K30" s="153" t="s">
        <v>3457</v>
      </c>
      <c r="L30" s="4"/>
      <c r="M30" s="4"/>
      <c r="N30" s="4"/>
      <c r="O30" s="4"/>
      <c r="P30" s="52"/>
      <c r="Q30" s="52"/>
      <c r="R30" s="52"/>
      <c r="S30" s="52"/>
      <c r="T30" s="52"/>
      <c r="U30" s="52"/>
      <c r="V30" s="52"/>
      <c r="W30" s="52"/>
    </row>
    <row r="31" spans="1:23" x14ac:dyDescent="0.25">
      <c r="A31" s="3">
        <v>43497</v>
      </c>
      <c r="B31" s="4"/>
      <c r="C31" s="4"/>
      <c r="D31" s="4"/>
      <c r="E31" s="153" t="s">
        <v>4344</v>
      </c>
      <c r="F31" s="109">
        <v>11598</v>
      </c>
      <c r="G31" s="109"/>
      <c r="H31" s="43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2"/>
      <c r="Q31" s="52"/>
      <c r="R31" s="52"/>
      <c r="S31" s="52"/>
      <c r="T31" s="52"/>
      <c r="U31" s="52"/>
      <c r="V31" s="52"/>
      <c r="W31" s="52"/>
    </row>
    <row r="32" spans="1:23" x14ac:dyDescent="0.25">
      <c r="A32" s="3">
        <v>43509</v>
      </c>
      <c r="B32" s="4"/>
      <c r="C32" s="4"/>
      <c r="D32" s="4"/>
      <c r="E32" s="153" t="s">
        <v>4345</v>
      </c>
      <c r="F32" s="109"/>
      <c r="G32" s="125">
        <v>5</v>
      </c>
      <c r="H32" s="43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2"/>
      <c r="Q32" s="52"/>
      <c r="R32" s="52"/>
      <c r="S32" s="52"/>
      <c r="T32" s="52"/>
      <c r="U32" s="52"/>
      <c r="V32" s="52"/>
      <c r="W32" s="52"/>
    </row>
    <row r="33" spans="1:23" x14ac:dyDescent="0.25">
      <c r="A33" s="3">
        <v>43545</v>
      </c>
      <c r="B33" s="4"/>
      <c r="C33" s="4"/>
      <c r="D33" s="4"/>
      <c r="E33" s="4"/>
      <c r="F33" s="109">
        <v>74.349999999999994</v>
      </c>
      <c r="G33" s="109"/>
      <c r="H33" s="43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2"/>
      <c r="Q33" s="52"/>
      <c r="R33" s="52"/>
      <c r="S33" s="52"/>
      <c r="T33" s="52"/>
      <c r="U33" s="52"/>
      <c r="V33" s="52"/>
      <c r="W33" s="52"/>
    </row>
    <row r="34" spans="1:23" x14ac:dyDescent="0.25">
      <c r="A34" s="3">
        <v>43606</v>
      </c>
      <c r="B34" s="4"/>
      <c r="C34" s="4"/>
      <c r="D34" s="120"/>
      <c r="E34" s="153" t="s">
        <v>4565</v>
      </c>
      <c r="F34" s="109">
        <v>5917</v>
      </c>
      <c r="G34" s="109"/>
      <c r="H34" s="43">
        <f>SUM($F$2:F34)-SUM($G$2:G34)</f>
        <v>109146.17000000001</v>
      </c>
      <c r="I34" s="4" t="s">
        <v>40</v>
      </c>
      <c r="J34" s="153" t="s">
        <v>4566</v>
      </c>
      <c r="K34" s="153" t="s">
        <v>4567</v>
      </c>
      <c r="L34" s="4"/>
      <c r="M34" s="4"/>
      <c r="N34" s="4"/>
      <c r="O34" s="4"/>
      <c r="P34" s="52"/>
      <c r="Q34" s="52"/>
      <c r="R34" s="52"/>
      <c r="S34" s="52"/>
      <c r="T34" s="52"/>
      <c r="U34" s="52"/>
      <c r="V34" s="52"/>
      <c r="W34" s="52"/>
    </row>
    <row r="35" spans="1:23" x14ac:dyDescent="0.25">
      <c r="A35" s="3">
        <v>43644</v>
      </c>
      <c r="B35" s="4"/>
      <c r="C35" s="4"/>
      <c r="D35" s="4"/>
      <c r="E35" s="153" t="s">
        <v>5320</v>
      </c>
      <c r="F35" s="109"/>
      <c r="G35" s="109">
        <v>13270</v>
      </c>
      <c r="H35" s="43">
        <f>SUM($F$2:F35)-SUM($G$2:G35)</f>
        <v>95876.170000000013</v>
      </c>
      <c r="I35" s="4" t="s">
        <v>40</v>
      </c>
      <c r="J35" s="153" t="s">
        <v>5321</v>
      </c>
      <c r="K35" s="153" t="s">
        <v>5322</v>
      </c>
      <c r="L35" s="4"/>
      <c r="M35" s="4"/>
      <c r="N35" s="4"/>
      <c r="O35" s="4"/>
      <c r="P35" s="52"/>
      <c r="Q35" s="52"/>
      <c r="R35" s="52"/>
      <c r="S35" s="52"/>
      <c r="T35" s="52"/>
      <c r="U35" s="52"/>
      <c r="V35" s="52"/>
      <c r="W35" s="52"/>
    </row>
    <row r="36" spans="1:23" x14ac:dyDescent="0.25">
      <c r="A36" s="3">
        <v>43637</v>
      </c>
      <c r="B36" s="4"/>
      <c r="C36" s="4"/>
      <c r="D36" s="120"/>
      <c r="E36" s="153" t="s">
        <v>5323</v>
      </c>
      <c r="F36" s="109">
        <v>80.67</v>
      </c>
      <c r="G36" s="109"/>
      <c r="H36" s="43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2"/>
      <c r="Q36" s="52"/>
      <c r="R36" s="52"/>
      <c r="S36" s="52"/>
      <c r="T36" s="52"/>
      <c r="U36" s="52"/>
      <c r="V36" s="52"/>
      <c r="W36" s="52"/>
    </row>
    <row r="37" spans="1:23" x14ac:dyDescent="0.25">
      <c r="A37" s="3">
        <v>43644</v>
      </c>
      <c r="B37" s="4"/>
      <c r="C37" s="4"/>
      <c r="D37" s="4"/>
      <c r="E37" s="153" t="s">
        <v>5428</v>
      </c>
      <c r="F37" s="109"/>
      <c r="G37" s="109">
        <v>313.60000000000002</v>
      </c>
      <c r="H37" s="43">
        <f>SUM($F$2:F37)-SUM($G$2:G37)</f>
        <v>95643.24000000002</v>
      </c>
      <c r="I37" s="4" t="s">
        <v>40</v>
      </c>
      <c r="J37" s="153" t="s">
        <v>5429</v>
      </c>
      <c r="K37" s="4"/>
      <c r="L37" s="4"/>
      <c r="M37" s="4"/>
      <c r="N37" s="4"/>
      <c r="O37" s="4"/>
      <c r="P37" s="52"/>
      <c r="Q37" s="52"/>
      <c r="R37" s="52"/>
      <c r="S37" s="52"/>
      <c r="T37" s="52"/>
      <c r="U37" s="52"/>
      <c r="V37" s="52"/>
      <c r="W37" s="52"/>
    </row>
    <row r="38" spans="1:23" x14ac:dyDescent="0.25">
      <c r="A38" s="3">
        <v>43677</v>
      </c>
      <c r="B38" s="4"/>
      <c r="C38" s="4"/>
      <c r="D38" s="4"/>
      <c r="E38" s="153" t="s">
        <v>5650</v>
      </c>
      <c r="F38" s="109"/>
      <c r="G38" s="124">
        <v>2445.1999999999998</v>
      </c>
      <c r="H38" s="43">
        <f>SUM($F$2:F38)-SUM($G$2:G38)</f>
        <v>93198.040000000023</v>
      </c>
      <c r="I38" s="4" t="s">
        <v>40</v>
      </c>
      <c r="J38" s="153" t="s">
        <v>5651</v>
      </c>
      <c r="K38" s="4"/>
      <c r="L38" s="4"/>
      <c r="M38" s="4"/>
      <c r="N38" s="4"/>
      <c r="O38" s="4"/>
      <c r="P38" s="52"/>
      <c r="Q38" s="52"/>
      <c r="R38" s="52"/>
      <c r="S38" s="52"/>
      <c r="T38" s="52"/>
      <c r="U38" s="52"/>
      <c r="V38" s="52"/>
      <c r="W38" s="52"/>
    </row>
    <row r="39" spans="1:23" x14ac:dyDescent="0.25">
      <c r="A39" s="3">
        <v>43671</v>
      </c>
      <c r="B39" s="4"/>
      <c r="C39" s="4"/>
      <c r="D39" s="4"/>
      <c r="E39" s="153" t="s">
        <v>6053</v>
      </c>
      <c r="F39" s="109">
        <v>6309</v>
      </c>
      <c r="G39" s="109"/>
      <c r="H39" s="43">
        <f>SUM($F$2:F39)-SUM($G$2:G39)</f>
        <v>99507.040000000023</v>
      </c>
      <c r="I39" s="4" t="s">
        <v>40</v>
      </c>
      <c r="J39" s="153" t="s">
        <v>6054</v>
      </c>
      <c r="K39" s="4"/>
      <c r="L39" s="4"/>
      <c r="M39" s="4"/>
      <c r="N39" s="4"/>
      <c r="O39" s="4"/>
      <c r="P39" s="52"/>
      <c r="Q39" s="52"/>
      <c r="R39" s="52"/>
      <c r="S39" s="52"/>
      <c r="T39" s="52"/>
      <c r="U39" s="52"/>
      <c r="V39" s="52"/>
      <c r="W39" s="52"/>
    </row>
    <row r="40" spans="1:23" x14ac:dyDescent="0.25">
      <c r="A40" s="3">
        <v>43677</v>
      </c>
      <c r="B40" s="4"/>
      <c r="C40" s="4"/>
      <c r="D40" s="4"/>
      <c r="E40" s="153" t="s">
        <v>6055</v>
      </c>
      <c r="F40" s="109"/>
      <c r="G40" s="125">
        <v>5</v>
      </c>
      <c r="H40" s="43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2"/>
      <c r="Q40" s="52"/>
      <c r="R40" s="52"/>
      <c r="S40" s="52"/>
      <c r="T40" s="52"/>
      <c r="U40" s="52"/>
      <c r="V40" s="52"/>
      <c r="W40" s="52"/>
    </row>
    <row r="41" spans="1:23" x14ac:dyDescent="0.25">
      <c r="A41" s="3">
        <v>43737</v>
      </c>
      <c r="B41" s="4"/>
      <c r="C41" s="4"/>
      <c r="D41" s="4"/>
      <c r="E41" s="153" t="s">
        <v>6716</v>
      </c>
      <c r="F41" s="109">
        <v>9593</v>
      </c>
      <c r="G41" s="109"/>
      <c r="H41" s="43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2"/>
      <c r="Q41" s="52"/>
      <c r="R41" s="52"/>
      <c r="S41" s="52"/>
      <c r="T41" s="52"/>
      <c r="U41" s="52"/>
      <c r="V41" s="52"/>
      <c r="W41" s="52"/>
    </row>
    <row r="42" spans="1:23" x14ac:dyDescent="0.25">
      <c r="A42" s="3">
        <v>43737</v>
      </c>
      <c r="B42" s="4"/>
      <c r="C42" s="4"/>
      <c r="D42" s="4"/>
      <c r="E42" s="153" t="s">
        <v>6715</v>
      </c>
      <c r="F42" s="109"/>
      <c r="G42" s="109">
        <v>1872</v>
      </c>
      <c r="H42" s="43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2"/>
      <c r="Q42" s="52"/>
      <c r="R42" s="52"/>
      <c r="S42" s="52"/>
      <c r="T42" s="52"/>
      <c r="U42" s="52"/>
      <c r="V42" s="52"/>
      <c r="W42" s="52"/>
    </row>
    <row r="43" spans="1:23" x14ac:dyDescent="0.25">
      <c r="A43" s="3">
        <v>43729</v>
      </c>
      <c r="B43" s="4"/>
      <c r="C43" s="4"/>
      <c r="D43" s="4"/>
      <c r="E43" s="153" t="s">
        <v>6785</v>
      </c>
      <c r="F43" s="109">
        <v>76.11</v>
      </c>
      <c r="G43" s="109"/>
      <c r="H43" s="43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2"/>
      <c r="Q43" s="52"/>
      <c r="R43" s="52"/>
      <c r="S43" s="52"/>
      <c r="T43" s="52"/>
      <c r="U43" s="52"/>
      <c r="V43" s="52"/>
      <c r="W43" s="52"/>
    </row>
    <row r="44" spans="1:23" x14ac:dyDescent="0.25">
      <c r="A44" s="3">
        <v>43737</v>
      </c>
      <c r="B44" s="4"/>
      <c r="C44" s="4"/>
      <c r="D44" s="4"/>
      <c r="E44" s="153" t="s">
        <v>6786</v>
      </c>
      <c r="F44" s="109"/>
      <c r="G44" s="125">
        <v>5</v>
      </c>
      <c r="H44" s="43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2"/>
      <c r="Q44" s="52"/>
      <c r="R44" s="52"/>
      <c r="S44" s="52"/>
      <c r="T44" s="52"/>
      <c r="U44" s="52"/>
      <c r="V44" s="52"/>
      <c r="W44" s="52"/>
    </row>
    <row r="45" spans="1:23" x14ac:dyDescent="0.25">
      <c r="A45" s="3">
        <v>43748</v>
      </c>
      <c r="B45" s="4"/>
      <c r="C45" s="4"/>
      <c r="D45" s="4"/>
      <c r="E45" s="153" t="s">
        <v>6787</v>
      </c>
      <c r="F45" s="109">
        <v>9036</v>
      </c>
      <c r="G45" s="109"/>
      <c r="H45" s="43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2"/>
      <c r="Q45" s="52"/>
      <c r="R45" s="52"/>
      <c r="S45" s="52"/>
      <c r="T45" s="52"/>
      <c r="U45" s="52"/>
      <c r="V45" s="52"/>
      <c r="W45" s="52"/>
    </row>
    <row r="46" spans="1:23" x14ac:dyDescent="0.25">
      <c r="A46" s="3">
        <v>43774</v>
      </c>
      <c r="B46" s="4"/>
      <c r="C46" s="4"/>
      <c r="D46" s="4"/>
      <c r="E46" s="153" t="s">
        <v>7472</v>
      </c>
      <c r="F46" s="109"/>
      <c r="G46" s="109">
        <v>149.97999999999999</v>
      </c>
      <c r="H46" s="43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2"/>
      <c r="Q46" s="52"/>
      <c r="R46" s="52"/>
      <c r="S46" s="52"/>
      <c r="T46" s="52"/>
      <c r="U46" s="52"/>
      <c r="V46" s="52"/>
      <c r="W46" s="52"/>
    </row>
    <row r="47" spans="1:23" x14ac:dyDescent="0.25">
      <c r="A47" s="3">
        <v>43774</v>
      </c>
      <c r="B47" s="4"/>
      <c r="C47" s="4"/>
      <c r="D47" s="4"/>
      <c r="E47" s="153" t="s">
        <v>7473</v>
      </c>
      <c r="F47" s="109"/>
      <c r="G47" s="125">
        <v>5</v>
      </c>
      <c r="H47" s="43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2"/>
      <c r="Q47" s="52"/>
      <c r="R47" s="52"/>
      <c r="S47" s="52"/>
      <c r="T47" s="52"/>
      <c r="U47" s="52"/>
      <c r="V47" s="52"/>
      <c r="W47" s="52"/>
    </row>
    <row r="48" spans="1:23" x14ac:dyDescent="0.25">
      <c r="A48" s="3">
        <v>43818</v>
      </c>
      <c r="B48" s="4"/>
      <c r="C48" s="4"/>
      <c r="D48" s="4"/>
      <c r="E48" s="153" t="s">
        <v>8317</v>
      </c>
      <c r="F48" s="109"/>
      <c r="G48" s="124">
        <v>3725.8</v>
      </c>
      <c r="H48" s="43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2"/>
      <c r="Q48" s="52"/>
      <c r="R48" s="52"/>
      <c r="S48" s="52"/>
      <c r="T48" s="52"/>
      <c r="U48" s="52"/>
      <c r="V48" s="52"/>
      <c r="W48" s="52"/>
    </row>
    <row r="49" spans="1:23" x14ac:dyDescent="0.25">
      <c r="A49" s="3">
        <v>43820</v>
      </c>
      <c r="B49" s="4"/>
      <c r="C49" s="4"/>
      <c r="D49" s="4"/>
      <c r="E49" s="153" t="s">
        <v>8318</v>
      </c>
      <c r="F49" s="109">
        <v>86.15</v>
      </c>
      <c r="G49" s="109"/>
      <c r="H49" s="43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2"/>
      <c r="Q49" s="52"/>
      <c r="R49" s="52"/>
      <c r="S49" s="52"/>
      <c r="T49" s="52"/>
      <c r="U49" s="52"/>
      <c r="V49" s="52"/>
      <c r="W49" s="52"/>
    </row>
    <row r="50" spans="1:23" x14ac:dyDescent="0.25">
      <c r="A50" s="3">
        <v>43850</v>
      </c>
      <c r="B50" s="4"/>
      <c r="C50" s="4"/>
      <c r="D50" s="4"/>
      <c r="E50" s="153" t="s">
        <v>8485</v>
      </c>
      <c r="F50" s="109"/>
      <c r="G50" s="109">
        <v>1240.0899999999999</v>
      </c>
      <c r="H50" s="43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2"/>
      <c r="Q50" s="52"/>
      <c r="R50" s="52"/>
      <c r="S50" s="52"/>
      <c r="T50" s="52"/>
      <c r="U50" s="52"/>
      <c r="V50" s="52"/>
      <c r="W50" s="52"/>
    </row>
    <row r="51" spans="1:23" x14ac:dyDescent="0.25">
      <c r="A51" s="3">
        <v>43850</v>
      </c>
      <c r="B51" s="4"/>
      <c r="C51" s="4"/>
      <c r="D51" s="4"/>
      <c r="E51" s="153" t="s">
        <v>8486</v>
      </c>
      <c r="F51" s="109"/>
      <c r="G51" s="109">
        <v>5</v>
      </c>
      <c r="H51" s="43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2"/>
      <c r="Q51" s="52"/>
      <c r="R51" s="52"/>
      <c r="S51" s="52"/>
      <c r="T51" s="52"/>
      <c r="U51" s="52"/>
      <c r="V51" s="52"/>
      <c r="W51" s="52"/>
    </row>
    <row r="52" spans="1:23" x14ac:dyDescent="0.25">
      <c r="A52" s="3">
        <v>43850</v>
      </c>
      <c r="B52" s="4"/>
      <c r="C52" s="4"/>
      <c r="D52" s="4"/>
      <c r="E52" s="153" t="s">
        <v>8488</v>
      </c>
      <c r="F52" s="109">
        <v>6200.44</v>
      </c>
      <c r="G52" s="109"/>
      <c r="H52" s="43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2"/>
      <c r="Q52" s="52"/>
      <c r="R52" s="52"/>
      <c r="S52" s="52"/>
      <c r="T52" s="52"/>
      <c r="U52" s="52"/>
      <c r="V52" s="52"/>
      <c r="W52" s="52"/>
    </row>
    <row r="53" spans="1:23" x14ac:dyDescent="0.25">
      <c r="A53" s="3">
        <v>43879</v>
      </c>
      <c r="B53" s="4"/>
      <c r="C53" s="4"/>
      <c r="D53" s="4"/>
      <c r="E53" s="153" t="s">
        <v>8487</v>
      </c>
      <c r="F53" s="109">
        <v>15000</v>
      </c>
      <c r="G53" s="109"/>
      <c r="H53" s="43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2"/>
      <c r="Q53" s="52"/>
      <c r="R53" s="52"/>
      <c r="S53" s="52"/>
      <c r="T53" s="52"/>
      <c r="U53" s="52"/>
      <c r="V53" s="52"/>
      <c r="W53" s="52"/>
    </row>
    <row r="54" spans="1:23" x14ac:dyDescent="0.25">
      <c r="A54" s="3">
        <v>43893</v>
      </c>
      <c r="B54" s="4"/>
      <c r="C54" s="4"/>
      <c r="D54" s="4"/>
      <c r="E54" s="153" t="s">
        <v>8535</v>
      </c>
      <c r="F54" s="148">
        <v>1700</v>
      </c>
      <c r="G54" s="148"/>
      <c r="H54" s="43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2"/>
      <c r="Q54" s="52"/>
      <c r="R54" s="52"/>
      <c r="S54" s="52"/>
      <c r="T54" s="52"/>
      <c r="U54" s="52"/>
      <c r="V54" s="52"/>
      <c r="W54" s="52"/>
    </row>
    <row r="55" spans="1:23" x14ac:dyDescent="0.25">
      <c r="A55" s="3">
        <v>43895</v>
      </c>
      <c r="B55" s="4"/>
      <c r="C55" s="4"/>
      <c r="D55" s="4"/>
      <c r="E55" s="153" t="s">
        <v>8536</v>
      </c>
      <c r="F55" s="148"/>
      <c r="G55" s="148">
        <v>500</v>
      </c>
      <c r="H55" s="43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2"/>
      <c r="Q55" s="52"/>
      <c r="R55" s="52"/>
      <c r="S55" s="52"/>
      <c r="T55" s="52"/>
      <c r="U55" s="52"/>
      <c r="V55" s="52"/>
      <c r="W55" s="52"/>
    </row>
    <row r="56" spans="1:23" x14ac:dyDescent="0.25">
      <c r="A56" s="3">
        <v>43895</v>
      </c>
      <c r="B56" s="4"/>
      <c r="C56" s="4"/>
      <c r="D56" s="4"/>
      <c r="E56" s="153" t="s">
        <v>8537</v>
      </c>
      <c r="F56" s="148"/>
      <c r="G56" s="148">
        <v>1200</v>
      </c>
      <c r="H56" s="43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2"/>
      <c r="Q56" s="52"/>
      <c r="R56" s="52"/>
      <c r="S56" s="52"/>
      <c r="T56" s="52"/>
      <c r="U56" s="52"/>
      <c r="V56" s="52"/>
      <c r="W56" s="52"/>
    </row>
    <row r="57" spans="1:23" x14ac:dyDescent="0.25">
      <c r="A57" s="3">
        <v>43910</v>
      </c>
      <c r="B57" s="4"/>
      <c r="C57" s="4"/>
      <c r="D57" s="4"/>
      <c r="E57" s="153" t="s">
        <v>8538</v>
      </c>
      <c r="F57" s="109"/>
      <c r="G57" s="109">
        <v>260.5</v>
      </c>
      <c r="H57" s="43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2"/>
      <c r="Q57" s="52"/>
      <c r="R57" s="52"/>
      <c r="S57" s="52"/>
      <c r="T57" s="52"/>
      <c r="U57" s="52"/>
      <c r="V57" s="52"/>
      <c r="W57" s="52"/>
    </row>
    <row r="58" spans="1:23" x14ac:dyDescent="0.25">
      <c r="A58" s="3">
        <v>43910</v>
      </c>
      <c r="B58" s="4"/>
      <c r="C58" s="4"/>
      <c r="D58" s="4"/>
      <c r="E58" s="153" t="s">
        <v>8539</v>
      </c>
      <c r="F58" s="109"/>
      <c r="G58" s="109">
        <v>17150</v>
      </c>
      <c r="H58" s="43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2"/>
      <c r="Q58" s="52"/>
      <c r="R58" s="52"/>
      <c r="S58" s="52"/>
      <c r="T58" s="52"/>
      <c r="U58" s="52"/>
      <c r="V58" s="52"/>
      <c r="W58" s="52"/>
    </row>
    <row r="59" spans="1:23" x14ac:dyDescent="0.25">
      <c r="A59" s="3">
        <v>43916</v>
      </c>
      <c r="B59" s="4"/>
      <c r="C59" s="4"/>
      <c r="D59" s="4"/>
      <c r="E59" s="153" t="s">
        <v>8622</v>
      </c>
      <c r="F59" s="109">
        <v>6190.32</v>
      </c>
      <c r="G59" s="109"/>
      <c r="H59" s="43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2"/>
      <c r="Q59" s="52"/>
      <c r="R59" s="52"/>
      <c r="S59" s="52"/>
      <c r="T59" s="52"/>
      <c r="U59" s="52"/>
      <c r="V59" s="52"/>
      <c r="W59" s="52"/>
    </row>
    <row r="60" spans="1:23" x14ac:dyDescent="0.25">
      <c r="A60" s="3">
        <v>43911</v>
      </c>
      <c r="B60" s="4"/>
      <c r="C60" s="4"/>
      <c r="D60" s="4"/>
      <c r="E60" s="153" t="s">
        <v>8843</v>
      </c>
      <c r="F60" s="109">
        <v>91.74</v>
      </c>
      <c r="G60" s="109"/>
      <c r="H60" s="54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2"/>
      <c r="Q60" s="52"/>
      <c r="R60" s="52"/>
      <c r="S60" s="52"/>
      <c r="T60" s="52"/>
      <c r="U60" s="52"/>
      <c r="V60" s="52"/>
      <c r="W60" s="52"/>
    </row>
    <row r="61" spans="1:23" x14ac:dyDescent="0.25">
      <c r="A61" s="3">
        <v>43958</v>
      </c>
      <c r="B61" s="4"/>
      <c r="C61" s="4"/>
      <c r="D61" s="4"/>
      <c r="E61" s="153" t="s">
        <v>9384</v>
      </c>
      <c r="F61" s="109"/>
      <c r="G61" s="109">
        <v>360.3</v>
      </c>
      <c r="H61" s="43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2"/>
      <c r="Q61" s="52"/>
      <c r="R61" s="52"/>
      <c r="S61" s="52"/>
      <c r="T61" s="52"/>
      <c r="U61" s="52"/>
      <c r="V61" s="52"/>
      <c r="W61" s="52"/>
    </row>
    <row r="62" spans="1:23" x14ac:dyDescent="0.25">
      <c r="A62" s="3">
        <v>43958</v>
      </c>
      <c r="B62" s="4"/>
      <c r="C62" s="4"/>
      <c r="D62" s="4"/>
      <c r="E62" s="153" t="s">
        <v>9385</v>
      </c>
      <c r="F62" s="109">
        <v>1086</v>
      </c>
      <c r="G62" s="109"/>
      <c r="H62" s="43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2"/>
      <c r="Q62" s="52"/>
      <c r="R62" s="52"/>
      <c r="S62" s="52"/>
      <c r="T62" s="52"/>
      <c r="U62" s="52"/>
      <c r="V62" s="52"/>
      <c r="W62" s="52"/>
    </row>
    <row r="63" spans="1:23" x14ac:dyDescent="0.25">
      <c r="A63" s="3">
        <v>44003</v>
      </c>
      <c r="B63" s="4"/>
      <c r="C63" s="4"/>
      <c r="D63" s="4"/>
      <c r="E63" s="153" t="s">
        <v>10077</v>
      </c>
      <c r="F63" s="109">
        <v>93.06</v>
      </c>
      <c r="G63" s="109"/>
      <c r="H63" s="43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2"/>
      <c r="Q63" s="52"/>
      <c r="R63" s="52"/>
      <c r="S63" s="52"/>
      <c r="T63" s="52"/>
      <c r="U63" s="52"/>
      <c r="V63" s="52"/>
      <c r="W63" s="52"/>
    </row>
    <row r="64" spans="1:23" x14ac:dyDescent="0.25">
      <c r="A64" s="3">
        <v>44014</v>
      </c>
      <c r="B64" s="4"/>
      <c r="C64" s="4"/>
      <c r="D64" s="4"/>
      <c r="E64" s="153" t="s">
        <v>10147</v>
      </c>
      <c r="F64" s="109">
        <v>7276.32</v>
      </c>
      <c r="G64" s="109"/>
      <c r="H64" s="43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2"/>
      <c r="Q64" s="52"/>
      <c r="R64" s="52"/>
      <c r="S64" s="52"/>
      <c r="T64" s="52"/>
      <c r="U64" s="52"/>
      <c r="V64" s="52"/>
      <c r="W64" s="52"/>
    </row>
    <row r="65" spans="1:23" x14ac:dyDescent="0.25">
      <c r="A65" s="3">
        <v>44015</v>
      </c>
      <c r="B65" s="4"/>
      <c r="C65" s="4"/>
      <c r="D65" s="4"/>
      <c r="E65" s="153" t="s">
        <v>10148</v>
      </c>
      <c r="F65" s="109">
        <v>638</v>
      </c>
      <c r="G65" s="109"/>
      <c r="H65" s="43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2"/>
      <c r="Q65" s="52"/>
      <c r="R65" s="52"/>
      <c r="S65" s="52"/>
      <c r="T65" s="52"/>
      <c r="U65" s="52"/>
      <c r="V65" s="52"/>
      <c r="W65" s="52"/>
    </row>
    <row r="66" spans="1:23" x14ac:dyDescent="0.25">
      <c r="A66" s="3">
        <v>44035</v>
      </c>
      <c r="B66" s="4"/>
      <c r="C66" s="4"/>
      <c r="D66" s="4"/>
      <c r="E66" s="153" t="s">
        <v>10426</v>
      </c>
      <c r="F66" s="109"/>
      <c r="G66" s="109">
        <v>3040.15</v>
      </c>
      <c r="H66" s="43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2"/>
      <c r="Q66" s="52"/>
      <c r="R66" s="52"/>
      <c r="S66" s="52"/>
      <c r="T66" s="52"/>
      <c r="U66" s="52"/>
      <c r="V66" s="52"/>
      <c r="W66" s="52"/>
    </row>
    <row r="67" spans="1:23" x14ac:dyDescent="0.25">
      <c r="A67" s="3">
        <v>44035</v>
      </c>
      <c r="B67" s="4"/>
      <c r="C67" s="4"/>
      <c r="D67" s="4"/>
      <c r="E67" s="153" t="s">
        <v>10427</v>
      </c>
      <c r="F67" s="109"/>
      <c r="G67" s="109">
        <v>896</v>
      </c>
      <c r="H67" s="43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2"/>
      <c r="Q67" s="52"/>
      <c r="R67" s="52"/>
      <c r="S67" s="52"/>
      <c r="T67" s="52"/>
      <c r="U67" s="52"/>
      <c r="V67" s="52"/>
      <c r="W67" s="52"/>
    </row>
    <row r="68" spans="1:23" x14ac:dyDescent="0.25">
      <c r="A68" s="3">
        <v>44049</v>
      </c>
      <c r="B68" s="4"/>
      <c r="C68" s="4"/>
      <c r="D68" s="4"/>
      <c r="E68" s="153" t="s">
        <v>10428</v>
      </c>
      <c r="F68" s="109"/>
      <c r="G68" s="109">
        <v>6630</v>
      </c>
      <c r="H68" s="43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2"/>
      <c r="Q68" s="52"/>
      <c r="R68" s="52"/>
      <c r="S68" s="52"/>
      <c r="T68" s="52"/>
      <c r="U68" s="52"/>
      <c r="V68" s="52"/>
      <c r="W68" s="52"/>
    </row>
    <row r="69" spans="1:23" x14ac:dyDescent="0.25">
      <c r="A69" s="3">
        <v>44095</v>
      </c>
      <c r="B69" s="4"/>
      <c r="C69" s="4"/>
      <c r="D69" s="4"/>
      <c r="E69" s="153" t="s">
        <v>10925</v>
      </c>
      <c r="F69" s="109">
        <v>94.53</v>
      </c>
      <c r="G69" s="109"/>
      <c r="H69" s="43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2"/>
      <c r="Q69" s="52"/>
      <c r="R69" s="52"/>
      <c r="S69" s="52"/>
      <c r="T69" s="52"/>
      <c r="U69" s="52"/>
      <c r="V69" s="52"/>
      <c r="W69" s="52"/>
    </row>
    <row r="70" spans="1:23" x14ac:dyDescent="0.25">
      <c r="A70" s="3">
        <v>44148</v>
      </c>
      <c r="B70" s="4"/>
      <c r="C70" s="4"/>
      <c r="D70" s="4"/>
      <c r="E70" s="153" t="s">
        <v>11661</v>
      </c>
      <c r="F70" s="109">
        <v>9302</v>
      </c>
      <c r="G70" s="109"/>
      <c r="H70" s="43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2"/>
      <c r="Q70" s="52"/>
      <c r="R70" s="52"/>
      <c r="S70" s="52"/>
      <c r="T70" s="52"/>
      <c r="U70" s="52"/>
      <c r="V70" s="52"/>
      <c r="W70" s="52"/>
    </row>
    <row r="71" spans="1:23" x14ac:dyDescent="0.25">
      <c r="A71" s="3">
        <v>44159</v>
      </c>
      <c r="B71" s="4"/>
      <c r="C71" s="4"/>
      <c r="D71" s="4"/>
      <c r="E71" s="153" t="s">
        <v>11913</v>
      </c>
      <c r="F71" s="109">
        <v>9044.8799999999992</v>
      </c>
      <c r="G71" s="109"/>
      <c r="H71" s="43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2"/>
      <c r="Q71" s="52"/>
      <c r="R71" s="52"/>
      <c r="S71" s="52"/>
      <c r="T71" s="52"/>
      <c r="U71" s="52"/>
      <c r="V71" s="52"/>
      <c r="W71" s="52"/>
    </row>
    <row r="72" spans="1:23" x14ac:dyDescent="0.25">
      <c r="A72" s="3">
        <v>44162</v>
      </c>
      <c r="B72" s="4"/>
      <c r="C72" s="4"/>
      <c r="D72" s="4"/>
      <c r="E72" s="153" t="s">
        <v>11914</v>
      </c>
      <c r="F72" s="109"/>
      <c r="G72" s="109">
        <v>1500</v>
      </c>
      <c r="H72" s="43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2"/>
      <c r="Q72" s="52"/>
      <c r="R72" s="52"/>
      <c r="S72" s="52"/>
      <c r="T72" s="52"/>
      <c r="U72" s="52"/>
      <c r="V72" s="52"/>
      <c r="W72" s="52"/>
    </row>
    <row r="73" spans="1:23" x14ac:dyDescent="0.25">
      <c r="A73" s="3">
        <v>44186</v>
      </c>
      <c r="B73" s="4"/>
      <c r="C73" s="4"/>
      <c r="D73" s="4"/>
      <c r="E73" s="153" t="s">
        <v>12329</v>
      </c>
      <c r="F73" s="109">
        <v>95.4</v>
      </c>
      <c r="G73" s="109"/>
      <c r="H73" s="43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2"/>
      <c r="Q73" s="52"/>
      <c r="R73" s="52"/>
      <c r="S73" s="52"/>
      <c r="T73" s="52"/>
      <c r="U73" s="52"/>
      <c r="V73" s="52"/>
      <c r="W73" s="52"/>
    </row>
    <row r="74" spans="1:23" x14ac:dyDescent="0.25">
      <c r="A74" s="3">
        <v>44196</v>
      </c>
      <c r="B74" s="4"/>
      <c r="C74" s="4"/>
      <c r="D74" s="4"/>
      <c r="E74" s="153" t="s">
        <v>12478</v>
      </c>
      <c r="F74" s="109"/>
      <c r="G74" s="109">
        <v>1200</v>
      </c>
      <c r="H74" s="43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2"/>
      <c r="Q74" s="52"/>
      <c r="R74" s="52"/>
      <c r="S74" s="52"/>
      <c r="T74" s="52"/>
      <c r="U74" s="52"/>
      <c r="V74" s="52"/>
      <c r="W74" s="52"/>
    </row>
    <row r="75" spans="1:23" x14ac:dyDescent="0.25">
      <c r="A75" s="3">
        <v>44196</v>
      </c>
      <c r="B75" s="4"/>
      <c r="C75" s="4"/>
      <c r="D75" s="4"/>
      <c r="E75" s="153" t="s">
        <v>12534</v>
      </c>
      <c r="F75" s="109"/>
      <c r="G75" s="109">
        <v>5</v>
      </c>
      <c r="H75" s="43">
        <f>SUM($F$2:F75)-SUM($G$2:G75)</f>
        <v>135361.17000000001</v>
      </c>
      <c r="I75" s="4" t="s">
        <v>40</v>
      </c>
      <c r="J75" s="4"/>
      <c r="K75" s="4"/>
      <c r="L75" s="4"/>
      <c r="M75" s="4"/>
      <c r="N75" s="4"/>
      <c r="O75" s="4"/>
      <c r="P75" s="52"/>
      <c r="Q75" s="52"/>
      <c r="R75" s="52"/>
      <c r="S75" s="52"/>
      <c r="T75" s="52"/>
      <c r="U75" s="52"/>
      <c r="V75" s="52"/>
      <c r="W75" s="52"/>
    </row>
    <row r="76" spans="1:23" x14ac:dyDescent="0.25">
      <c r="A76" s="3">
        <v>44228</v>
      </c>
      <c r="B76" s="4"/>
      <c r="C76" s="4"/>
      <c r="D76" s="4"/>
      <c r="E76" s="153" t="s">
        <v>13056</v>
      </c>
      <c r="F76" s="109">
        <v>800</v>
      </c>
      <c r="G76" s="109"/>
      <c r="H76" s="43">
        <f>SUM($F$2:F76)-SUM($G$2:G76)</f>
        <v>136161.17000000001</v>
      </c>
      <c r="I76" s="4" t="s">
        <v>40</v>
      </c>
      <c r="J76" s="4"/>
      <c r="K76" s="4"/>
      <c r="L76" s="4"/>
      <c r="M76" s="4"/>
      <c r="N76" s="4"/>
      <c r="O76" s="4"/>
      <c r="P76" s="52"/>
      <c r="Q76" s="52"/>
      <c r="R76" s="52"/>
      <c r="S76" s="52"/>
      <c r="T76" s="52"/>
      <c r="U76" s="52"/>
      <c r="V76" s="52"/>
      <c r="W76" s="52"/>
    </row>
    <row r="77" spans="1:23" x14ac:dyDescent="0.25">
      <c r="A77" s="3">
        <v>44276</v>
      </c>
      <c r="B77" s="4"/>
      <c r="C77" s="4"/>
      <c r="D77" s="4"/>
      <c r="E77" s="153" t="s">
        <v>13057</v>
      </c>
      <c r="F77" s="109">
        <v>101.94</v>
      </c>
      <c r="G77" s="109"/>
      <c r="H77" s="43">
        <f>SUM($F$2:F77)-SUM($G$2:G77)</f>
        <v>136263.11000000002</v>
      </c>
      <c r="I77" s="4" t="s">
        <v>40</v>
      </c>
      <c r="J77" s="4"/>
      <c r="K77" s="4"/>
      <c r="L77" s="4"/>
      <c r="M77" s="4"/>
      <c r="N77" s="4"/>
      <c r="O77" s="4"/>
      <c r="P77" s="52"/>
      <c r="Q77" s="52"/>
      <c r="R77" s="52"/>
      <c r="S77" s="52"/>
      <c r="T77" s="52"/>
      <c r="U77" s="52"/>
      <c r="V77" s="52"/>
      <c r="W77" s="52"/>
    </row>
    <row r="78" spans="1:23" x14ac:dyDescent="0.25">
      <c r="A78" s="3">
        <v>44287</v>
      </c>
      <c r="B78" s="4"/>
      <c r="C78" s="4"/>
      <c r="D78" s="4"/>
      <c r="E78" s="153" t="s">
        <v>13681</v>
      </c>
      <c r="F78" s="109">
        <v>3067.32</v>
      </c>
      <c r="G78" s="109"/>
      <c r="H78" s="43">
        <f>SUM($F$2:F78)-SUM($G$2:G78)</f>
        <v>139330.43</v>
      </c>
      <c r="I78" s="4" t="s">
        <v>40</v>
      </c>
      <c r="J78" s="4"/>
      <c r="K78" s="4"/>
      <c r="L78" s="4"/>
      <c r="M78" s="4"/>
      <c r="N78" s="4"/>
      <c r="O78" s="4"/>
      <c r="P78" s="52"/>
      <c r="Q78" s="52"/>
      <c r="R78" s="52"/>
      <c r="S78" s="52"/>
      <c r="T78" s="52"/>
      <c r="U78" s="52"/>
      <c r="V78" s="52"/>
      <c r="W78" s="52"/>
    </row>
    <row r="79" spans="1:23" x14ac:dyDescent="0.25">
      <c r="A79" s="3">
        <v>44287</v>
      </c>
      <c r="B79" s="4"/>
      <c r="C79" s="4"/>
      <c r="D79" s="4"/>
      <c r="E79" s="153" t="s">
        <v>13682</v>
      </c>
      <c r="F79" s="109">
        <v>2910</v>
      </c>
      <c r="G79" s="109"/>
      <c r="H79" s="43">
        <f>SUM($F$2:F79)-SUM($G$2:G79)</f>
        <v>142240.43</v>
      </c>
      <c r="I79" s="4" t="s">
        <v>40</v>
      </c>
      <c r="J79" s="4"/>
      <c r="K79" s="4"/>
      <c r="L79" s="4"/>
      <c r="M79" s="4"/>
      <c r="N79" s="4"/>
      <c r="O79" s="4"/>
      <c r="P79" s="52"/>
      <c r="Q79" s="52"/>
      <c r="R79" s="52"/>
      <c r="S79" s="52"/>
      <c r="T79" s="52"/>
      <c r="U79" s="52"/>
      <c r="V79" s="52"/>
      <c r="W79" s="52"/>
    </row>
    <row r="80" spans="1:23" x14ac:dyDescent="0.25">
      <c r="A80" s="3">
        <v>44307</v>
      </c>
      <c r="B80" s="4"/>
      <c r="C80" s="4"/>
      <c r="D80" s="4"/>
      <c r="E80" s="153" t="s">
        <v>13683</v>
      </c>
      <c r="F80" s="109"/>
      <c r="G80" s="109">
        <v>2560</v>
      </c>
      <c r="H80" s="43">
        <f>SUM($F$2:F80)-SUM($G$2:G80)</f>
        <v>139680.43</v>
      </c>
      <c r="I80" s="4" t="s">
        <v>40</v>
      </c>
      <c r="J80" s="4"/>
      <c r="K80" s="4"/>
      <c r="L80" s="4"/>
      <c r="M80" s="4"/>
      <c r="N80" s="4"/>
      <c r="O80" s="4"/>
      <c r="P80" s="52"/>
      <c r="Q80" s="52"/>
      <c r="R80" s="52"/>
      <c r="S80" s="52"/>
      <c r="T80" s="52"/>
      <c r="U80" s="52"/>
      <c r="V80" s="52"/>
      <c r="W80" s="52"/>
    </row>
    <row r="81" spans="1:23" x14ac:dyDescent="0.25">
      <c r="A81" s="3">
        <v>44307</v>
      </c>
      <c r="B81" s="4"/>
      <c r="C81" s="4"/>
      <c r="D81" s="4"/>
      <c r="E81" s="153" t="s">
        <v>13684</v>
      </c>
      <c r="F81" s="109"/>
      <c r="G81" s="109">
        <v>448.2</v>
      </c>
      <c r="H81" s="43">
        <f>SUM($F$2:F81)-SUM($G$2:G81)</f>
        <v>139232.22999999998</v>
      </c>
      <c r="I81" s="4" t="s">
        <v>40</v>
      </c>
      <c r="J81" s="4"/>
      <c r="K81" s="4"/>
      <c r="L81" s="4"/>
      <c r="M81" s="4"/>
      <c r="N81" s="4"/>
      <c r="O81" s="4"/>
      <c r="P81" s="52"/>
      <c r="Q81" s="52"/>
      <c r="R81" s="52"/>
      <c r="S81" s="52"/>
      <c r="T81" s="52"/>
      <c r="U81" s="52"/>
      <c r="V81" s="52"/>
      <c r="W81" s="52"/>
    </row>
    <row r="82" spans="1:23" x14ac:dyDescent="0.25">
      <c r="A82" s="3">
        <v>44307</v>
      </c>
      <c r="B82" s="4"/>
      <c r="C82" s="4"/>
      <c r="D82" s="4"/>
      <c r="E82" s="153" t="s">
        <v>13685</v>
      </c>
      <c r="F82" s="109"/>
      <c r="G82" s="109">
        <v>448</v>
      </c>
      <c r="H82" s="43">
        <f>SUM($F$2:F82)-SUM($G$2:G82)</f>
        <v>138784.22999999998</v>
      </c>
      <c r="I82" s="4" t="s">
        <v>40</v>
      </c>
      <c r="J82" s="4"/>
      <c r="K82" s="4"/>
      <c r="L82" s="4"/>
      <c r="M82" s="4"/>
      <c r="N82" s="4"/>
      <c r="O82" s="4"/>
      <c r="P82" s="52"/>
      <c r="Q82" s="52"/>
      <c r="R82" s="52"/>
      <c r="S82" s="52"/>
      <c r="T82" s="52"/>
      <c r="U82" s="52"/>
      <c r="V82" s="52"/>
      <c r="W82" s="52"/>
    </row>
    <row r="83" spans="1:23" x14ac:dyDescent="0.25">
      <c r="H83" s="53">
        <f>SUM($F$2:F83)-SUM($G$2:G83)</f>
        <v>138784.22999999998</v>
      </c>
    </row>
  </sheetData>
  <sheetProtection algorithmName="SHA-512" hashValue="pLnexnUHGDFK8qjzF06DifRDzKnT4g9euJbhhku6HWNBpYgsHctv1Fx6nn8eyTMyUane0BnI4M5n4hM8bOHphQ==" saltValue="w50WebSO1SY4KrBhqOmiKQ==" spinCount="100000" sheet="1" objects="1" scenarios="1" formatCells="0" autoFilter="0" pivotTables="0"/>
  <autoFilter ref="A1:AX7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10"/>
  <sheetViews>
    <sheetView tabSelected="1" zoomScale="150" zoomScaleNormal="150" workbookViewId="0">
      <pane ySplit="1" topLeftCell="A189" activePane="bottomLeft" state="frozen"/>
      <selection pane="bottomLeft" activeCell="A202" sqref="A202"/>
    </sheetView>
  </sheetViews>
  <sheetFormatPr defaultRowHeight="13.8" x14ac:dyDescent="0.25"/>
  <cols>
    <col min="1" max="1" width="30.33203125" bestFit="1" customWidth="1"/>
    <col min="2" max="2" width="62.21875" bestFit="1" customWidth="1"/>
    <col min="3" max="3" width="9.5546875" bestFit="1" customWidth="1"/>
    <col min="4" max="4" width="49" bestFit="1" customWidth="1"/>
    <col min="5" max="5" width="13.88671875" bestFit="1" customWidth="1"/>
    <col min="6" max="6" width="27.109375" bestFit="1" customWidth="1"/>
    <col min="7" max="7" width="9.5546875" bestFit="1" customWidth="1"/>
    <col min="8" max="8" width="16.109375" bestFit="1" customWidth="1"/>
    <col min="9" max="9" width="18.33203125" bestFit="1" customWidth="1"/>
    <col min="10" max="11" width="9.5546875" bestFit="1" customWidth="1"/>
    <col min="12" max="12" width="16.109375" bestFit="1" customWidth="1"/>
  </cols>
  <sheetData>
    <row r="1" spans="1:12" x14ac:dyDescent="0.25">
      <c r="A1" t="s">
        <v>2036</v>
      </c>
      <c r="B1" t="s">
        <v>2037</v>
      </c>
      <c r="C1" t="s">
        <v>2038</v>
      </c>
      <c r="D1" t="s">
        <v>2039</v>
      </c>
      <c r="E1" t="s">
        <v>2040</v>
      </c>
      <c r="F1" t="s">
        <v>2041</v>
      </c>
      <c r="G1" t="s">
        <v>2042</v>
      </c>
      <c r="H1" t="s">
        <v>2043</v>
      </c>
      <c r="I1" t="s">
        <v>2044</v>
      </c>
      <c r="J1" t="s">
        <v>2045</v>
      </c>
      <c r="K1" t="s">
        <v>13309</v>
      </c>
      <c r="L1" t="s">
        <v>13310</v>
      </c>
    </row>
    <row r="2" spans="1:12" x14ac:dyDescent="0.25">
      <c r="A2" t="s">
        <v>13311</v>
      </c>
      <c r="B2" t="s">
        <v>13312</v>
      </c>
      <c r="C2" t="s">
        <v>2047</v>
      </c>
      <c r="D2" t="s">
        <v>13313</v>
      </c>
      <c r="E2" t="s">
        <v>13314</v>
      </c>
      <c r="G2" t="s">
        <v>2050</v>
      </c>
      <c r="H2" t="s">
        <v>2051</v>
      </c>
    </row>
    <row r="3" spans="1:12" x14ac:dyDescent="0.25">
      <c r="A3" t="s">
        <v>13315</v>
      </c>
      <c r="B3" t="s">
        <v>13316</v>
      </c>
      <c r="C3" t="s">
        <v>2047</v>
      </c>
      <c r="D3" t="s">
        <v>13317</v>
      </c>
      <c r="E3" t="s">
        <v>13318</v>
      </c>
      <c r="G3" t="s">
        <v>2050</v>
      </c>
      <c r="H3" t="s">
        <v>2051</v>
      </c>
    </row>
    <row r="4" spans="1:12" x14ac:dyDescent="0.25">
      <c r="A4" t="s">
        <v>13319</v>
      </c>
      <c r="B4" t="s">
        <v>13320</v>
      </c>
      <c r="C4" t="s">
        <v>2047</v>
      </c>
      <c r="D4" t="s">
        <v>13321</v>
      </c>
      <c r="E4" t="s">
        <v>13322</v>
      </c>
      <c r="G4" t="s">
        <v>2050</v>
      </c>
      <c r="H4" t="s">
        <v>2051</v>
      </c>
    </row>
    <row r="5" spans="1:12" x14ac:dyDescent="0.25">
      <c r="A5" t="s">
        <v>13323</v>
      </c>
      <c r="B5" t="s">
        <v>13324</v>
      </c>
      <c r="C5" t="s">
        <v>2047</v>
      </c>
      <c r="D5" t="s">
        <v>13325</v>
      </c>
      <c r="E5" t="s">
        <v>13326</v>
      </c>
      <c r="G5" t="s">
        <v>2050</v>
      </c>
      <c r="H5" t="s">
        <v>2051</v>
      </c>
    </row>
    <row r="6" spans="1:12" x14ac:dyDescent="0.25">
      <c r="A6" t="s">
        <v>13327</v>
      </c>
      <c r="B6" t="s">
        <v>13328</v>
      </c>
      <c r="C6" t="s">
        <v>2047</v>
      </c>
      <c r="D6" t="s">
        <v>13329</v>
      </c>
      <c r="E6" t="s">
        <v>13330</v>
      </c>
      <c r="G6" t="s">
        <v>2050</v>
      </c>
      <c r="H6" t="s">
        <v>2051</v>
      </c>
    </row>
    <row r="7" spans="1:12" x14ac:dyDescent="0.25">
      <c r="A7" t="s">
        <v>13331</v>
      </c>
      <c r="B7" t="s">
        <v>13332</v>
      </c>
      <c r="C7" t="s">
        <v>2047</v>
      </c>
      <c r="D7" t="s">
        <v>13333</v>
      </c>
      <c r="E7" t="s">
        <v>13334</v>
      </c>
      <c r="G7" t="s">
        <v>2050</v>
      </c>
      <c r="H7" t="s">
        <v>2051</v>
      </c>
    </row>
    <row r="8" spans="1:12" x14ac:dyDescent="0.25">
      <c r="A8" t="s">
        <v>13335</v>
      </c>
      <c r="B8" t="s">
        <v>13336</v>
      </c>
      <c r="D8" t="s">
        <v>13337</v>
      </c>
      <c r="E8" t="s">
        <v>2059</v>
      </c>
      <c r="G8" t="s">
        <v>2060</v>
      </c>
      <c r="H8" t="s">
        <v>2061</v>
      </c>
    </row>
    <row r="9" spans="1:12" x14ac:dyDescent="0.25">
      <c r="A9" t="s">
        <v>13338</v>
      </c>
      <c r="B9" t="s">
        <v>13339</v>
      </c>
      <c r="C9" t="s">
        <v>2047</v>
      </c>
      <c r="D9" t="s">
        <v>13340</v>
      </c>
      <c r="E9" t="s">
        <v>13341</v>
      </c>
      <c r="G9" t="s">
        <v>2050</v>
      </c>
      <c r="H9" t="s">
        <v>2051</v>
      </c>
    </row>
    <row r="10" spans="1:12" x14ac:dyDescent="0.25">
      <c r="A10" t="s">
        <v>13342</v>
      </c>
      <c r="B10" t="s">
        <v>13343</v>
      </c>
      <c r="C10" t="s">
        <v>2047</v>
      </c>
      <c r="D10" t="s">
        <v>13344</v>
      </c>
      <c r="E10" t="s">
        <v>13345</v>
      </c>
      <c r="G10" t="s">
        <v>2050</v>
      </c>
      <c r="H10" t="s">
        <v>2051</v>
      </c>
    </row>
    <row r="11" spans="1:12" x14ac:dyDescent="0.25">
      <c r="A11" t="s">
        <v>13346</v>
      </c>
      <c r="B11" t="s">
        <v>13347</v>
      </c>
      <c r="C11" t="s">
        <v>2047</v>
      </c>
      <c r="D11" t="s">
        <v>13348</v>
      </c>
      <c r="E11" t="s">
        <v>13349</v>
      </c>
      <c r="G11" t="s">
        <v>2050</v>
      </c>
      <c r="H11" t="s">
        <v>2051</v>
      </c>
    </row>
    <row r="12" spans="1:12" x14ac:dyDescent="0.25">
      <c r="A12" t="s">
        <v>13350</v>
      </c>
      <c r="B12" t="s">
        <v>13351</v>
      </c>
      <c r="C12" t="s">
        <v>2047</v>
      </c>
      <c r="D12" t="s">
        <v>13352</v>
      </c>
      <c r="E12" t="s">
        <v>13353</v>
      </c>
      <c r="G12" t="s">
        <v>2050</v>
      </c>
      <c r="H12" t="s">
        <v>2051</v>
      </c>
    </row>
    <row r="13" spans="1:12" x14ac:dyDescent="0.25">
      <c r="A13" t="s">
        <v>13354</v>
      </c>
      <c r="B13" t="s">
        <v>13355</v>
      </c>
      <c r="C13" t="s">
        <v>2047</v>
      </c>
      <c r="D13" t="s">
        <v>13356</v>
      </c>
      <c r="E13" t="s">
        <v>13357</v>
      </c>
      <c r="G13" t="s">
        <v>2050</v>
      </c>
      <c r="H13" t="s">
        <v>2051</v>
      </c>
    </row>
    <row r="14" spans="1:12" x14ac:dyDescent="0.25">
      <c r="A14" t="s">
        <v>13358</v>
      </c>
      <c r="B14" t="s">
        <v>13359</v>
      </c>
      <c r="C14" t="s">
        <v>2047</v>
      </c>
      <c r="D14" t="s">
        <v>13360</v>
      </c>
      <c r="E14" t="s">
        <v>13361</v>
      </c>
      <c r="G14" t="s">
        <v>2050</v>
      </c>
      <c r="H14" t="s">
        <v>2051</v>
      </c>
    </row>
    <row r="15" spans="1:12" x14ac:dyDescent="0.25">
      <c r="A15" t="s">
        <v>13362</v>
      </c>
      <c r="B15" t="s">
        <v>13363</v>
      </c>
      <c r="C15" t="s">
        <v>2047</v>
      </c>
      <c r="D15" t="s">
        <v>13364</v>
      </c>
      <c r="E15" t="s">
        <v>13365</v>
      </c>
      <c r="G15" t="s">
        <v>2050</v>
      </c>
      <c r="H15" t="s">
        <v>2051</v>
      </c>
    </row>
    <row r="16" spans="1:12" x14ac:dyDescent="0.25">
      <c r="A16" t="s">
        <v>13366</v>
      </c>
      <c r="B16" t="s">
        <v>13367</v>
      </c>
      <c r="C16" t="s">
        <v>2047</v>
      </c>
      <c r="D16" t="s">
        <v>13368</v>
      </c>
      <c r="E16" t="s">
        <v>13369</v>
      </c>
      <c r="G16" t="s">
        <v>2050</v>
      </c>
      <c r="H16" t="s">
        <v>2051</v>
      </c>
    </row>
    <row r="17" spans="1:9" x14ac:dyDescent="0.25">
      <c r="A17" t="s">
        <v>13370</v>
      </c>
      <c r="B17" t="s">
        <v>13371</v>
      </c>
      <c r="D17" t="s">
        <v>13372</v>
      </c>
      <c r="E17" t="s">
        <v>13373</v>
      </c>
      <c r="G17" t="s">
        <v>2060</v>
      </c>
      <c r="H17" t="s">
        <v>2061</v>
      </c>
    </row>
    <row r="18" spans="1:9" x14ac:dyDescent="0.25">
      <c r="A18" t="s">
        <v>13374</v>
      </c>
      <c r="B18" t="s">
        <v>13375</v>
      </c>
      <c r="C18" t="s">
        <v>2047</v>
      </c>
      <c r="D18" t="s">
        <v>13376</v>
      </c>
      <c r="E18" t="s">
        <v>13377</v>
      </c>
      <c r="G18" t="s">
        <v>2050</v>
      </c>
      <c r="H18" t="s">
        <v>2051</v>
      </c>
    </row>
    <row r="19" spans="1:9" x14ac:dyDescent="0.25">
      <c r="A19" t="s">
        <v>13378</v>
      </c>
      <c r="B19" t="s">
        <v>13379</v>
      </c>
      <c r="C19" t="s">
        <v>2047</v>
      </c>
      <c r="D19" t="s">
        <v>13380</v>
      </c>
      <c r="E19" t="s">
        <v>13381</v>
      </c>
      <c r="G19" t="s">
        <v>2050</v>
      </c>
      <c r="H19" t="s">
        <v>2051</v>
      </c>
    </row>
    <row r="20" spans="1:9" x14ac:dyDescent="0.25">
      <c r="A20" t="s">
        <v>13382</v>
      </c>
      <c r="B20" t="s">
        <v>13383</v>
      </c>
      <c r="D20" t="s">
        <v>13384</v>
      </c>
      <c r="E20" t="s">
        <v>13385</v>
      </c>
      <c r="G20" t="s">
        <v>2060</v>
      </c>
      <c r="H20" t="s">
        <v>2051</v>
      </c>
    </row>
    <row r="21" spans="1:9" x14ac:dyDescent="0.25">
      <c r="A21" t="s">
        <v>13386</v>
      </c>
      <c r="B21" t="s">
        <v>13387</v>
      </c>
      <c r="C21" t="s">
        <v>2047</v>
      </c>
      <c r="D21" t="s">
        <v>13388</v>
      </c>
      <c r="E21" t="s">
        <v>13389</v>
      </c>
      <c r="G21" t="s">
        <v>2050</v>
      </c>
      <c r="H21" t="s">
        <v>2051</v>
      </c>
    </row>
    <row r="22" spans="1:9" x14ac:dyDescent="0.25">
      <c r="A22" t="s">
        <v>13390</v>
      </c>
      <c r="B22" t="s">
        <v>13391</v>
      </c>
      <c r="C22" t="s">
        <v>2047</v>
      </c>
      <c r="D22" t="s">
        <v>13392</v>
      </c>
      <c r="E22" t="s">
        <v>13393</v>
      </c>
      <c r="G22" t="s">
        <v>2050</v>
      </c>
      <c r="H22" t="s">
        <v>2051</v>
      </c>
    </row>
    <row r="23" spans="1:9" x14ac:dyDescent="0.25">
      <c r="A23" t="s">
        <v>13394</v>
      </c>
      <c r="B23" t="s">
        <v>13395</v>
      </c>
      <c r="C23" t="s">
        <v>2047</v>
      </c>
      <c r="D23" t="s">
        <v>2335</v>
      </c>
      <c r="E23" t="s">
        <v>2336</v>
      </c>
      <c r="G23" t="s">
        <v>2050</v>
      </c>
      <c r="H23" t="s">
        <v>2051</v>
      </c>
    </row>
    <row r="24" spans="1:9" x14ac:dyDescent="0.25">
      <c r="A24" t="s">
        <v>13396</v>
      </c>
      <c r="B24" t="s">
        <v>13397</v>
      </c>
      <c r="D24" t="s">
        <v>13337</v>
      </c>
      <c r="E24" t="s">
        <v>2059</v>
      </c>
      <c r="G24" t="s">
        <v>2060</v>
      </c>
      <c r="H24" t="s">
        <v>2061</v>
      </c>
    </row>
    <row r="25" spans="1:9" x14ac:dyDescent="0.25">
      <c r="A25" t="s">
        <v>13398</v>
      </c>
      <c r="B25" t="s">
        <v>13399</v>
      </c>
      <c r="C25" t="s">
        <v>2047</v>
      </c>
      <c r="D25" t="s">
        <v>13400</v>
      </c>
      <c r="E25" t="s">
        <v>13401</v>
      </c>
      <c r="G25" t="s">
        <v>2050</v>
      </c>
      <c r="H25" t="s">
        <v>2051</v>
      </c>
    </row>
    <row r="26" spans="1:9" x14ac:dyDescent="0.25">
      <c r="A26" t="s">
        <v>13402</v>
      </c>
      <c r="B26" t="s">
        <v>13403</v>
      </c>
      <c r="C26" t="s">
        <v>2047</v>
      </c>
      <c r="D26" t="s">
        <v>13404</v>
      </c>
      <c r="E26" t="s">
        <v>13405</v>
      </c>
      <c r="G26" t="s">
        <v>2050</v>
      </c>
      <c r="H26" t="s">
        <v>2051</v>
      </c>
    </row>
    <row r="27" spans="1:9" x14ac:dyDescent="0.25">
      <c r="A27" t="s">
        <v>13406</v>
      </c>
      <c r="B27" t="s">
        <v>13407</v>
      </c>
      <c r="C27" t="s">
        <v>2047</v>
      </c>
      <c r="D27" t="s">
        <v>13408</v>
      </c>
      <c r="E27" t="s">
        <v>13409</v>
      </c>
      <c r="G27" t="s">
        <v>2050</v>
      </c>
      <c r="H27" t="s">
        <v>2051</v>
      </c>
    </row>
    <row r="28" spans="1:9" x14ac:dyDescent="0.25">
      <c r="A28" t="s">
        <v>13410</v>
      </c>
      <c r="B28" t="s">
        <v>13411</v>
      </c>
      <c r="C28" t="s">
        <v>2047</v>
      </c>
      <c r="D28" t="s">
        <v>13412</v>
      </c>
      <c r="E28" t="s">
        <v>13413</v>
      </c>
      <c r="G28" t="s">
        <v>2050</v>
      </c>
      <c r="H28" t="s">
        <v>2051</v>
      </c>
      <c r="I28" t="s">
        <v>2086</v>
      </c>
    </row>
    <row r="29" spans="1:9" x14ac:dyDescent="0.25">
      <c r="A29" t="s">
        <v>13414</v>
      </c>
      <c r="B29" t="s">
        <v>13415</v>
      </c>
      <c r="C29" t="s">
        <v>2047</v>
      </c>
      <c r="D29" t="s">
        <v>13416</v>
      </c>
      <c r="E29" t="s">
        <v>13417</v>
      </c>
      <c r="G29" t="s">
        <v>2050</v>
      </c>
      <c r="H29" t="s">
        <v>2051</v>
      </c>
    </row>
    <row r="30" spans="1:9" x14ac:dyDescent="0.25">
      <c r="A30" t="s">
        <v>13418</v>
      </c>
      <c r="B30" t="s">
        <v>13419</v>
      </c>
      <c r="C30" t="s">
        <v>2047</v>
      </c>
      <c r="D30" t="s">
        <v>13420</v>
      </c>
      <c r="E30" t="s">
        <v>13421</v>
      </c>
      <c r="G30" t="s">
        <v>2050</v>
      </c>
      <c r="H30" t="s">
        <v>2051</v>
      </c>
    </row>
    <row r="31" spans="1:9" x14ac:dyDescent="0.25">
      <c r="A31" t="s">
        <v>13422</v>
      </c>
      <c r="B31" t="s">
        <v>13423</v>
      </c>
      <c r="C31" t="s">
        <v>2047</v>
      </c>
      <c r="D31" t="s">
        <v>13424</v>
      </c>
      <c r="E31" t="s">
        <v>13425</v>
      </c>
      <c r="G31" t="s">
        <v>2050</v>
      </c>
      <c r="H31" t="s">
        <v>2061</v>
      </c>
    </row>
    <row r="32" spans="1:9" x14ac:dyDescent="0.25">
      <c r="A32" t="s">
        <v>13426</v>
      </c>
      <c r="B32" t="s">
        <v>13427</v>
      </c>
      <c r="C32" t="s">
        <v>2047</v>
      </c>
      <c r="D32" t="s">
        <v>13428</v>
      </c>
      <c r="E32" t="s">
        <v>13429</v>
      </c>
      <c r="G32" t="s">
        <v>2050</v>
      </c>
      <c r="H32" t="s">
        <v>2051</v>
      </c>
    </row>
    <row r="33" spans="1:8" x14ac:dyDescent="0.25">
      <c r="A33" t="s">
        <v>13430</v>
      </c>
      <c r="B33" t="s">
        <v>13431</v>
      </c>
      <c r="C33" t="s">
        <v>2047</v>
      </c>
      <c r="D33" t="s">
        <v>2184</v>
      </c>
      <c r="E33" t="s">
        <v>2185</v>
      </c>
      <c r="G33" t="s">
        <v>2050</v>
      </c>
      <c r="H33" t="s">
        <v>2051</v>
      </c>
    </row>
    <row r="34" spans="1:8" x14ac:dyDescent="0.25">
      <c r="A34" t="s">
        <v>13432</v>
      </c>
      <c r="B34" t="s">
        <v>13433</v>
      </c>
      <c r="C34" t="s">
        <v>2047</v>
      </c>
      <c r="D34" t="s">
        <v>13400</v>
      </c>
      <c r="E34" t="s">
        <v>13401</v>
      </c>
      <c r="G34" t="s">
        <v>2050</v>
      </c>
      <c r="H34" t="s">
        <v>2051</v>
      </c>
    </row>
    <row r="35" spans="1:8" x14ac:dyDescent="0.25">
      <c r="A35" t="s">
        <v>13434</v>
      </c>
      <c r="B35" t="s">
        <v>13435</v>
      </c>
      <c r="C35" t="s">
        <v>2047</v>
      </c>
      <c r="D35" t="s">
        <v>13436</v>
      </c>
      <c r="E35" t="s">
        <v>13437</v>
      </c>
      <c r="G35" t="s">
        <v>2050</v>
      </c>
      <c r="H35" t="s">
        <v>2051</v>
      </c>
    </row>
    <row r="36" spans="1:8" x14ac:dyDescent="0.25">
      <c r="A36" t="s">
        <v>13438</v>
      </c>
      <c r="B36" t="s">
        <v>13439</v>
      </c>
      <c r="C36" t="s">
        <v>2047</v>
      </c>
      <c r="D36" t="s">
        <v>13440</v>
      </c>
      <c r="E36" t="s">
        <v>13441</v>
      </c>
      <c r="G36" t="s">
        <v>2050</v>
      </c>
      <c r="H36" t="s">
        <v>2051</v>
      </c>
    </row>
    <row r="37" spans="1:8" s="151" customFormat="1" x14ac:dyDescent="0.25">
      <c r="A37" s="161" t="s">
        <v>13442</v>
      </c>
      <c r="B37" s="151" t="s">
        <v>13443</v>
      </c>
      <c r="D37" s="151" t="s">
        <v>13337</v>
      </c>
      <c r="E37" s="151" t="s">
        <v>2059</v>
      </c>
      <c r="G37" s="151" t="s">
        <v>2060</v>
      </c>
      <c r="H37" s="151" t="s">
        <v>2061</v>
      </c>
    </row>
    <row r="38" spans="1:8" x14ac:dyDescent="0.25">
      <c r="A38" t="s">
        <v>13444</v>
      </c>
      <c r="B38" t="s">
        <v>13445</v>
      </c>
      <c r="C38" t="s">
        <v>2047</v>
      </c>
      <c r="D38" t="s">
        <v>13446</v>
      </c>
      <c r="E38" t="s">
        <v>13447</v>
      </c>
      <c r="G38" t="s">
        <v>2050</v>
      </c>
      <c r="H38" t="s">
        <v>2051</v>
      </c>
    </row>
    <row r="39" spans="1:8" x14ac:dyDescent="0.25">
      <c r="A39" t="s">
        <v>13448</v>
      </c>
      <c r="B39" t="s">
        <v>13449</v>
      </c>
      <c r="C39" t="s">
        <v>2047</v>
      </c>
      <c r="D39" t="s">
        <v>13450</v>
      </c>
      <c r="E39" t="s">
        <v>13451</v>
      </c>
      <c r="G39" t="s">
        <v>2050</v>
      </c>
      <c r="H39" t="s">
        <v>2051</v>
      </c>
    </row>
    <row r="40" spans="1:8" x14ac:dyDescent="0.25">
      <c r="A40" t="s">
        <v>13452</v>
      </c>
      <c r="B40" t="s">
        <v>277</v>
      </c>
      <c r="C40" t="s">
        <v>2047</v>
      </c>
      <c r="D40" t="s">
        <v>2365</v>
      </c>
      <c r="E40" t="s">
        <v>2366</v>
      </c>
      <c r="G40" t="s">
        <v>2050</v>
      </c>
      <c r="H40" t="s">
        <v>2051</v>
      </c>
    </row>
    <row r="41" spans="1:8" x14ac:dyDescent="0.25">
      <c r="A41" t="s">
        <v>13453</v>
      </c>
      <c r="B41" t="s">
        <v>13454</v>
      </c>
      <c r="C41" t="s">
        <v>2047</v>
      </c>
      <c r="D41" t="s">
        <v>13455</v>
      </c>
      <c r="E41" t="s">
        <v>13456</v>
      </c>
      <c r="G41" t="s">
        <v>2050</v>
      </c>
      <c r="H41" t="s">
        <v>2051</v>
      </c>
    </row>
    <row r="42" spans="1:8" x14ac:dyDescent="0.25">
      <c r="A42" t="s">
        <v>13457</v>
      </c>
      <c r="B42" t="s">
        <v>13458</v>
      </c>
      <c r="C42" t="s">
        <v>2047</v>
      </c>
      <c r="D42" t="s">
        <v>13459</v>
      </c>
      <c r="E42" t="s">
        <v>13460</v>
      </c>
      <c r="G42" t="s">
        <v>2050</v>
      </c>
      <c r="H42" t="s">
        <v>2051</v>
      </c>
    </row>
    <row r="43" spans="1:8" x14ac:dyDescent="0.25">
      <c r="A43" t="s">
        <v>13461</v>
      </c>
      <c r="B43" t="s">
        <v>13462</v>
      </c>
      <c r="C43" t="s">
        <v>2047</v>
      </c>
      <c r="D43" t="s">
        <v>13463</v>
      </c>
      <c r="E43" t="s">
        <v>13464</v>
      </c>
      <c r="G43" t="s">
        <v>2050</v>
      </c>
      <c r="H43" t="s">
        <v>2051</v>
      </c>
    </row>
    <row r="44" spans="1:8" x14ac:dyDescent="0.25">
      <c r="A44" t="s">
        <v>13465</v>
      </c>
      <c r="B44" t="s">
        <v>13466</v>
      </c>
      <c r="C44" t="s">
        <v>2047</v>
      </c>
      <c r="D44" t="s">
        <v>2294</v>
      </c>
      <c r="E44" t="s">
        <v>2295</v>
      </c>
      <c r="G44" t="s">
        <v>2050</v>
      </c>
      <c r="H44" t="s">
        <v>2051</v>
      </c>
    </row>
    <row r="45" spans="1:8" x14ac:dyDescent="0.25">
      <c r="A45" t="s">
        <v>13467</v>
      </c>
      <c r="B45" t="s">
        <v>13468</v>
      </c>
      <c r="C45" t="s">
        <v>2047</v>
      </c>
      <c r="D45" t="s">
        <v>13469</v>
      </c>
      <c r="E45" t="s">
        <v>13470</v>
      </c>
      <c r="G45" t="s">
        <v>2050</v>
      </c>
      <c r="H45" t="s">
        <v>2051</v>
      </c>
    </row>
    <row r="46" spans="1:8" x14ac:dyDescent="0.25">
      <c r="A46" t="s">
        <v>13471</v>
      </c>
      <c r="B46" t="s">
        <v>13472</v>
      </c>
      <c r="C46" t="s">
        <v>2047</v>
      </c>
      <c r="D46" t="s">
        <v>13473</v>
      </c>
      <c r="E46" t="s">
        <v>13474</v>
      </c>
      <c r="G46" t="s">
        <v>2050</v>
      </c>
      <c r="H46" t="s">
        <v>2051</v>
      </c>
    </row>
    <row r="47" spans="1:8" x14ac:dyDescent="0.25">
      <c r="A47" t="s">
        <v>13475</v>
      </c>
      <c r="B47" t="s">
        <v>13476</v>
      </c>
      <c r="C47" t="s">
        <v>2047</v>
      </c>
      <c r="D47" t="s">
        <v>13477</v>
      </c>
      <c r="E47" t="s">
        <v>13478</v>
      </c>
      <c r="G47" t="s">
        <v>2050</v>
      </c>
      <c r="H47" t="s">
        <v>2051</v>
      </c>
    </row>
    <row r="48" spans="1:8" x14ac:dyDescent="0.25">
      <c r="A48" t="s">
        <v>13479</v>
      </c>
      <c r="B48" t="s">
        <v>13480</v>
      </c>
      <c r="C48" t="s">
        <v>2047</v>
      </c>
      <c r="D48" t="s">
        <v>13481</v>
      </c>
      <c r="E48" t="s">
        <v>13482</v>
      </c>
      <c r="G48" t="s">
        <v>2050</v>
      </c>
      <c r="H48" t="s">
        <v>2061</v>
      </c>
    </row>
    <row r="49" spans="1:8" x14ac:dyDescent="0.25">
      <c r="A49" t="s">
        <v>13483</v>
      </c>
      <c r="B49" t="s">
        <v>13484</v>
      </c>
      <c r="C49" t="s">
        <v>2047</v>
      </c>
      <c r="D49" t="s">
        <v>13485</v>
      </c>
      <c r="E49" t="s">
        <v>13486</v>
      </c>
      <c r="G49" t="s">
        <v>2050</v>
      </c>
      <c r="H49" t="s">
        <v>2051</v>
      </c>
    </row>
    <row r="50" spans="1:8" x14ac:dyDescent="0.25">
      <c r="A50" t="s">
        <v>13487</v>
      </c>
      <c r="B50" t="s">
        <v>13488</v>
      </c>
      <c r="C50" t="s">
        <v>2047</v>
      </c>
      <c r="D50" t="s">
        <v>13489</v>
      </c>
      <c r="E50" t="s">
        <v>13490</v>
      </c>
      <c r="G50" t="s">
        <v>2050</v>
      </c>
      <c r="H50" t="s">
        <v>2051</v>
      </c>
    </row>
    <row r="51" spans="1:8" x14ac:dyDescent="0.25">
      <c r="A51" t="s">
        <v>13491</v>
      </c>
      <c r="B51" t="s">
        <v>13492</v>
      </c>
      <c r="C51" t="s">
        <v>2047</v>
      </c>
      <c r="D51" t="s">
        <v>13493</v>
      </c>
      <c r="E51" t="s">
        <v>13494</v>
      </c>
      <c r="G51" t="s">
        <v>2050</v>
      </c>
      <c r="H51" t="s">
        <v>2051</v>
      </c>
    </row>
    <row r="52" spans="1:8" x14ac:dyDescent="0.25">
      <c r="A52" s="162" t="s">
        <v>14061</v>
      </c>
      <c r="B52" t="s">
        <v>13495</v>
      </c>
      <c r="D52" t="s">
        <v>13496</v>
      </c>
      <c r="E52" t="s">
        <v>13497</v>
      </c>
      <c r="G52" t="s">
        <v>2060</v>
      </c>
      <c r="H52" t="s">
        <v>2061</v>
      </c>
    </row>
    <row r="53" spans="1:8" x14ac:dyDescent="0.25">
      <c r="A53" t="s">
        <v>13498</v>
      </c>
      <c r="B53" t="s">
        <v>13499</v>
      </c>
      <c r="C53" t="s">
        <v>2047</v>
      </c>
      <c r="D53" t="s">
        <v>13500</v>
      </c>
      <c r="E53" t="s">
        <v>2103</v>
      </c>
      <c r="G53" t="s">
        <v>2050</v>
      </c>
      <c r="H53" t="s">
        <v>2051</v>
      </c>
    </row>
    <row r="54" spans="1:8" x14ac:dyDescent="0.25">
      <c r="A54" t="s">
        <v>13501</v>
      </c>
      <c r="B54" t="s">
        <v>13502</v>
      </c>
      <c r="D54" t="s">
        <v>13337</v>
      </c>
      <c r="E54" t="s">
        <v>2059</v>
      </c>
      <c r="G54" t="s">
        <v>2060</v>
      </c>
      <c r="H54" t="s">
        <v>2061</v>
      </c>
    </row>
    <row r="55" spans="1:8" x14ac:dyDescent="0.25">
      <c r="A55" t="s">
        <v>13503</v>
      </c>
      <c r="B55" t="s">
        <v>13504</v>
      </c>
      <c r="C55" t="s">
        <v>2047</v>
      </c>
      <c r="D55" t="s">
        <v>13505</v>
      </c>
      <c r="E55" t="s">
        <v>13506</v>
      </c>
      <c r="G55" t="s">
        <v>2050</v>
      </c>
      <c r="H55" t="s">
        <v>2051</v>
      </c>
    </row>
    <row r="56" spans="1:8" x14ac:dyDescent="0.25">
      <c r="A56" t="s">
        <v>13507</v>
      </c>
      <c r="B56" t="s">
        <v>274</v>
      </c>
      <c r="C56" t="s">
        <v>2047</v>
      </c>
      <c r="D56" t="s">
        <v>13508</v>
      </c>
      <c r="E56" t="s">
        <v>13509</v>
      </c>
      <c r="G56" t="s">
        <v>2050</v>
      </c>
      <c r="H56" t="s">
        <v>2051</v>
      </c>
    </row>
    <row r="57" spans="1:8" x14ac:dyDescent="0.25">
      <c r="A57" t="s">
        <v>13510</v>
      </c>
      <c r="B57" t="s">
        <v>13511</v>
      </c>
      <c r="C57" t="s">
        <v>2047</v>
      </c>
      <c r="D57" t="s">
        <v>13512</v>
      </c>
      <c r="E57" t="s">
        <v>2323</v>
      </c>
      <c r="G57" t="s">
        <v>2050</v>
      </c>
      <c r="H57" t="s">
        <v>2051</v>
      </c>
    </row>
    <row r="58" spans="1:8" x14ac:dyDescent="0.25">
      <c r="A58" t="s">
        <v>13513</v>
      </c>
      <c r="B58" t="s">
        <v>13514</v>
      </c>
      <c r="C58" t="s">
        <v>2047</v>
      </c>
      <c r="D58" t="s">
        <v>13515</v>
      </c>
      <c r="E58" t="s">
        <v>13516</v>
      </c>
      <c r="G58" t="s">
        <v>2050</v>
      </c>
      <c r="H58" t="s">
        <v>2051</v>
      </c>
    </row>
    <row r="59" spans="1:8" x14ac:dyDescent="0.25">
      <c r="A59" t="s">
        <v>13517</v>
      </c>
      <c r="B59" t="s">
        <v>13518</v>
      </c>
      <c r="D59" t="s">
        <v>13496</v>
      </c>
      <c r="E59" t="s">
        <v>13497</v>
      </c>
      <c r="G59" t="s">
        <v>2060</v>
      </c>
      <c r="H59" t="s">
        <v>2061</v>
      </c>
    </row>
    <row r="60" spans="1:8" x14ac:dyDescent="0.25">
      <c r="A60" t="s">
        <v>13519</v>
      </c>
      <c r="B60" t="s">
        <v>13520</v>
      </c>
      <c r="C60" t="s">
        <v>2047</v>
      </c>
      <c r="D60" t="s">
        <v>13521</v>
      </c>
      <c r="E60" t="s">
        <v>13522</v>
      </c>
      <c r="G60" t="s">
        <v>2050</v>
      </c>
      <c r="H60" t="s">
        <v>2051</v>
      </c>
    </row>
    <row r="61" spans="1:8" x14ac:dyDescent="0.25">
      <c r="A61" t="s">
        <v>13523</v>
      </c>
      <c r="B61" t="s">
        <v>13524</v>
      </c>
      <c r="C61" t="s">
        <v>2047</v>
      </c>
      <c r="D61" t="s">
        <v>13525</v>
      </c>
      <c r="E61" t="s">
        <v>13526</v>
      </c>
      <c r="G61" t="s">
        <v>2050</v>
      </c>
      <c r="H61" t="s">
        <v>2051</v>
      </c>
    </row>
    <row r="62" spans="1:8" x14ac:dyDescent="0.25">
      <c r="A62" t="s">
        <v>13527</v>
      </c>
      <c r="B62" t="s">
        <v>13528</v>
      </c>
      <c r="C62" t="s">
        <v>2047</v>
      </c>
      <c r="D62" t="s">
        <v>13529</v>
      </c>
      <c r="E62" t="s">
        <v>13530</v>
      </c>
      <c r="G62" t="s">
        <v>2050</v>
      </c>
      <c r="H62" t="s">
        <v>2051</v>
      </c>
    </row>
    <row r="63" spans="1:8" x14ac:dyDescent="0.25">
      <c r="A63" t="s">
        <v>13531</v>
      </c>
      <c r="B63" t="s">
        <v>13532</v>
      </c>
      <c r="C63" t="s">
        <v>2047</v>
      </c>
      <c r="D63" t="s">
        <v>2158</v>
      </c>
      <c r="E63" t="s">
        <v>2159</v>
      </c>
      <c r="G63" t="s">
        <v>2050</v>
      </c>
      <c r="H63" t="s">
        <v>2051</v>
      </c>
    </row>
    <row r="64" spans="1:8" x14ac:dyDescent="0.25">
      <c r="A64" t="s">
        <v>13533</v>
      </c>
      <c r="B64" t="s">
        <v>13534</v>
      </c>
      <c r="C64" t="s">
        <v>2047</v>
      </c>
      <c r="D64" t="s">
        <v>13535</v>
      </c>
      <c r="E64" t="s">
        <v>13536</v>
      </c>
      <c r="G64" t="s">
        <v>2050</v>
      </c>
      <c r="H64" t="s">
        <v>2061</v>
      </c>
    </row>
    <row r="65" spans="1:8" x14ac:dyDescent="0.25">
      <c r="A65" t="s">
        <v>13537</v>
      </c>
      <c r="B65" t="s">
        <v>13538</v>
      </c>
      <c r="C65" t="s">
        <v>2047</v>
      </c>
      <c r="D65" t="s">
        <v>13539</v>
      </c>
      <c r="E65" t="s">
        <v>13540</v>
      </c>
      <c r="G65" t="s">
        <v>2050</v>
      </c>
      <c r="H65" t="s">
        <v>2051</v>
      </c>
    </row>
    <row r="66" spans="1:8" x14ac:dyDescent="0.25">
      <c r="A66" t="s">
        <v>13541</v>
      </c>
      <c r="B66" t="s">
        <v>13542</v>
      </c>
      <c r="C66" t="s">
        <v>2047</v>
      </c>
      <c r="D66" t="s">
        <v>13543</v>
      </c>
      <c r="E66" t="s">
        <v>13544</v>
      </c>
      <c r="G66" t="s">
        <v>2050</v>
      </c>
      <c r="H66" t="s">
        <v>2051</v>
      </c>
    </row>
    <row r="67" spans="1:8" x14ac:dyDescent="0.25">
      <c r="A67" t="s">
        <v>13545</v>
      </c>
      <c r="B67" t="s">
        <v>13546</v>
      </c>
      <c r="C67" t="s">
        <v>2047</v>
      </c>
      <c r="D67" t="s">
        <v>13547</v>
      </c>
      <c r="E67" t="s">
        <v>13548</v>
      </c>
      <c r="G67" t="s">
        <v>2050</v>
      </c>
      <c r="H67" t="s">
        <v>2051</v>
      </c>
    </row>
    <row r="68" spans="1:8" x14ac:dyDescent="0.25">
      <c r="A68" t="s">
        <v>13549</v>
      </c>
      <c r="B68" t="s">
        <v>13550</v>
      </c>
      <c r="C68" t="s">
        <v>2047</v>
      </c>
      <c r="D68" t="s">
        <v>13551</v>
      </c>
      <c r="E68" t="s">
        <v>13552</v>
      </c>
      <c r="G68" t="s">
        <v>2050</v>
      </c>
      <c r="H68" t="s">
        <v>2051</v>
      </c>
    </row>
    <row r="69" spans="1:8" x14ac:dyDescent="0.25">
      <c r="A69" t="s">
        <v>13553</v>
      </c>
      <c r="B69" t="s">
        <v>13554</v>
      </c>
      <c r="C69" t="s">
        <v>2047</v>
      </c>
      <c r="D69" t="s">
        <v>13555</v>
      </c>
      <c r="E69" t="s">
        <v>13556</v>
      </c>
      <c r="G69" t="s">
        <v>2050</v>
      </c>
      <c r="H69" t="s">
        <v>2051</v>
      </c>
    </row>
    <row r="70" spans="1:8" x14ac:dyDescent="0.25">
      <c r="A70" t="s">
        <v>13557</v>
      </c>
      <c r="B70" t="s">
        <v>13558</v>
      </c>
      <c r="C70" t="s">
        <v>2047</v>
      </c>
      <c r="D70" t="s">
        <v>13559</v>
      </c>
      <c r="E70" t="s">
        <v>13560</v>
      </c>
      <c r="G70" t="s">
        <v>2050</v>
      </c>
      <c r="H70" t="s">
        <v>2051</v>
      </c>
    </row>
    <row r="71" spans="1:8" x14ac:dyDescent="0.25">
      <c r="A71" t="s">
        <v>13561</v>
      </c>
      <c r="B71" t="s">
        <v>13562</v>
      </c>
      <c r="C71" t="s">
        <v>2047</v>
      </c>
      <c r="D71" t="s">
        <v>2221</v>
      </c>
      <c r="E71" t="s">
        <v>2222</v>
      </c>
      <c r="G71" t="s">
        <v>2050</v>
      </c>
      <c r="H71" t="s">
        <v>2051</v>
      </c>
    </row>
    <row r="72" spans="1:8" x14ac:dyDescent="0.25">
      <c r="A72" t="s">
        <v>13563</v>
      </c>
      <c r="B72" t="s">
        <v>13564</v>
      </c>
      <c r="C72" t="s">
        <v>2047</v>
      </c>
      <c r="D72" t="s">
        <v>13565</v>
      </c>
      <c r="E72" t="s">
        <v>13566</v>
      </c>
      <c r="G72" t="s">
        <v>2050</v>
      </c>
      <c r="H72" t="s">
        <v>2051</v>
      </c>
    </row>
    <row r="73" spans="1:8" x14ac:dyDescent="0.25">
      <c r="A73" t="s">
        <v>13567</v>
      </c>
      <c r="B73" t="s">
        <v>13568</v>
      </c>
      <c r="C73" t="s">
        <v>2047</v>
      </c>
      <c r="D73" t="s">
        <v>13569</v>
      </c>
      <c r="E73" t="s">
        <v>13570</v>
      </c>
      <c r="G73" t="s">
        <v>2050</v>
      </c>
      <c r="H73" t="s">
        <v>2051</v>
      </c>
    </row>
    <row r="74" spans="1:8" x14ac:dyDescent="0.25">
      <c r="A74" t="s">
        <v>13571</v>
      </c>
      <c r="B74" t="s">
        <v>13568</v>
      </c>
      <c r="C74" t="s">
        <v>2047</v>
      </c>
      <c r="D74" t="s">
        <v>13569</v>
      </c>
      <c r="E74" t="s">
        <v>13570</v>
      </c>
      <c r="G74" t="s">
        <v>2050</v>
      </c>
      <c r="H74" t="s">
        <v>2051</v>
      </c>
    </row>
    <row r="75" spans="1:8" x14ac:dyDescent="0.25">
      <c r="A75" t="s">
        <v>13572</v>
      </c>
      <c r="B75" t="s">
        <v>13573</v>
      </c>
      <c r="C75" t="s">
        <v>2047</v>
      </c>
      <c r="D75" t="s">
        <v>2126</v>
      </c>
      <c r="E75" t="s">
        <v>2127</v>
      </c>
      <c r="G75" t="s">
        <v>2050</v>
      </c>
      <c r="H75" t="s">
        <v>2051</v>
      </c>
    </row>
    <row r="76" spans="1:8" x14ac:dyDescent="0.25">
      <c r="A76" t="s">
        <v>13574</v>
      </c>
      <c r="B76" t="s">
        <v>13575</v>
      </c>
      <c r="C76" t="s">
        <v>2047</v>
      </c>
      <c r="D76" t="s">
        <v>13576</v>
      </c>
      <c r="E76" t="s">
        <v>13577</v>
      </c>
      <c r="G76" t="s">
        <v>2050</v>
      </c>
      <c r="H76" t="s">
        <v>2051</v>
      </c>
    </row>
    <row r="77" spans="1:8" x14ac:dyDescent="0.25">
      <c r="A77" t="s">
        <v>13578</v>
      </c>
      <c r="B77" t="s">
        <v>13579</v>
      </c>
      <c r="C77" t="s">
        <v>2047</v>
      </c>
      <c r="D77" t="s">
        <v>13580</v>
      </c>
      <c r="E77" t="s">
        <v>13581</v>
      </c>
      <c r="G77" t="s">
        <v>2050</v>
      </c>
      <c r="H77" t="s">
        <v>2051</v>
      </c>
    </row>
    <row r="78" spans="1:8" x14ac:dyDescent="0.25">
      <c r="A78" t="s">
        <v>13582</v>
      </c>
      <c r="B78" t="s">
        <v>13583</v>
      </c>
      <c r="C78" t="s">
        <v>2047</v>
      </c>
      <c r="D78" t="s">
        <v>2213</v>
      </c>
      <c r="E78" t="s">
        <v>2214</v>
      </c>
      <c r="G78" t="s">
        <v>2050</v>
      </c>
      <c r="H78" t="s">
        <v>2051</v>
      </c>
    </row>
    <row r="79" spans="1:8" x14ac:dyDescent="0.25">
      <c r="A79" t="s">
        <v>13584</v>
      </c>
      <c r="B79" t="s">
        <v>13585</v>
      </c>
      <c r="C79" t="s">
        <v>2047</v>
      </c>
      <c r="D79" t="s">
        <v>2133</v>
      </c>
      <c r="E79" t="s">
        <v>2134</v>
      </c>
      <c r="G79" t="s">
        <v>2050</v>
      </c>
      <c r="H79" t="s">
        <v>2051</v>
      </c>
    </row>
    <row r="80" spans="1:8" x14ac:dyDescent="0.25">
      <c r="A80" t="s">
        <v>13586</v>
      </c>
      <c r="B80" t="s">
        <v>13587</v>
      </c>
      <c r="C80" t="s">
        <v>2047</v>
      </c>
      <c r="D80" t="s">
        <v>13588</v>
      </c>
      <c r="E80" t="s">
        <v>13589</v>
      </c>
      <c r="G80" t="s">
        <v>2050</v>
      </c>
      <c r="H80" t="s">
        <v>2051</v>
      </c>
    </row>
    <row r="81" spans="1:9" x14ac:dyDescent="0.25">
      <c r="A81" t="s">
        <v>13590</v>
      </c>
      <c r="B81" t="s">
        <v>13591</v>
      </c>
      <c r="C81" t="s">
        <v>2047</v>
      </c>
      <c r="D81" t="s">
        <v>13592</v>
      </c>
      <c r="E81" t="s">
        <v>13593</v>
      </c>
      <c r="G81" t="s">
        <v>2050</v>
      </c>
      <c r="H81" t="s">
        <v>2051</v>
      </c>
    </row>
    <row r="82" spans="1:9" x14ac:dyDescent="0.25">
      <c r="A82" t="s">
        <v>13594</v>
      </c>
      <c r="B82" t="s">
        <v>13595</v>
      </c>
      <c r="C82" t="s">
        <v>2047</v>
      </c>
      <c r="D82" t="s">
        <v>13596</v>
      </c>
      <c r="E82" t="s">
        <v>13597</v>
      </c>
      <c r="G82" t="s">
        <v>2050</v>
      </c>
      <c r="H82" t="s">
        <v>2051</v>
      </c>
    </row>
    <row r="83" spans="1:9" x14ac:dyDescent="0.25">
      <c r="A83" t="s">
        <v>13598</v>
      </c>
      <c r="B83" t="s">
        <v>13599</v>
      </c>
      <c r="C83" t="s">
        <v>2047</v>
      </c>
      <c r="D83" t="s">
        <v>13600</v>
      </c>
      <c r="E83" t="s">
        <v>13601</v>
      </c>
      <c r="G83" t="s">
        <v>2050</v>
      </c>
      <c r="H83" t="s">
        <v>2051</v>
      </c>
    </row>
    <row r="84" spans="1:9" x14ac:dyDescent="0.25">
      <c r="A84" t="s">
        <v>13602</v>
      </c>
      <c r="B84" t="s">
        <v>13603</v>
      </c>
      <c r="C84" t="s">
        <v>2047</v>
      </c>
      <c r="D84" t="s">
        <v>13604</v>
      </c>
      <c r="E84" t="s">
        <v>13605</v>
      </c>
      <c r="G84" t="s">
        <v>2050</v>
      </c>
      <c r="H84" t="s">
        <v>2051</v>
      </c>
    </row>
    <row r="85" spans="1:9" x14ac:dyDescent="0.25">
      <c r="A85" t="s">
        <v>2046</v>
      </c>
      <c r="B85" t="s">
        <v>13606</v>
      </c>
      <c r="C85" t="s">
        <v>2047</v>
      </c>
      <c r="D85" t="s">
        <v>2048</v>
      </c>
      <c r="E85" t="s">
        <v>2049</v>
      </c>
      <c r="G85" t="s">
        <v>2050</v>
      </c>
      <c r="H85" t="s">
        <v>2051</v>
      </c>
      <c r="I85" t="s">
        <v>2052</v>
      </c>
    </row>
    <row r="86" spans="1:9" x14ac:dyDescent="0.25">
      <c r="A86" t="s">
        <v>2053</v>
      </c>
      <c r="B86" t="s">
        <v>2054</v>
      </c>
      <c r="C86" t="s">
        <v>2047</v>
      </c>
      <c r="D86" t="s">
        <v>2055</v>
      </c>
      <c r="E86" t="s">
        <v>2056</v>
      </c>
      <c r="G86" t="s">
        <v>2050</v>
      </c>
      <c r="H86" t="s">
        <v>2051</v>
      </c>
      <c r="I86" t="s">
        <v>2052</v>
      </c>
    </row>
    <row r="87" spans="1:9" x14ac:dyDescent="0.25">
      <c r="A87" t="s">
        <v>2057</v>
      </c>
      <c r="B87" t="s">
        <v>2058</v>
      </c>
      <c r="G87" t="s">
        <v>2060</v>
      </c>
      <c r="H87" t="s">
        <v>2061</v>
      </c>
      <c r="I87" t="s">
        <v>2062</v>
      </c>
    </row>
    <row r="88" spans="1:9" x14ac:dyDescent="0.25">
      <c r="A88" t="s">
        <v>2063</v>
      </c>
      <c r="B88" t="s">
        <v>2064</v>
      </c>
      <c r="G88" t="s">
        <v>2060</v>
      </c>
      <c r="H88" t="s">
        <v>2061</v>
      </c>
      <c r="I88" t="s">
        <v>2062</v>
      </c>
    </row>
    <row r="89" spans="1:9" x14ac:dyDescent="0.25">
      <c r="A89" s="162" t="s">
        <v>14062</v>
      </c>
      <c r="B89" t="s">
        <v>2065</v>
      </c>
      <c r="G89" t="s">
        <v>2060</v>
      </c>
      <c r="H89" t="s">
        <v>2061</v>
      </c>
      <c r="I89" t="s">
        <v>2062</v>
      </c>
    </row>
    <row r="90" spans="1:9" x14ac:dyDescent="0.25">
      <c r="A90" t="s">
        <v>2066</v>
      </c>
      <c r="B90" t="s">
        <v>2067</v>
      </c>
      <c r="G90" t="s">
        <v>2060</v>
      </c>
      <c r="H90" t="s">
        <v>2061</v>
      </c>
      <c r="I90" t="s">
        <v>2062</v>
      </c>
    </row>
    <row r="91" spans="1:9" x14ac:dyDescent="0.25">
      <c r="A91" t="s">
        <v>2068</v>
      </c>
      <c r="B91" t="s">
        <v>2069</v>
      </c>
      <c r="G91" t="s">
        <v>2060</v>
      </c>
      <c r="H91" t="s">
        <v>2061</v>
      </c>
      <c r="I91" t="s">
        <v>2062</v>
      </c>
    </row>
    <row r="92" spans="1:9" x14ac:dyDescent="0.25">
      <c r="A92" t="s">
        <v>2070</v>
      </c>
      <c r="B92" t="s">
        <v>2071</v>
      </c>
      <c r="G92" t="s">
        <v>2060</v>
      </c>
      <c r="H92" t="s">
        <v>2061</v>
      </c>
      <c r="I92" t="s">
        <v>2062</v>
      </c>
    </row>
    <row r="93" spans="1:9" x14ac:dyDescent="0.25">
      <c r="A93" t="s">
        <v>13607</v>
      </c>
      <c r="B93" t="s">
        <v>2072</v>
      </c>
      <c r="D93" t="s">
        <v>13337</v>
      </c>
      <c r="E93" t="s">
        <v>2059</v>
      </c>
      <c r="G93" t="s">
        <v>2060</v>
      </c>
      <c r="H93" t="s">
        <v>2061</v>
      </c>
      <c r="I93" t="s">
        <v>2062</v>
      </c>
    </row>
    <row r="94" spans="1:9" x14ac:dyDescent="0.25">
      <c r="A94" t="s">
        <v>13608</v>
      </c>
      <c r="B94" t="s">
        <v>13609</v>
      </c>
      <c r="G94" t="s">
        <v>2060</v>
      </c>
      <c r="H94" t="s">
        <v>2061</v>
      </c>
      <c r="I94" t="s">
        <v>2062</v>
      </c>
    </row>
    <row r="95" spans="1:9" x14ac:dyDescent="0.25">
      <c r="A95" t="s">
        <v>13610</v>
      </c>
      <c r="B95" t="s">
        <v>177</v>
      </c>
      <c r="D95" t="s">
        <v>13337</v>
      </c>
      <c r="E95" t="s">
        <v>2059</v>
      </c>
      <c r="G95" t="s">
        <v>2060</v>
      </c>
      <c r="H95" t="s">
        <v>2061</v>
      </c>
      <c r="I95" t="s">
        <v>2062</v>
      </c>
    </row>
    <row r="96" spans="1:9" x14ac:dyDescent="0.25">
      <c r="A96" t="s">
        <v>2073</v>
      </c>
      <c r="B96" t="s">
        <v>13611</v>
      </c>
      <c r="D96" t="s">
        <v>13337</v>
      </c>
      <c r="E96" t="s">
        <v>2059</v>
      </c>
      <c r="G96" t="s">
        <v>2060</v>
      </c>
      <c r="H96" t="s">
        <v>2061</v>
      </c>
      <c r="I96" t="s">
        <v>2062</v>
      </c>
    </row>
    <row r="97" spans="1:9" x14ac:dyDescent="0.25">
      <c r="A97" t="s">
        <v>2074</v>
      </c>
      <c r="B97" t="s">
        <v>13612</v>
      </c>
      <c r="D97" t="s">
        <v>13337</v>
      </c>
      <c r="E97" t="s">
        <v>2059</v>
      </c>
      <c r="G97" t="s">
        <v>2060</v>
      </c>
      <c r="H97" t="s">
        <v>2061</v>
      </c>
      <c r="I97" t="s">
        <v>2062</v>
      </c>
    </row>
    <row r="98" spans="1:9" x14ac:dyDescent="0.25">
      <c r="A98" t="s">
        <v>13613</v>
      </c>
      <c r="B98" t="s">
        <v>13614</v>
      </c>
      <c r="G98" t="s">
        <v>2060</v>
      </c>
      <c r="H98" t="s">
        <v>2061</v>
      </c>
      <c r="I98" t="s">
        <v>2062</v>
      </c>
    </row>
    <row r="99" spans="1:9" x14ac:dyDescent="0.25">
      <c r="A99" t="s">
        <v>2075</v>
      </c>
      <c r="B99" t="s">
        <v>13615</v>
      </c>
      <c r="G99" t="s">
        <v>2060</v>
      </c>
      <c r="H99" t="s">
        <v>2061</v>
      </c>
      <c r="I99" t="s">
        <v>2062</v>
      </c>
    </row>
    <row r="100" spans="1:9" x14ac:dyDescent="0.25">
      <c r="A100" t="s">
        <v>2076</v>
      </c>
      <c r="B100" t="s">
        <v>2077</v>
      </c>
      <c r="G100" t="s">
        <v>2060</v>
      </c>
      <c r="H100" t="s">
        <v>2061</v>
      </c>
      <c r="I100" t="s">
        <v>2062</v>
      </c>
    </row>
    <row r="101" spans="1:9" x14ac:dyDescent="0.25">
      <c r="A101" t="s">
        <v>2078</v>
      </c>
      <c r="B101" t="s">
        <v>13616</v>
      </c>
      <c r="D101" t="s">
        <v>13337</v>
      </c>
      <c r="E101" t="s">
        <v>2059</v>
      </c>
      <c r="G101" t="s">
        <v>2060</v>
      </c>
      <c r="H101" t="s">
        <v>2061</v>
      </c>
      <c r="I101" t="s">
        <v>2062</v>
      </c>
    </row>
    <row r="102" spans="1:9" x14ac:dyDescent="0.25">
      <c r="A102" t="s">
        <v>300</v>
      </c>
      <c r="B102" t="s">
        <v>13617</v>
      </c>
      <c r="D102" t="s">
        <v>13337</v>
      </c>
      <c r="E102" t="s">
        <v>2059</v>
      </c>
      <c r="G102" t="s">
        <v>2060</v>
      </c>
      <c r="H102" t="s">
        <v>2061</v>
      </c>
      <c r="I102" t="s">
        <v>2062</v>
      </c>
    </row>
    <row r="103" spans="1:9" x14ac:dyDescent="0.25">
      <c r="A103" t="s">
        <v>13618</v>
      </c>
      <c r="B103" t="s">
        <v>13619</v>
      </c>
      <c r="D103" t="s">
        <v>13337</v>
      </c>
      <c r="E103" t="s">
        <v>2059</v>
      </c>
      <c r="G103" t="s">
        <v>2060</v>
      </c>
      <c r="H103" t="s">
        <v>2061</v>
      </c>
      <c r="I103" t="s">
        <v>2062</v>
      </c>
    </row>
    <row r="104" spans="1:9" x14ac:dyDescent="0.25">
      <c r="A104" t="s">
        <v>2079</v>
      </c>
      <c r="B104" t="s">
        <v>13620</v>
      </c>
      <c r="G104" t="s">
        <v>2060</v>
      </c>
      <c r="H104" t="s">
        <v>2061</v>
      </c>
      <c r="I104" t="s">
        <v>2062</v>
      </c>
    </row>
    <row r="105" spans="1:9" x14ac:dyDescent="0.25">
      <c r="A105" t="s">
        <v>2080</v>
      </c>
      <c r="B105" t="s">
        <v>2081</v>
      </c>
      <c r="G105" t="s">
        <v>2060</v>
      </c>
      <c r="H105" t="s">
        <v>2061</v>
      </c>
      <c r="I105" t="s">
        <v>2062</v>
      </c>
    </row>
    <row r="106" spans="1:9" x14ac:dyDescent="0.25">
      <c r="A106" t="s">
        <v>13621</v>
      </c>
      <c r="B106" t="s">
        <v>165</v>
      </c>
      <c r="D106" t="s">
        <v>13337</v>
      </c>
      <c r="E106" t="s">
        <v>2059</v>
      </c>
      <c r="G106" t="s">
        <v>2060</v>
      </c>
      <c r="H106" t="s">
        <v>2061</v>
      </c>
      <c r="I106" t="s">
        <v>2062</v>
      </c>
    </row>
    <row r="107" spans="1:9" x14ac:dyDescent="0.25">
      <c r="A107" t="s">
        <v>2082</v>
      </c>
      <c r="B107" t="s">
        <v>2083</v>
      </c>
      <c r="C107" t="s">
        <v>2047</v>
      </c>
      <c r="D107" t="s">
        <v>2084</v>
      </c>
      <c r="E107" t="s">
        <v>2085</v>
      </c>
      <c r="G107" t="s">
        <v>2050</v>
      </c>
      <c r="H107" t="s">
        <v>2051</v>
      </c>
      <c r="I107" t="s">
        <v>2086</v>
      </c>
    </row>
    <row r="108" spans="1:9" x14ac:dyDescent="0.25">
      <c r="A108" t="s">
        <v>2087</v>
      </c>
      <c r="B108" t="s">
        <v>13622</v>
      </c>
      <c r="C108" t="s">
        <v>2047</v>
      </c>
      <c r="D108" t="s">
        <v>2088</v>
      </c>
      <c r="E108" t="s">
        <v>2089</v>
      </c>
      <c r="G108" t="s">
        <v>2050</v>
      </c>
      <c r="H108" t="s">
        <v>2051</v>
      </c>
      <c r="I108" t="s">
        <v>2052</v>
      </c>
    </row>
    <row r="109" spans="1:9" x14ac:dyDescent="0.25">
      <c r="A109" t="s">
        <v>2090</v>
      </c>
      <c r="B109" t="s">
        <v>175</v>
      </c>
      <c r="C109" t="s">
        <v>2047</v>
      </c>
      <c r="D109" t="s">
        <v>2091</v>
      </c>
      <c r="E109" t="s">
        <v>2092</v>
      </c>
      <c r="G109" t="s">
        <v>2050</v>
      </c>
      <c r="H109" t="s">
        <v>2051</v>
      </c>
      <c r="I109" t="s">
        <v>2052</v>
      </c>
    </row>
    <row r="110" spans="1:9" x14ac:dyDescent="0.25">
      <c r="A110" t="s">
        <v>2093</v>
      </c>
      <c r="B110" t="s">
        <v>2094</v>
      </c>
      <c r="C110" t="s">
        <v>2047</v>
      </c>
      <c r="D110" t="s">
        <v>2095</v>
      </c>
      <c r="E110" t="s">
        <v>2096</v>
      </c>
      <c r="G110" t="s">
        <v>2050</v>
      </c>
      <c r="H110" t="s">
        <v>2051</v>
      </c>
      <c r="I110" t="s">
        <v>2086</v>
      </c>
    </row>
    <row r="111" spans="1:9" x14ac:dyDescent="0.25">
      <c r="A111" t="s">
        <v>2097</v>
      </c>
      <c r="B111" t="s">
        <v>2098</v>
      </c>
      <c r="C111" t="s">
        <v>2047</v>
      </c>
      <c r="D111" t="s">
        <v>2099</v>
      </c>
      <c r="E111" t="s">
        <v>2100</v>
      </c>
      <c r="G111" t="s">
        <v>2050</v>
      </c>
      <c r="H111" t="s">
        <v>2051</v>
      </c>
      <c r="I111" t="s">
        <v>2086</v>
      </c>
    </row>
    <row r="112" spans="1:9" x14ac:dyDescent="0.25">
      <c r="A112" t="s">
        <v>2101</v>
      </c>
      <c r="B112" t="s">
        <v>274</v>
      </c>
      <c r="C112" t="s">
        <v>2047</v>
      </c>
      <c r="D112" t="s">
        <v>2102</v>
      </c>
      <c r="E112" t="s">
        <v>2103</v>
      </c>
      <c r="G112" t="s">
        <v>2050</v>
      </c>
      <c r="H112" t="s">
        <v>2051</v>
      </c>
      <c r="I112" t="s">
        <v>2104</v>
      </c>
    </row>
    <row r="113" spans="1:9" x14ac:dyDescent="0.25">
      <c r="A113" t="s">
        <v>2105</v>
      </c>
      <c r="B113" t="s">
        <v>2106</v>
      </c>
      <c r="C113" t="s">
        <v>2047</v>
      </c>
      <c r="D113" t="s">
        <v>2107</v>
      </c>
      <c r="E113" t="s">
        <v>2108</v>
      </c>
      <c r="G113" t="s">
        <v>2050</v>
      </c>
      <c r="H113" t="s">
        <v>2051</v>
      </c>
      <c r="I113" t="s">
        <v>2052</v>
      </c>
    </row>
    <row r="114" spans="1:9" x14ac:dyDescent="0.25">
      <c r="A114" t="s">
        <v>2109</v>
      </c>
      <c r="B114" t="s">
        <v>2110</v>
      </c>
      <c r="C114" t="s">
        <v>2047</v>
      </c>
      <c r="D114" t="s">
        <v>2111</v>
      </c>
      <c r="E114" t="s">
        <v>2112</v>
      </c>
      <c r="G114" t="s">
        <v>2050</v>
      </c>
      <c r="H114" t="s">
        <v>2051</v>
      </c>
      <c r="I114" t="s">
        <v>2086</v>
      </c>
    </row>
    <row r="115" spans="1:9" x14ac:dyDescent="0.25">
      <c r="A115" t="s">
        <v>2113</v>
      </c>
      <c r="B115" t="s">
        <v>172</v>
      </c>
      <c r="C115" t="s">
        <v>2047</v>
      </c>
      <c r="D115" t="s">
        <v>2114</v>
      </c>
      <c r="E115" t="s">
        <v>2115</v>
      </c>
      <c r="G115" t="s">
        <v>2050</v>
      </c>
      <c r="H115" t="s">
        <v>2051</v>
      </c>
      <c r="I115" t="s">
        <v>2052</v>
      </c>
    </row>
    <row r="116" spans="1:9" x14ac:dyDescent="0.25">
      <c r="A116" t="s">
        <v>2116</v>
      </c>
      <c r="B116" t="s">
        <v>2117</v>
      </c>
      <c r="C116" t="s">
        <v>2047</v>
      </c>
      <c r="D116" t="s">
        <v>2118</v>
      </c>
      <c r="E116" t="s">
        <v>2119</v>
      </c>
      <c r="G116" t="s">
        <v>2050</v>
      </c>
      <c r="H116" t="s">
        <v>2051</v>
      </c>
      <c r="I116" t="s">
        <v>2086</v>
      </c>
    </row>
    <row r="117" spans="1:9" x14ac:dyDescent="0.25">
      <c r="A117" t="s">
        <v>2120</v>
      </c>
      <c r="B117" t="s">
        <v>2121</v>
      </c>
      <c r="C117" t="s">
        <v>2047</v>
      </c>
      <c r="D117" t="s">
        <v>2122</v>
      </c>
      <c r="E117" t="s">
        <v>2123</v>
      </c>
      <c r="G117" t="s">
        <v>2050</v>
      </c>
      <c r="H117" t="s">
        <v>2051</v>
      </c>
      <c r="I117" t="s">
        <v>2086</v>
      </c>
    </row>
    <row r="118" spans="1:9" x14ac:dyDescent="0.25">
      <c r="A118" t="s">
        <v>2124</v>
      </c>
      <c r="B118" t="s">
        <v>2125</v>
      </c>
      <c r="C118" t="s">
        <v>2047</v>
      </c>
      <c r="D118" t="s">
        <v>2126</v>
      </c>
      <c r="E118" t="s">
        <v>2127</v>
      </c>
      <c r="G118" t="s">
        <v>2050</v>
      </c>
      <c r="H118" t="s">
        <v>2051</v>
      </c>
      <c r="I118" t="s">
        <v>2086</v>
      </c>
    </row>
    <row r="119" spans="1:9" x14ac:dyDescent="0.25">
      <c r="A119" t="s">
        <v>2128</v>
      </c>
      <c r="B119" t="s">
        <v>2129</v>
      </c>
      <c r="C119" t="s">
        <v>2047</v>
      </c>
      <c r="D119" t="s">
        <v>2130</v>
      </c>
      <c r="E119" t="s">
        <v>2131</v>
      </c>
      <c r="G119" t="s">
        <v>2050</v>
      </c>
      <c r="H119" t="s">
        <v>2051</v>
      </c>
      <c r="I119" t="s">
        <v>2086</v>
      </c>
    </row>
    <row r="120" spans="1:9" x14ac:dyDescent="0.25">
      <c r="A120" t="s">
        <v>2132</v>
      </c>
      <c r="B120" t="s">
        <v>462</v>
      </c>
      <c r="C120" t="s">
        <v>2047</v>
      </c>
      <c r="D120" t="s">
        <v>2133</v>
      </c>
      <c r="E120" t="s">
        <v>2134</v>
      </c>
      <c r="G120" t="s">
        <v>2050</v>
      </c>
      <c r="H120" t="s">
        <v>2051</v>
      </c>
      <c r="I120" t="s">
        <v>2086</v>
      </c>
    </row>
    <row r="121" spans="1:9" x14ac:dyDescent="0.25">
      <c r="A121" t="s">
        <v>2135</v>
      </c>
      <c r="B121" t="s">
        <v>235</v>
      </c>
      <c r="C121" t="s">
        <v>2047</v>
      </c>
      <c r="D121" t="s">
        <v>2136</v>
      </c>
      <c r="E121" t="s">
        <v>2137</v>
      </c>
      <c r="G121" t="s">
        <v>2050</v>
      </c>
      <c r="H121" t="s">
        <v>2051</v>
      </c>
      <c r="I121" t="s">
        <v>2086</v>
      </c>
    </row>
    <row r="122" spans="1:9" x14ac:dyDescent="0.25">
      <c r="A122" t="s">
        <v>2138</v>
      </c>
      <c r="B122" t="s">
        <v>2139</v>
      </c>
      <c r="C122" t="s">
        <v>2047</v>
      </c>
      <c r="D122" t="s">
        <v>2140</v>
      </c>
      <c r="E122" t="s">
        <v>2141</v>
      </c>
      <c r="G122" t="s">
        <v>2050</v>
      </c>
      <c r="H122" t="s">
        <v>2051</v>
      </c>
      <c r="I122" t="s">
        <v>2086</v>
      </c>
    </row>
    <row r="123" spans="1:9" x14ac:dyDescent="0.25">
      <c r="A123" t="s">
        <v>2142</v>
      </c>
      <c r="B123" t="s">
        <v>556</v>
      </c>
      <c r="C123" t="s">
        <v>2047</v>
      </c>
      <c r="D123" t="s">
        <v>2143</v>
      </c>
      <c r="E123" t="s">
        <v>2144</v>
      </c>
      <c r="G123" t="s">
        <v>2050</v>
      </c>
      <c r="H123" t="s">
        <v>2051</v>
      </c>
      <c r="I123" t="s">
        <v>2052</v>
      </c>
    </row>
    <row r="124" spans="1:9" x14ac:dyDescent="0.25">
      <c r="A124" t="s">
        <v>2145</v>
      </c>
      <c r="B124" t="s">
        <v>2146</v>
      </c>
      <c r="C124" t="s">
        <v>2047</v>
      </c>
      <c r="D124" t="s">
        <v>2107</v>
      </c>
      <c r="E124" t="s">
        <v>2108</v>
      </c>
      <c r="G124" t="s">
        <v>2050</v>
      </c>
      <c r="H124" t="s">
        <v>2051</v>
      </c>
      <c r="I124" t="s">
        <v>2086</v>
      </c>
    </row>
    <row r="125" spans="1:9" x14ac:dyDescent="0.25">
      <c r="A125" t="s">
        <v>2147</v>
      </c>
      <c r="B125" t="s">
        <v>482</v>
      </c>
      <c r="C125" t="s">
        <v>2047</v>
      </c>
      <c r="D125" t="s">
        <v>13623</v>
      </c>
      <c r="E125" t="s">
        <v>13624</v>
      </c>
      <c r="G125" t="s">
        <v>2050</v>
      </c>
      <c r="H125" t="s">
        <v>2051</v>
      </c>
      <c r="I125" t="s">
        <v>2086</v>
      </c>
    </row>
    <row r="126" spans="1:9" x14ac:dyDescent="0.25">
      <c r="A126" t="s">
        <v>2148</v>
      </c>
      <c r="B126" t="s">
        <v>2149</v>
      </c>
      <c r="C126" t="s">
        <v>2047</v>
      </c>
      <c r="D126" t="s">
        <v>2150</v>
      </c>
      <c r="E126" t="s">
        <v>2151</v>
      </c>
      <c r="G126" t="s">
        <v>2050</v>
      </c>
      <c r="H126" t="s">
        <v>2051</v>
      </c>
      <c r="I126" t="s">
        <v>2086</v>
      </c>
    </row>
    <row r="127" spans="1:9" x14ac:dyDescent="0.25">
      <c r="A127" t="s">
        <v>2152</v>
      </c>
      <c r="B127" t="s">
        <v>2153</v>
      </c>
      <c r="C127" t="s">
        <v>2047</v>
      </c>
      <c r="D127" t="s">
        <v>2154</v>
      </c>
      <c r="E127" t="s">
        <v>2155</v>
      </c>
      <c r="G127" t="s">
        <v>2050</v>
      </c>
      <c r="H127" t="s">
        <v>2051</v>
      </c>
      <c r="I127" t="s">
        <v>2086</v>
      </c>
    </row>
    <row r="128" spans="1:9" x14ac:dyDescent="0.25">
      <c r="A128" t="s">
        <v>2156</v>
      </c>
      <c r="B128" t="s">
        <v>2157</v>
      </c>
      <c r="C128" t="s">
        <v>2047</v>
      </c>
      <c r="D128" t="s">
        <v>2158</v>
      </c>
      <c r="E128" t="s">
        <v>2159</v>
      </c>
      <c r="G128" t="s">
        <v>2050</v>
      </c>
      <c r="H128" t="s">
        <v>2051</v>
      </c>
      <c r="I128" t="s">
        <v>2086</v>
      </c>
    </row>
    <row r="129" spans="1:9" x14ac:dyDescent="0.25">
      <c r="A129" t="s">
        <v>2160</v>
      </c>
      <c r="B129" t="s">
        <v>2161</v>
      </c>
      <c r="C129" t="s">
        <v>2047</v>
      </c>
      <c r="D129" t="s">
        <v>2162</v>
      </c>
      <c r="E129" t="s">
        <v>2163</v>
      </c>
      <c r="G129" t="s">
        <v>2050</v>
      </c>
      <c r="H129" t="s">
        <v>2051</v>
      </c>
      <c r="I129" t="s">
        <v>2086</v>
      </c>
    </row>
    <row r="130" spans="1:9" x14ac:dyDescent="0.25">
      <c r="A130" t="s">
        <v>2164</v>
      </c>
      <c r="B130" t="s">
        <v>274</v>
      </c>
      <c r="C130" t="s">
        <v>2047</v>
      </c>
      <c r="D130" t="s">
        <v>2165</v>
      </c>
      <c r="E130" t="s">
        <v>2166</v>
      </c>
      <c r="G130" t="s">
        <v>2050</v>
      </c>
      <c r="H130" t="s">
        <v>2051</v>
      </c>
      <c r="I130" t="s">
        <v>2104</v>
      </c>
    </row>
    <row r="131" spans="1:9" x14ac:dyDescent="0.25">
      <c r="A131" t="s">
        <v>2167</v>
      </c>
      <c r="B131" t="s">
        <v>2168</v>
      </c>
      <c r="C131" t="s">
        <v>2047</v>
      </c>
      <c r="D131" t="s">
        <v>2107</v>
      </c>
      <c r="E131" t="s">
        <v>2108</v>
      </c>
      <c r="G131" t="s">
        <v>2050</v>
      </c>
      <c r="H131" t="s">
        <v>2051</v>
      </c>
      <c r="I131" t="s">
        <v>2086</v>
      </c>
    </row>
    <row r="132" spans="1:9" x14ac:dyDescent="0.25">
      <c r="A132" t="s">
        <v>2169</v>
      </c>
      <c r="B132" t="s">
        <v>2170</v>
      </c>
      <c r="C132" t="s">
        <v>2047</v>
      </c>
      <c r="D132" t="s">
        <v>2171</v>
      </c>
      <c r="E132" t="s">
        <v>2172</v>
      </c>
      <c r="G132" t="s">
        <v>2050</v>
      </c>
      <c r="H132" t="s">
        <v>2051</v>
      </c>
      <c r="I132" t="s">
        <v>2086</v>
      </c>
    </row>
    <row r="133" spans="1:9" x14ac:dyDescent="0.25">
      <c r="A133" t="s">
        <v>2173</v>
      </c>
      <c r="B133" t="s">
        <v>2174</v>
      </c>
      <c r="C133" t="s">
        <v>2047</v>
      </c>
      <c r="D133" t="s">
        <v>2175</v>
      </c>
      <c r="E133" t="s">
        <v>2176</v>
      </c>
      <c r="G133" t="s">
        <v>2050</v>
      </c>
      <c r="H133" t="s">
        <v>2051</v>
      </c>
      <c r="I133" t="s">
        <v>2086</v>
      </c>
    </row>
    <row r="134" spans="1:9" x14ac:dyDescent="0.25">
      <c r="A134" t="s">
        <v>2177</v>
      </c>
      <c r="B134" t="s">
        <v>13625</v>
      </c>
      <c r="C134" t="s">
        <v>2047</v>
      </c>
      <c r="D134" t="s">
        <v>2055</v>
      </c>
      <c r="E134" t="s">
        <v>2056</v>
      </c>
      <c r="G134" t="s">
        <v>2050</v>
      </c>
      <c r="H134" t="s">
        <v>2051</v>
      </c>
      <c r="I134" t="s">
        <v>2086</v>
      </c>
    </row>
    <row r="135" spans="1:9" x14ac:dyDescent="0.25">
      <c r="A135" t="s">
        <v>2178</v>
      </c>
      <c r="B135" t="s">
        <v>2179</v>
      </c>
      <c r="C135" t="s">
        <v>2047</v>
      </c>
      <c r="D135" t="s">
        <v>2180</v>
      </c>
      <c r="E135" t="s">
        <v>2181</v>
      </c>
      <c r="G135" t="s">
        <v>2050</v>
      </c>
      <c r="H135" t="s">
        <v>2051</v>
      </c>
      <c r="I135" t="s">
        <v>2086</v>
      </c>
    </row>
    <row r="136" spans="1:9" x14ac:dyDescent="0.25">
      <c r="A136" t="s">
        <v>2182</v>
      </c>
      <c r="B136" t="s">
        <v>2183</v>
      </c>
      <c r="C136" t="s">
        <v>2047</v>
      </c>
      <c r="D136" t="s">
        <v>2184</v>
      </c>
      <c r="E136" t="s">
        <v>2185</v>
      </c>
      <c r="G136" t="s">
        <v>2050</v>
      </c>
      <c r="H136" t="s">
        <v>2051</v>
      </c>
      <c r="I136" t="s">
        <v>2086</v>
      </c>
    </row>
    <row r="137" spans="1:9" x14ac:dyDescent="0.25">
      <c r="A137" t="s">
        <v>2186</v>
      </c>
      <c r="B137" t="s">
        <v>2187</v>
      </c>
      <c r="C137" t="s">
        <v>2047</v>
      </c>
      <c r="D137" t="s">
        <v>2188</v>
      </c>
      <c r="E137" t="s">
        <v>2189</v>
      </c>
      <c r="G137" t="s">
        <v>2050</v>
      </c>
      <c r="H137" t="s">
        <v>2051</v>
      </c>
      <c r="I137" t="s">
        <v>2086</v>
      </c>
    </row>
    <row r="138" spans="1:9" x14ac:dyDescent="0.25">
      <c r="A138" t="s">
        <v>2190</v>
      </c>
      <c r="B138" t="s">
        <v>2191</v>
      </c>
      <c r="C138" t="s">
        <v>2047</v>
      </c>
      <c r="D138" t="s">
        <v>2192</v>
      </c>
      <c r="E138" t="s">
        <v>2193</v>
      </c>
      <c r="G138" t="s">
        <v>2050</v>
      </c>
      <c r="H138" t="s">
        <v>2051</v>
      </c>
      <c r="I138" t="s">
        <v>2086</v>
      </c>
    </row>
    <row r="139" spans="1:9" x14ac:dyDescent="0.25">
      <c r="A139" t="s">
        <v>2194</v>
      </c>
      <c r="B139" t="s">
        <v>2195</v>
      </c>
      <c r="C139" t="s">
        <v>2047</v>
      </c>
      <c r="D139" t="s">
        <v>2196</v>
      </c>
      <c r="E139" t="s">
        <v>2197</v>
      </c>
      <c r="G139" t="s">
        <v>2050</v>
      </c>
      <c r="H139" t="s">
        <v>2051</v>
      </c>
      <c r="I139" t="s">
        <v>2086</v>
      </c>
    </row>
    <row r="140" spans="1:9" x14ac:dyDescent="0.25">
      <c r="A140" t="s">
        <v>2198</v>
      </c>
      <c r="B140" t="s">
        <v>2199</v>
      </c>
      <c r="C140" t="s">
        <v>2047</v>
      </c>
      <c r="D140" t="s">
        <v>2200</v>
      </c>
      <c r="E140" t="s">
        <v>2201</v>
      </c>
      <c r="G140" t="s">
        <v>2050</v>
      </c>
      <c r="H140" t="s">
        <v>2051</v>
      </c>
      <c r="I140" t="s">
        <v>2086</v>
      </c>
    </row>
    <row r="141" spans="1:9" x14ac:dyDescent="0.25">
      <c r="A141" t="s">
        <v>2202</v>
      </c>
      <c r="B141" t="s">
        <v>2203</v>
      </c>
      <c r="C141" t="s">
        <v>2047</v>
      </c>
      <c r="D141" t="s">
        <v>2204</v>
      </c>
      <c r="E141" t="s">
        <v>2205</v>
      </c>
      <c r="G141" t="s">
        <v>2050</v>
      </c>
      <c r="H141" t="s">
        <v>2051</v>
      </c>
      <c r="I141" t="s">
        <v>2086</v>
      </c>
    </row>
    <row r="142" spans="1:9" x14ac:dyDescent="0.25">
      <c r="A142" t="s">
        <v>2206</v>
      </c>
      <c r="B142" t="s">
        <v>2207</v>
      </c>
      <c r="C142" t="s">
        <v>2047</v>
      </c>
      <c r="D142" t="s">
        <v>2208</v>
      </c>
      <c r="E142" t="s">
        <v>2209</v>
      </c>
      <c r="G142" t="s">
        <v>2050</v>
      </c>
      <c r="H142" t="s">
        <v>2051</v>
      </c>
      <c r="I142" t="s">
        <v>2086</v>
      </c>
    </row>
    <row r="143" spans="1:9" x14ac:dyDescent="0.25">
      <c r="A143" t="s">
        <v>2210</v>
      </c>
      <c r="B143" t="s">
        <v>2161</v>
      </c>
      <c r="C143" t="s">
        <v>2047</v>
      </c>
      <c r="D143" t="s">
        <v>2162</v>
      </c>
      <c r="E143" t="s">
        <v>2163</v>
      </c>
      <c r="G143" t="s">
        <v>2050</v>
      </c>
      <c r="H143" t="s">
        <v>2051</v>
      </c>
      <c r="I143" t="s">
        <v>2086</v>
      </c>
    </row>
    <row r="144" spans="1:9" x14ac:dyDescent="0.25">
      <c r="A144" t="s">
        <v>2211</v>
      </c>
      <c r="B144" t="s">
        <v>2212</v>
      </c>
      <c r="C144" t="s">
        <v>2047</v>
      </c>
      <c r="D144" t="s">
        <v>2213</v>
      </c>
      <c r="E144" t="s">
        <v>2214</v>
      </c>
      <c r="G144" t="s">
        <v>2050</v>
      </c>
      <c r="H144" t="s">
        <v>2051</v>
      </c>
      <c r="I144" t="s">
        <v>2086</v>
      </c>
    </row>
    <row r="145" spans="1:9" x14ac:dyDescent="0.25">
      <c r="A145" t="s">
        <v>2215</v>
      </c>
      <c r="B145" t="s">
        <v>2216</v>
      </c>
      <c r="C145" t="s">
        <v>2047</v>
      </c>
      <c r="D145" t="s">
        <v>2217</v>
      </c>
      <c r="E145" t="s">
        <v>2218</v>
      </c>
      <c r="G145" t="s">
        <v>2050</v>
      </c>
      <c r="H145" t="s">
        <v>2051</v>
      </c>
      <c r="I145" t="s">
        <v>2086</v>
      </c>
    </row>
    <row r="146" spans="1:9" x14ac:dyDescent="0.25">
      <c r="A146" t="s">
        <v>2219</v>
      </c>
      <c r="B146" t="s">
        <v>2220</v>
      </c>
      <c r="C146" t="s">
        <v>2047</v>
      </c>
      <c r="D146" t="s">
        <v>2221</v>
      </c>
      <c r="E146" t="s">
        <v>2222</v>
      </c>
      <c r="G146" t="s">
        <v>2050</v>
      </c>
      <c r="H146" t="s">
        <v>2061</v>
      </c>
      <c r="I146" t="s">
        <v>2086</v>
      </c>
    </row>
    <row r="147" spans="1:9" x14ac:dyDescent="0.25">
      <c r="A147" t="s">
        <v>2223</v>
      </c>
      <c r="B147" t="s">
        <v>2224</v>
      </c>
      <c r="C147" t="s">
        <v>2047</v>
      </c>
      <c r="D147" t="s">
        <v>2225</v>
      </c>
      <c r="E147" t="s">
        <v>2226</v>
      </c>
      <c r="G147" t="s">
        <v>2050</v>
      </c>
      <c r="H147" t="s">
        <v>2051</v>
      </c>
      <c r="I147" t="s">
        <v>2086</v>
      </c>
    </row>
    <row r="148" spans="1:9" x14ac:dyDescent="0.25">
      <c r="A148" t="s">
        <v>2227</v>
      </c>
      <c r="B148" t="s">
        <v>2228</v>
      </c>
      <c r="C148" t="s">
        <v>2047</v>
      </c>
      <c r="D148" t="s">
        <v>2229</v>
      </c>
      <c r="E148" t="s">
        <v>2230</v>
      </c>
      <c r="G148" t="s">
        <v>2050</v>
      </c>
      <c r="H148" t="s">
        <v>2051</v>
      </c>
      <c r="I148" t="s">
        <v>2086</v>
      </c>
    </row>
    <row r="149" spans="1:9" x14ac:dyDescent="0.25">
      <c r="A149" t="s">
        <v>2231</v>
      </c>
      <c r="B149" t="s">
        <v>477</v>
      </c>
      <c r="C149" t="s">
        <v>2047</v>
      </c>
      <c r="D149" t="s">
        <v>2232</v>
      </c>
      <c r="E149" t="s">
        <v>2233</v>
      </c>
      <c r="G149" t="s">
        <v>2050</v>
      </c>
      <c r="H149" t="s">
        <v>2051</v>
      </c>
    </row>
    <row r="150" spans="1:9" x14ac:dyDescent="0.25">
      <c r="A150" t="s">
        <v>2234</v>
      </c>
      <c r="B150" t="s">
        <v>2235</v>
      </c>
      <c r="C150" t="s">
        <v>2047</v>
      </c>
      <c r="D150" t="s">
        <v>2236</v>
      </c>
      <c r="E150" t="s">
        <v>2237</v>
      </c>
      <c r="G150" t="s">
        <v>2050</v>
      </c>
      <c r="H150" t="s">
        <v>2051</v>
      </c>
      <c r="I150" t="s">
        <v>2086</v>
      </c>
    </row>
    <row r="151" spans="1:9" x14ac:dyDescent="0.25">
      <c r="A151" t="s">
        <v>2238</v>
      </c>
      <c r="B151" t="s">
        <v>645</v>
      </c>
      <c r="C151" t="s">
        <v>2047</v>
      </c>
      <c r="D151" t="s">
        <v>2239</v>
      </c>
      <c r="E151" t="s">
        <v>2240</v>
      </c>
      <c r="G151" t="s">
        <v>2050</v>
      </c>
      <c r="H151" t="s">
        <v>2051</v>
      </c>
      <c r="I151" t="s">
        <v>2104</v>
      </c>
    </row>
    <row r="152" spans="1:9" x14ac:dyDescent="0.25">
      <c r="A152" t="s">
        <v>2241</v>
      </c>
      <c r="B152" t="s">
        <v>628</v>
      </c>
      <c r="C152" t="s">
        <v>2047</v>
      </c>
      <c r="D152" t="s">
        <v>2111</v>
      </c>
      <c r="E152" t="s">
        <v>2112</v>
      </c>
      <c r="G152" t="s">
        <v>2050</v>
      </c>
      <c r="H152" t="s">
        <v>2051</v>
      </c>
      <c r="I152" t="s">
        <v>2086</v>
      </c>
    </row>
    <row r="153" spans="1:9" x14ac:dyDescent="0.25">
      <c r="A153" t="s">
        <v>2242</v>
      </c>
      <c r="B153" t="s">
        <v>2243</v>
      </c>
      <c r="C153" t="s">
        <v>2047</v>
      </c>
      <c r="D153" t="s">
        <v>2244</v>
      </c>
      <c r="E153" t="s">
        <v>2245</v>
      </c>
      <c r="G153" t="s">
        <v>2050</v>
      </c>
      <c r="H153" t="s">
        <v>2051</v>
      </c>
      <c r="I153" t="s">
        <v>2246</v>
      </c>
    </row>
    <row r="154" spans="1:9" x14ac:dyDescent="0.25">
      <c r="A154" t="s">
        <v>2247</v>
      </c>
      <c r="B154" t="s">
        <v>2248</v>
      </c>
      <c r="C154" t="s">
        <v>2047</v>
      </c>
      <c r="D154" t="s">
        <v>2249</v>
      </c>
      <c r="E154" t="s">
        <v>2250</v>
      </c>
      <c r="G154" t="s">
        <v>2050</v>
      </c>
      <c r="H154" t="s">
        <v>2051</v>
      </c>
      <c r="I154" t="s">
        <v>2086</v>
      </c>
    </row>
    <row r="155" spans="1:9" x14ac:dyDescent="0.25">
      <c r="A155" t="s">
        <v>2251</v>
      </c>
      <c r="B155" t="s">
        <v>2252</v>
      </c>
      <c r="C155" t="s">
        <v>2047</v>
      </c>
      <c r="D155" t="s">
        <v>2184</v>
      </c>
      <c r="E155" t="s">
        <v>2185</v>
      </c>
      <c r="G155" t="s">
        <v>2050</v>
      </c>
      <c r="H155" t="s">
        <v>2051</v>
      </c>
      <c r="I155" t="s">
        <v>2052</v>
      </c>
    </row>
    <row r="156" spans="1:9" x14ac:dyDescent="0.25">
      <c r="A156" t="s">
        <v>2253</v>
      </c>
      <c r="B156" t="s">
        <v>13626</v>
      </c>
      <c r="C156" t="s">
        <v>2047</v>
      </c>
      <c r="D156" t="s">
        <v>2254</v>
      </c>
      <c r="E156" t="s">
        <v>2255</v>
      </c>
      <c r="G156" t="s">
        <v>2050</v>
      </c>
      <c r="H156" t="s">
        <v>2051</v>
      </c>
      <c r="I156" t="s">
        <v>2086</v>
      </c>
    </row>
    <row r="157" spans="1:9" x14ac:dyDescent="0.25">
      <c r="A157" t="s">
        <v>2256</v>
      </c>
      <c r="B157" t="s">
        <v>2257</v>
      </c>
      <c r="C157" t="s">
        <v>2047</v>
      </c>
      <c r="D157" t="s">
        <v>2258</v>
      </c>
      <c r="E157" t="s">
        <v>2259</v>
      </c>
      <c r="G157" t="s">
        <v>2050</v>
      </c>
      <c r="H157" t="s">
        <v>2051</v>
      </c>
      <c r="I157" t="s">
        <v>2086</v>
      </c>
    </row>
    <row r="158" spans="1:9" x14ac:dyDescent="0.25">
      <c r="A158" t="s">
        <v>2260</v>
      </c>
      <c r="B158" t="s">
        <v>13627</v>
      </c>
      <c r="C158" t="s">
        <v>2047</v>
      </c>
      <c r="D158" t="s">
        <v>2261</v>
      </c>
      <c r="E158" t="s">
        <v>2262</v>
      </c>
      <c r="G158" t="s">
        <v>2050</v>
      </c>
      <c r="H158" t="s">
        <v>2061</v>
      </c>
      <c r="I158" t="s">
        <v>2246</v>
      </c>
    </row>
    <row r="159" spans="1:9" x14ac:dyDescent="0.25">
      <c r="A159" t="s">
        <v>2263</v>
      </c>
      <c r="B159" t="s">
        <v>648</v>
      </c>
      <c r="C159" t="s">
        <v>2047</v>
      </c>
      <c r="D159" t="s">
        <v>2264</v>
      </c>
      <c r="E159" t="s">
        <v>2265</v>
      </c>
      <c r="G159" t="s">
        <v>2050</v>
      </c>
      <c r="H159" t="s">
        <v>2061</v>
      </c>
      <c r="I159" t="s">
        <v>2246</v>
      </c>
    </row>
    <row r="160" spans="1:9" x14ac:dyDescent="0.25">
      <c r="A160" t="s">
        <v>2266</v>
      </c>
      <c r="B160" t="s">
        <v>2267</v>
      </c>
      <c r="C160" t="s">
        <v>2047</v>
      </c>
      <c r="D160" t="s">
        <v>2184</v>
      </c>
      <c r="E160" t="s">
        <v>2185</v>
      </c>
      <c r="G160" t="s">
        <v>2050</v>
      </c>
      <c r="H160" t="s">
        <v>2051</v>
      </c>
      <c r="I160" t="s">
        <v>2086</v>
      </c>
    </row>
    <row r="161" spans="1:9" x14ac:dyDescent="0.25">
      <c r="A161" t="s">
        <v>2268</v>
      </c>
      <c r="B161" t="s">
        <v>2269</v>
      </c>
      <c r="C161" t="s">
        <v>2047</v>
      </c>
      <c r="D161" t="s">
        <v>2270</v>
      </c>
      <c r="E161" t="s">
        <v>2271</v>
      </c>
      <c r="G161" t="s">
        <v>2050</v>
      </c>
      <c r="H161" t="s">
        <v>2051</v>
      </c>
      <c r="I161" t="s">
        <v>2086</v>
      </c>
    </row>
    <row r="162" spans="1:9" x14ac:dyDescent="0.25">
      <c r="A162" t="s">
        <v>2272</v>
      </c>
      <c r="B162" t="s">
        <v>2273</v>
      </c>
      <c r="C162" t="s">
        <v>2047</v>
      </c>
      <c r="D162" t="s">
        <v>2274</v>
      </c>
      <c r="E162" t="s">
        <v>2275</v>
      </c>
      <c r="G162" t="s">
        <v>2050</v>
      </c>
      <c r="H162" t="s">
        <v>2051</v>
      </c>
      <c r="I162" t="s">
        <v>2086</v>
      </c>
    </row>
    <row r="163" spans="1:9" x14ac:dyDescent="0.25">
      <c r="A163" t="s">
        <v>2276</v>
      </c>
      <c r="B163" t="s">
        <v>2277</v>
      </c>
      <c r="C163" t="s">
        <v>2047</v>
      </c>
      <c r="D163" t="s">
        <v>2278</v>
      </c>
      <c r="E163" t="s">
        <v>2279</v>
      </c>
      <c r="G163" t="s">
        <v>2050</v>
      </c>
      <c r="H163" t="s">
        <v>2051</v>
      </c>
      <c r="I163" t="s">
        <v>2086</v>
      </c>
    </row>
    <row r="164" spans="1:9" x14ac:dyDescent="0.25">
      <c r="A164" t="s">
        <v>2280</v>
      </c>
      <c r="B164" t="s">
        <v>2281</v>
      </c>
      <c r="C164" t="s">
        <v>2047</v>
      </c>
      <c r="D164" t="s">
        <v>2254</v>
      </c>
      <c r="E164" t="s">
        <v>2255</v>
      </c>
      <c r="G164" t="s">
        <v>2050</v>
      </c>
      <c r="H164" t="s">
        <v>2051</v>
      </c>
      <c r="I164" t="s">
        <v>2086</v>
      </c>
    </row>
    <row r="165" spans="1:9" x14ac:dyDescent="0.25">
      <c r="A165" t="s">
        <v>2282</v>
      </c>
      <c r="B165" t="s">
        <v>427</v>
      </c>
      <c r="D165" t="s">
        <v>301</v>
      </c>
      <c r="E165" t="s">
        <v>2059</v>
      </c>
      <c r="F165" t="s">
        <v>2283</v>
      </c>
      <c r="G165" t="s">
        <v>2060</v>
      </c>
      <c r="H165" t="s">
        <v>2051</v>
      </c>
    </row>
    <row r="166" spans="1:9" x14ac:dyDescent="0.25">
      <c r="A166" t="s">
        <v>2284</v>
      </c>
      <c r="B166" t="s">
        <v>2285</v>
      </c>
      <c r="C166" t="s">
        <v>2047</v>
      </c>
      <c r="D166" t="s">
        <v>2286</v>
      </c>
      <c r="E166" t="s">
        <v>2287</v>
      </c>
      <c r="G166" t="s">
        <v>2050</v>
      </c>
      <c r="H166" t="s">
        <v>2051</v>
      </c>
    </row>
    <row r="167" spans="1:9" x14ac:dyDescent="0.25">
      <c r="A167" t="s">
        <v>2288</v>
      </c>
      <c r="B167" t="s">
        <v>2289</v>
      </c>
      <c r="C167" t="s">
        <v>2047</v>
      </c>
      <c r="D167" t="s">
        <v>2204</v>
      </c>
      <c r="E167" t="s">
        <v>2205</v>
      </c>
      <c r="G167" t="s">
        <v>2050</v>
      </c>
      <c r="H167" t="s">
        <v>2051</v>
      </c>
    </row>
    <row r="168" spans="1:9" x14ac:dyDescent="0.25">
      <c r="A168" t="s">
        <v>2290</v>
      </c>
      <c r="B168" t="s">
        <v>2228</v>
      </c>
      <c r="C168" t="s">
        <v>2047</v>
      </c>
      <c r="D168" t="s">
        <v>2291</v>
      </c>
      <c r="E168" t="s">
        <v>2292</v>
      </c>
      <c r="G168" t="s">
        <v>2050</v>
      </c>
      <c r="H168" t="s">
        <v>2051</v>
      </c>
    </row>
    <row r="169" spans="1:9" x14ac:dyDescent="0.25">
      <c r="A169" t="s">
        <v>2293</v>
      </c>
      <c r="B169" t="s">
        <v>748</v>
      </c>
      <c r="C169" t="s">
        <v>2047</v>
      </c>
      <c r="D169" t="s">
        <v>2294</v>
      </c>
      <c r="E169" t="s">
        <v>2295</v>
      </c>
      <c r="G169" t="s">
        <v>2050</v>
      </c>
      <c r="H169" t="s">
        <v>2051</v>
      </c>
    </row>
    <row r="170" spans="1:9" x14ac:dyDescent="0.25">
      <c r="A170" t="s">
        <v>2296</v>
      </c>
      <c r="B170" t="s">
        <v>430</v>
      </c>
      <c r="C170" t="s">
        <v>2047</v>
      </c>
      <c r="D170" t="s">
        <v>2297</v>
      </c>
      <c r="E170" t="s">
        <v>2298</v>
      </c>
      <c r="G170" t="s">
        <v>2050</v>
      </c>
      <c r="H170" t="s">
        <v>2051</v>
      </c>
    </row>
    <row r="171" spans="1:9" x14ac:dyDescent="0.25">
      <c r="A171" t="s">
        <v>2299</v>
      </c>
      <c r="B171" t="s">
        <v>2300</v>
      </c>
      <c r="C171" t="s">
        <v>2047</v>
      </c>
      <c r="D171" t="s">
        <v>2301</v>
      </c>
      <c r="E171" t="s">
        <v>2302</v>
      </c>
      <c r="G171" t="s">
        <v>2050</v>
      </c>
      <c r="H171" t="s">
        <v>2051</v>
      </c>
    </row>
    <row r="172" spans="1:9" x14ac:dyDescent="0.25">
      <c r="A172" t="s">
        <v>2303</v>
      </c>
      <c r="B172" t="s">
        <v>2304</v>
      </c>
      <c r="C172" t="s">
        <v>2047</v>
      </c>
      <c r="D172" t="s">
        <v>2305</v>
      </c>
      <c r="E172" t="s">
        <v>2306</v>
      </c>
      <c r="G172" t="s">
        <v>2050</v>
      </c>
      <c r="H172" t="s">
        <v>2051</v>
      </c>
    </row>
    <row r="173" spans="1:9" x14ac:dyDescent="0.25">
      <c r="A173" t="s">
        <v>2307</v>
      </c>
      <c r="B173" t="s">
        <v>2308</v>
      </c>
      <c r="C173" t="s">
        <v>2047</v>
      </c>
      <c r="D173" t="s">
        <v>2184</v>
      </c>
      <c r="E173" t="s">
        <v>2185</v>
      </c>
      <c r="G173" t="s">
        <v>2050</v>
      </c>
      <c r="H173" t="s">
        <v>2051</v>
      </c>
      <c r="I173" t="s">
        <v>2086</v>
      </c>
    </row>
    <row r="174" spans="1:9" x14ac:dyDescent="0.25">
      <c r="A174" t="s">
        <v>2309</v>
      </c>
      <c r="B174" t="s">
        <v>2310</v>
      </c>
      <c r="C174" t="s">
        <v>2047</v>
      </c>
      <c r="D174" t="s">
        <v>2311</v>
      </c>
      <c r="E174" t="s">
        <v>2312</v>
      </c>
      <c r="G174" t="s">
        <v>2050</v>
      </c>
      <c r="H174" t="s">
        <v>2051</v>
      </c>
    </row>
    <row r="175" spans="1:9" x14ac:dyDescent="0.25">
      <c r="A175" t="s">
        <v>2313</v>
      </c>
      <c r="B175" t="s">
        <v>2314</v>
      </c>
      <c r="C175" t="s">
        <v>2047</v>
      </c>
      <c r="D175" t="s">
        <v>2239</v>
      </c>
      <c r="E175" t="s">
        <v>2240</v>
      </c>
      <c r="G175" t="s">
        <v>2050</v>
      </c>
      <c r="H175" t="s">
        <v>2051</v>
      </c>
    </row>
    <row r="176" spans="1:9" x14ac:dyDescent="0.25">
      <c r="A176" t="s">
        <v>2315</v>
      </c>
      <c r="B176" t="s">
        <v>2316</v>
      </c>
      <c r="D176" t="s">
        <v>2317</v>
      </c>
      <c r="E176" t="s">
        <v>2318</v>
      </c>
      <c r="G176" t="s">
        <v>2060</v>
      </c>
      <c r="H176" t="s">
        <v>2051</v>
      </c>
    </row>
    <row r="177" spans="1:9" x14ac:dyDescent="0.25">
      <c r="A177" t="s">
        <v>2319</v>
      </c>
      <c r="B177" t="s">
        <v>13628</v>
      </c>
      <c r="D177" t="s">
        <v>13337</v>
      </c>
      <c r="E177" t="s">
        <v>2059</v>
      </c>
      <c r="G177" t="s">
        <v>2060</v>
      </c>
      <c r="H177" t="s">
        <v>2061</v>
      </c>
      <c r="I177" t="s">
        <v>2062</v>
      </c>
    </row>
    <row r="178" spans="1:9" x14ac:dyDescent="0.25">
      <c r="A178" t="s">
        <v>2320</v>
      </c>
      <c r="B178" t="s">
        <v>2321</v>
      </c>
      <c r="C178" t="s">
        <v>2047</v>
      </c>
      <c r="D178" t="s">
        <v>2322</v>
      </c>
      <c r="E178" t="s">
        <v>2323</v>
      </c>
      <c r="G178" t="s">
        <v>2050</v>
      </c>
      <c r="H178" t="s">
        <v>2051</v>
      </c>
    </row>
    <row r="179" spans="1:9" x14ac:dyDescent="0.25">
      <c r="A179" t="s">
        <v>2324</v>
      </c>
      <c r="B179" t="s">
        <v>2325</v>
      </c>
      <c r="C179" t="s">
        <v>2047</v>
      </c>
      <c r="D179" t="s">
        <v>2095</v>
      </c>
      <c r="E179" t="s">
        <v>2096</v>
      </c>
      <c r="G179" t="s">
        <v>2050</v>
      </c>
      <c r="H179" t="s">
        <v>2051</v>
      </c>
    </row>
    <row r="180" spans="1:9" x14ac:dyDescent="0.25">
      <c r="A180" t="s">
        <v>2326</v>
      </c>
      <c r="B180" t="s">
        <v>2327</v>
      </c>
      <c r="C180" t="s">
        <v>2047</v>
      </c>
      <c r="D180" t="s">
        <v>2328</v>
      </c>
      <c r="E180" t="s">
        <v>2329</v>
      </c>
      <c r="G180" t="s">
        <v>2050</v>
      </c>
      <c r="H180" t="s">
        <v>2051</v>
      </c>
    </row>
    <row r="181" spans="1:9" x14ac:dyDescent="0.25">
      <c r="A181" t="s">
        <v>2330</v>
      </c>
      <c r="B181" t="s">
        <v>2331</v>
      </c>
      <c r="C181" t="s">
        <v>2047</v>
      </c>
      <c r="D181" t="s">
        <v>2332</v>
      </c>
      <c r="E181" t="s">
        <v>2333</v>
      </c>
      <c r="G181" t="s">
        <v>2050</v>
      </c>
      <c r="H181" t="s">
        <v>2051</v>
      </c>
    </row>
    <row r="182" spans="1:9" x14ac:dyDescent="0.25">
      <c r="A182" t="s">
        <v>13629</v>
      </c>
      <c r="B182" t="s">
        <v>13630</v>
      </c>
      <c r="D182" t="s">
        <v>13337</v>
      </c>
      <c r="E182" t="s">
        <v>2059</v>
      </c>
      <c r="G182" t="s">
        <v>2060</v>
      </c>
      <c r="H182" t="s">
        <v>2061</v>
      </c>
    </row>
    <row r="183" spans="1:9" x14ac:dyDescent="0.25">
      <c r="A183" t="s">
        <v>2334</v>
      </c>
      <c r="B183" t="s">
        <v>462</v>
      </c>
      <c r="C183" t="s">
        <v>2047</v>
      </c>
      <c r="D183" t="s">
        <v>2335</v>
      </c>
      <c r="E183" t="s">
        <v>2336</v>
      </c>
      <c r="G183" t="s">
        <v>2050</v>
      </c>
      <c r="H183" t="s">
        <v>2051</v>
      </c>
    </row>
    <row r="184" spans="1:9" x14ac:dyDescent="0.25">
      <c r="A184" t="s">
        <v>2337</v>
      </c>
      <c r="B184" t="s">
        <v>2338</v>
      </c>
      <c r="C184" t="s">
        <v>2047</v>
      </c>
      <c r="D184" t="s">
        <v>2339</v>
      </c>
      <c r="E184" t="s">
        <v>2340</v>
      </c>
      <c r="G184" t="s">
        <v>2050</v>
      </c>
      <c r="H184" t="s">
        <v>2051</v>
      </c>
    </row>
    <row r="185" spans="1:9" x14ac:dyDescent="0.25">
      <c r="A185" t="s">
        <v>2341</v>
      </c>
      <c r="B185" t="s">
        <v>416</v>
      </c>
      <c r="C185" t="s">
        <v>2047</v>
      </c>
      <c r="D185" t="s">
        <v>2342</v>
      </c>
      <c r="E185" t="s">
        <v>2343</v>
      </c>
      <c r="G185" t="s">
        <v>2050</v>
      </c>
      <c r="H185" t="s">
        <v>2061</v>
      </c>
    </row>
    <row r="186" spans="1:9" x14ac:dyDescent="0.25">
      <c r="A186" t="s">
        <v>2344</v>
      </c>
      <c r="B186" t="s">
        <v>2345</v>
      </c>
      <c r="C186" t="s">
        <v>2047</v>
      </c>
      <c r="D186" t="s">
        <v>2346</v>
      </c>
      <c r="E186" t="s">
        <v>2347</v>
      </c>
      <c r="G186" t="s">
        <v>2050</v>
      </c>
      <c r="H186" t="s">
        <v>2051</v>
      </c>
    </row>
    <row r="187" spans="1:9" x14ac:dyDescent="0.25">
      <c r="A187" t="s">
        <v>2348</v>
      </c>
      <c r="B187" t="s">
        <v>2349</v>
      </c>
      <c r="C187" t="s">
        <v>2047</v>
      </c>
      <c r="D187" t="s">
        <v>2350</v>
      </c>
      <c r="E187" t="s">
        <v>2351</v>
      </c>
      <c r="G187" t="s">
        <v>2050</v>
      </c>
      <c r="H187" t="s">
        <v>2051</v>
      </c>
    </row>
    <row r="188" spans="1:9" x14ac:dyDescent="0.25">
      <c r="A188" t="s">
        <v>2352</v>
      </c>
      <c r="B188" t="s">
        <v>547</v>
      </c>
      <c r="C188" t="s">
        <v>2047</v>
      </c>
      <c r="D188" t="s">
        <v>2192</v>
      </c>
      <c r="E188" t="s">
        <v>2193</v>
      </c>
      <c r="G188" t="s">
        <v>2050</v>
      </c>
      <c r="H188" t="s">
        <v>2051</v>
      </c>
    </row>
    <row r="189" spans="1:9" x14ac:dyDescent="0.25">
      <c r="A189" t="s">
        <v>2353</v>
      </c>
      <c r="B189" t="s">
        <v>2354</v>
      </c>
      <c r="C189" t="s">
        <v>2047</v>
      </c>
      <c r="D189" t="s">
        <v>2355</v>
      </c>
      <c r="E189" t="s">
        <v>2356</v>
      </c>
      <c r="G189" t="s">
        <v>2050</v>
      </c>
      <c r="H189" t="s">
        <v>2051</v>
      </c>
    </row>
    <row r="190" spans="1:9" x14ac:dyDescent="0.25">
      <c r="A190" t="s">
        <v>2357</v>
      </c>
      <c r="B190" t="s">
        <v>277</v>
      </c>
      <c r="C190" t="s">
        <v>2047</v>
      </c>
      <c r="D190" t="s">
        <v>2358</v>
      </c>
      <c r="E190" t="s">
        <v>2359</v>
      </c>
      <c r="G190" t="s">
        <v>2050</v>
      </c>
      <c r="H190" t="s">
        <v>2051</v>
      </c>
    </row>
    <row r="191" spans="1:9" x14ac:dyDescent="0.25">
      <c r="A191" t="s">
        <v>2360</v>
      </c>
      <c r="B191" t="s">
        <v>2361</v>
      </c>
      <c r="C191" t="s">
        <v>2047</v>
      </c>
      <c r="D191" t="s">
        <v>2362</v>
      </c>
      <c r="E191" t="s">
        <v>2363</v>
      </c>
      <c r="G191" t="s">
        <v>2050</v>
      </c>
      <c r="H191" t="s">
        <v>2051</v>
      </c>
    </row>
    <row r="192" spans="1:9" x14ac:dyDescent="0.25">
      <c r="A192" t="s">
        <v>2364</v>
      </c>
      <c r="B192" t="s">
        <v>160</v>
      </c>
      <c r="C192" t="s">
        <v>2047</v>
      </c>
      <c r="D192" t="s">
        <v>2365</v>
      </c>
      <c r="E192" t="s">
        <v>2366</v>
      </c>
      <c r="G192" t="s">
        <v>2050</v>
      </c>
      <c r="H192" t="s">
        <v>2051</v>
      </c>
    </row>
    <row r="193" spans="1:9" x14ac:dyDescent="0.25">
      <c r="A193" t="s">
        <v>2367</v>
      </c>
      <c r="B193" t="s">
        <v>215</v>
      </c>
      <c r="C193" t="s">
        <v>2047</v>
      </c>
      <c r="D193" t="s">
        <v>2368</v>
      </c>
      <c r="E193" t="s">
        <v>2369</v>
      </c>
      <c r="G193" t="s">
        <v>2050</v>
      </c>
      <c r="H193" t="s">
        <v>2051</v>
      </c>
      <c r="I193" t="s">
        <v>2086</v>
      </c>
    </row>
    <row r="194" spans="1:9" x14ac:dyDescent="0.25">
      <c r="A194" t="s">
        <v>2370</v>
      </c>
      <c r="B194" t="s">
        <v>218</v>
      </c>
      <c r="C194" t="s">
        <v>2047</v>
      </c>
      <c r="D194" t="s">
        <v>2371</v>
      </c>
      <c r="E194" t="s">
        <v>2372</v>
      </c>
      <c r="G194" t="s">
        <v>2050</v>
      </c>
      <c r="H194" t="s">
        <v>2051</v>
      </c>
    </row>
    <row r="195" spans="1:9" x14ac:dyDescent="0.25">
      <c r="A195" t="s">
        <v>13631</v>
      </c>
      <c r="B195" t="s">
        <v>13632</v>
      </c>
      <c r="C195" t="s">
        <v>2047</v>
      </c>
      <c r="D195" t="s">
        <v>13633</v>
      </c>
      <c r="E195" t="s">
        <v>13634</v>
      </c>
      <c r="G195" t="s">
        <v>2050</v>
      </c>
      <c r="H195" t="s">
        <v>2051</v>
      </c>
    </row>
    <row r="196" spans="1:9" x14ac:dyDescent="0.25">
      <c r="A196" t="s">
        <v>13635</v>
      </c>
      <c r="B196" t="s">
        <v>175</v>
      </c>
      <c r="C196" t="s">
        <v>2047</v>
      </c>
      <c r="D196" t="s">
        <v>13636</v>
      </c>
      <c r="E196" t="s">
        <v>13637</v>
      </c>
      <c r="G196" t="s">
        <v>2050</v>
      </c>
      <c r="H196" t="s">
        <v>2051</v>
      </c>
    </row>
    <row r="197" spans="1:9" x14ac:dyDescent="0.25">
      <c r="A197" t="s">
        <v>2373</v>
      </c>
      <c r="B197" t="s">
        <v>13638</v>
      </c>
      <c r="C197" t="s">
        <v>2047</v>
      </c>
      <c r="D197" t="s">
        <v>2374</v>
      </c>
      <c r="E197" t="s">
        <v>2375</v>
      </c>
      <c r="G197" t="s">
        <v>2050</v>
      </c>
      <c r="H197" t="s">
        <v>2051</v>
      </c>
    </row>
    <row r="198" spans="1:9" x14ac:dyDescent="0.25">
      <c r="A198" t="s">
        <v>2376</v>
      </c>
      <c r="B198" t="s">
        <v>772</v>
      </c>
      <c r="C198" t="s">
        <v>2047</v>
      </c>
      <c r="D198" t="s">
        <v>2377</v>
      </c>
      <c r="E198" t="s">
        <v>2378</v>
      </c>
      <c r="G198" t="s">
        <v>2050</v>
      </c>
      <c r="H198" t="s">
        <v>2051</v>
      </c>
    </row>
    <row r="199" spans="1:9" x14ac:dyDescent="0.25">
      <c r="A199" t="s">
        <v>13639</v>
      </c>
      <c r="B199" t="s">
        <v>733</v>
      </c>
      <c r="C199" t="s">
        <v>2047</v>
      </c>
      <c r="D199" t="s">
        <v>13640</v>
      </c>
      <c r="E199" t="s">
        <v>13641</v>
      </c>
      <c r="G199" t="s">
        <v>2050</v>
      </c>
      <c r="H199" t="s">
        <v>2051</v>
      </c>
    </row>
    <row r="200" spans="1:9" x14ac:dyDescent="0.25">
      <c r="A200" t="s">
        <v>2379</v>
      </c>
      <c r="B200" t="s">
        <v>792</v>
      </c>
      <c r="C200" t="s">
        <v>2047</v>
      </c>
      <c r="D200" t="s">
        <v>2380</v>
      </c>
      <c r="E200" t="s">
        <v>2381</v>
      </c>
      <c r="G200" t="s">
        <v>2050</v>
      </c>
      <c r="H200" t="s">
        <v>2051</v>
      </c>
    </row>
    <row r="201" spans="1:9" x14ac:dyDescent="0.25">
      <c r="A201" t="s">
        <v>13642</v>
      </c>
      <c r="B201" t="s">
        <v>13643</v>
      </c>
      <c r="C201" t="s">
        <v>2047</v>
      </c>
      <c r="D201" t="s">
        <v>13489</v>
      </c>
      <c r="E201" t="s">
        <v>13490</v>
      </c>
      <c r="G201" t="s">
        <v>2050</v>
      </c>
      <c r="H201" t="s">
        <v>2051</v>
      </c>
    </row>
    <row r="202" spans="1:9" x14ac:dyDescent="0.25">
      <c r="A202" s="162" t="s">
        <v>14063</v>
      </c>
      <c r="B202" t="s">
        <v>13644</v>
      </c>
      <c r="D202" t="s">
        <v>13337</v>
      </c>
      <c r="E202" t="s">
        <v>2059</v>
      </c>
      <c r="G202" t="s">
        <v>2060</v>
      </c>
      <c r="H202" t="s">
        <v>2061</v>
      </c>
      <c r="I202" t="s">
        <v>2062</v>
      </c>
    </row>
    <row r="203" spans="1:9" x14ac:dyDescent="0.25">
      <c r="A203" t="s">
        <v>13645</v>
      </c>
      <c r="B203" t="s">
        <v>13646</v>
      </c>
      <c r="C203" t="s">
        <v>2047</v>
      </c>
      <c r="D203" t="s">
        <v>13647</v>
      </c>
      <c r="E203" t="s">
        <v>13648</v>
      </c>
      <c r="G203" t="s">
        <v>2050</v>
      </c>
      <c r="H203" t="s">
        <v>2051</v>
      </c>
    </row>
    <row r="204" spans="1:9" x14ac:dyDescent="0.25">
      <c r="A204" t="s">
        <v>13649</v>
      </c>
      <c r="B204" t="s">
        <v>13650</v>
      </c>
      <c r="C204" t="s">
        <v>2047</v>
      </c>
      <c r="D204" t="s">
        <v>2342</v>
      </c>
      <c r="E204" t="s">
        <v>2343</v>
      </c>
      <c r="G204" t="s">
        <v>2050</v>
      </c>
      <c r="H204" t="s">
        <v>2051</v>
      </c>
    </row>
    <row r="205" spans="1:9" x14ac:dyDescent="0.25">
      <c r="A205" t="s">
        <v>13651</v>
      </c>
      <c r="B205" t="s">
        <v>13652</v>
      </c>
      <c r="C205" t="s">
        <v>2047</v>
      </c>
      <c r="D205" t="s">
        <v>13653</v>
      </c>
      <c r="E205" t="s">
        <v>13654</v>
      </c>
      <c r="G205" t="s">
        <v>2050</v>
      </c>
      <c r="H205" t="s">
        <v>2051</v>
      </c>
    </row>
    <row r="206" spans="1:9" x14ac:dyDescent="0.25">
      <c r="A206" t="s">
        <v>13655</v>
      </c>
      <c r="B206" t="s">
        <v>13656</v>
      </c>
      <c r="C206" t="s">
        <v>2047</v>
      </c>
      <c r="D206" t="s">
        <v>13657</v>
      </c>
      <c r="E206" t="s">
        <v>13658</v>
      </c>
      <c r="G206" t="s">
        <v>2050</v>
      </c>
      <c r="H206" t="s">
        <v>2051</v>
      </c>
    </row>
    <row r="207" spans="1:9" x14ac:dyDescent="0.25">
      <c r="A207" t="s">
        <v>13659</v>
      </c>
      <c r="B207" t="s">
        <v>13660</v>
      </c>
      <c r="C207" t="s">
        <v>2047</v>
      </c>
      <c r="D207" t="s">
        <v>13661</v>
      </c>
      <c r="E207" t="s">
        <v>13662</v>
      </c>
      <c r="G207" t="s">
        <v>2050</v>
      </c>
      <c r="H207" t="s">
        <v>2051</v>
      </c>
    </row>
    <row r="208" spans="1:9" x14ac:dyDescent="0.25">
      <c r="A208" t="s">
        <v>13663</v>
      </c>
      <c r="B208" t="s">
        <v>13664</v>
      </c>
      <c r="C208" t="s">
        <v>2047</v>
      </c>
      <c r="D208" t="s">
        <v>13665</v>
      </c>
      <c r="E208" t="s">
        <v>13666</v>
      </c>
      <c r="G208" t="s">
        <v>2050</v>
      </c>
      <c r="H208" t="s">
        <v>2051</v>
      </c>
    </row>
    <row r="209" spans="1:8" x14ac:dyDescent="0.25">
      <c r="A209" t="s">
        <v>13667</v>
      </c>
      <c r="B209" t="s">
        <v>13668</v>
      </c>
      <c r="C209" t="s">
        <v>2047</v>
      </c>
      <c r="D209" t="s">
        <v>13360</v>
      </c>
      <c r="E209" t="s">
        <v>13361</v>
      </c>
      <c r="G209" t="s">
        <v>2050</v>
      </c>
      <c r="H209" t="s">
        <v>2051</v>
      </c>
    </row>
    <row r="210" spans="1:8" x14ac:dyDescent="0.25">
      <c r="A210" t="s">
        <v>13669</v>
      </c>
      <c r="B210" t="s">
        <v>13670</v>
      </c>
      <c r="C210" t="s">
        <v>2047</v>
      </c>
      <c r="D210" t="s">
        <v>13671</v>
      </c>
      <c r="E210" t="s">
        <v>13672</v>
      </c>
      <c r="G210" t="s">
        <v>2050</v>
      </c>
      <c r="H210" t="s">
        <v>2051</v>
      </c>
    </row>
  </sheetData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 x14ac:dyDescent="0.25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 x14ac:dyDescent="0.25">
      <c r="A1" s="18" t="s">
        <v>2382</v>
      </c>
      <c r="B1" s="25" t="s">
        <v>2383</v>
      </c>
      <c r="C1" s="25" t="s">
        <v>2384</v>
      </c>
      <c r="D1" s="25" t="s">
        <v>2385</v>
      </c>
      <c r="E1" s="26" t="s">
        <v>2386</v>
      </c>
      <c r="F1" s="27" t="s">
        <v>2387</v>
      </c>
      <c r="G1" s="28" t="s">
        <v>2388</v>
      </c>
      <c r="H1" s="25" t="s">
        <v>2389</v>
      </c>
      <c r="I1" s="25" t="s">
        <v>2390</v>
      </c>
      <c r="J1" s="25" t="s">
        <v>2391</v>
      </c>
      <c r="K1" s="31" t="s">
        <v>2392</v>
      </c>
      <c r="L1" s="25" t="s">
        <v>2393</v>
      </c>
      <c r="M1" s="25" t="s">
        <v>2394</v>
      </c>
    </row>
    <row r="2" spans="1:13" ht="13.95" customHeight="1" x14ac:dyDescent="0.25">
      <c r="A2" t="s">
        <v>2395</v>
      </c>
      <c r="B2" t="s">
        <v>2396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2397</v>
      </c>
      <c r="J2" t="s">
        <v>167</v>
      </c>
      <c r="K2" s="24">
        <v>43139</v>
      </c>
      <c r="L2" t="s">
        <v>163</v>
      </c>
    </row>
    <row r="3" spans="1:13" ht="13.95" customHeight="1" x14ac:dyDescent="0.25">
      <c r="A3" t="s">
        <v>2395</v>
      </c>
      <c r="B3" t="s">
        <v>2398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2397</v>
      </c>
      <c r="J3" t="s">
        <v>2399</v>
      </c>
      <c r="K3" s="24">
        <v>43139</v>
      </c>
      <c r="L3" t="s">
        <v>163</v>
      </c>
    </row>
    <row r="4" spans="1:13" ht="13.95" customHeight="1" x14ac:dyDescent="0.25">
      <c r="A4" t="s">
        <v>2395</v>
      </c>
      <c r="B4" t="s">
        <v>2400</v>
      </c>
      <c r="C4" s="20">
        <v>2</v>
      </c>
      <c r="D4" t="s">
        <v>44</v>
      </c>
      <c r="E4" s="21" t="s">
        <v>2401</v>
      </c>
      <c r="G4" s="23">
        <v>7</v>
      </c>
      <c r="H4" s="20">
        <v>436</v>
      </c>
      <c r="I4" t="s">
        <v>2402</v>
      </c>
      <c r="J4" t="s">
        <v>2403</v>
      </c>
      <c r="K4" s="24">
        <v>43101</v>
      </c>
      <c r="L4" t="s">
        <v>163</v>
      </c>
    </row>
    <row r="5" spans="1:13" ht="13.95" customHeight="1" x14ac:dyDescent="0.25">
      <c r="A5" t="s">
        <v>2395</v>
      </c>
      <c r="B5" t="s">
        <v>2404</v>
      </c>
      <c r="C5" s="20">
        <v>2</v>
      </c>
      <c r="D5" t="s">
        <v>44</v>
      </c>
      <c r="E5" s="21" t="s">
        <v>2405</v>
      </c>
      <c r="G5" s="23">
        <v>7</v>
      </c>
      <c r="H5" s="20">
        <v>436</v>
      </c>
      <c r="I5" t="s">
        <v>2402</v>
      </c>
      <c r="J5" t="s">
        <v>2406</v>
      </c>
      <c r="K5" s="24">
        <v>43139</v>
      </c>
      <c r="L5" t="s">
        <v>163</v>
      </c>
    </row>
    <row r="6" spans="1:13" ht="13.95" customHeight="1" x14ac:dyDescent="0.25">
      <c r="A6" t="s">
        <v>2395</v>
      </c>
      <c r="B6" t="s">
        <v>2407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2397</v>
      </c>
      <c r="J6" t="s">
        <v>167</v>
      </c>
      <c r="K6" s="24">
        <v>43139</v>
      </c>
      <c r="L6" t="s">
        <v>163</v>
      </c>
    </row>
    <row r="7" spans="1:13" s="19" customFormat="1" ht="13.95" customHeight="1" x14ac:dyDescent="0.25">
      <c r="A7" s="19" t="s">
        <v>2408</v>
      </c>
      <c r="B7" s="19" t="s">
        <v>2409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2410</v>
      </c>
      <c r="J7" s="19" t="s">
        <v>2411</v>
      </c>
      <c r="K7" s="32">
        <v>43141</v>
      </c>
      <c r="L7" s="19" t="s">
        <v>173</v>
      </c>
    </row>
    <row r="8" spans="1:13" s="19" customFormat="1" ht="13.95" customHeight="1" x14ac:dyDescent="0.25">
      <c r="A8" s="19" t="s">
        <v>2408</v>
      </c>
      <c r="B8" s="19" t="s">
        <v>2412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2413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 x14ac:dyDescent="0.25">
      <c r="A9" s="19" t="s">
        <v>2408</v>
      </c>
      <c r="B9" s="19" t="s">
        <v>2414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2415</v>
      </c>
      <c r="J9" s="19" t="s">
        <v>2416</v>
      </c>
      <c r="K9" s="32">
        <v>43132</v>
      </c>
      <c r="L9" s="19" t="s">
        <v>178</v>
      </c>
    </row>
    <row r="10" spans="1:13" s="19" customFormat="1" ht="13.95" customHeight="1" x14ac:dyDescent="0.25">
      <c r="A10" s="19" t="s">
        <v>2408</v>
      </c>
      <c r="B10" s="19" t="s">
        <v>2417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2415</v>
      </c>
      <c r="J10" s="19" t="s">
        <v>2416</v>
      </c>
      <c r="K10" s="32">
        <v>43153</v>
      </c>
      <c r="L10" s="19" t="s">
        <v>178</v>
      </c>
    </row>
    <row r="11" spans="1:13" s="19" customFormat="1" ht="13.95" customHeight="1" x14ac:dyDescent="0.25">
      <c r="A11" s="19" t="s">
        <v>2408</v>
      </c>
      <c r="B11" s="19" t="s">
        <v>2418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2410</v>
      </c>
      <c r="J11" s="19" t="s">
        <v>2419</v>
      </c>
      <c r="K11" s="32">
        <v>43133</v>
      </c>
      <c r="L11" s="19" t="s">
        <v>176</v>
      </c>
    </row>
    <row r="12" spans="1:13" s="19" customFormat="1" ht="13.95" customHeight="1" x14ac:dyDescent="0.25">
      <c r="A12" s="19" t="s">
        <v>2408</v>
      </c>
      <c r="B12" s="19" t="s">
        <v>2420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2410</v>
      </c>
      <c r="J12" s="19" t="s">
        <v>2421</v>
      </c>
      <c r="K12" s="32">
        <v>43139</v>
      </c>
      <c r="L12" s="19" t="s">
        <v>176</v>
      </c>
    </row>
    <row r="13" spans="1:13" ht="13.95" customHeight="1" x14ac:dyDescent="0.25">
      <c r="A13" t="s">
        <v>2408</v>
      </c>
      <c r="B13" t="s">
        <v>2422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2413</v>
      </c>
      <c r="J13" t="s">
        <v>1428</v>
      </c>
      <c r="K13" s="24">
        <v>43153</v>
      </c>
      <c r="L13" t="s">
        <v>170</v>
      </c>
      <c r="M13" t="s">
        <v>2423</v>
      </c>
    </row>
    <row r="14" spans="1:13" ht="13.95" customHeight="1" x14ac:dyDescent="0.25">
      <c r="A14" t="s">
        <v>2424</v>
      </c>
      <c r="B14" t="s">
        <v>2425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2410</v>
      </c>
      <c r="J14" t="s">
        <v>2426</v>
      </c>
      <c r="K14" s="24">
        <v>43120</v>
      </c>
      <c r="L14" t="s">
        <v>176</v>
      </c>
    </row>
    <row r="15" spans="1:13" ht="13.95" customHeight="1" x14ac:dyDescent="0.25">
      <c r="A15" t="s">
        <v>2424</v>
      </c>
      <c r="B15" t="s">
        <v>2427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2410</v>
      </c>
      <c r="J15" t="s">
        <v>2428</v>
      </c>
      <c r="K15" s="24">
        <v>43136</v>
      </c>
      <c r="L15" t="s">
        <v>185</v>
      </c>
    </row>
    <row r="16" spans="1:13" ht="13.95" customHeight="1" x14ac:dyDescent="0.25">
      <c r="A16" t="s">
        <v>2424</v>
      </c>
      <c r="B16" t="s">
        <v>2429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2410</v>
      </c>
      <c r="J16" t="s">
        <v>2430</v>
      </c>
      <c r="K16" s="24">
        <v>43141</v>
      </c>
      <c r="L16" t="s">
        <v>185</v>
      </c>
    </row>
    <row r="17" spans="1:13" ht="13.95" customHeight="1" x14ac:dyDescent="0.25">
      <c r="A17" t="s">
        <v>2424</v>
      </c>
      <c r="B17" t="s">
        <v>2431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2410</v>
      </c>
      <c r="J17" t="s">
        <v>2432</v>
      </c>
      <c r="K17" s="24">
        <v>43135</v>
      </c>
      <c r="L17" t="s">
        <v>185</v>
      </c>
    </row>
    <row r="18" spans="1:13" ht="13.95" customHeight="1" x14ac:dyDescent="0.25">
      <c r="A18" t="s">
        <v>2424</v>
      </c>
      <c r="B18" t="s">
        <v>2433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2415</v>
      </c>
      <c r="J18" t="s">
        <v>2416</v>
      </c>
      <c r="K18" s="24">
        <v>43153</v>
      </c>
      <c r="L18" t="s">
        <v>178</v>
      </c>
    </row>
    <row r="19" spans="1:13" ht="13.95" customHeight="1" x14ac:dyDescent="0.25">
      <c r="A19" t="s">
        <v>2434</v>
      </c>
      <c r="B19" t="s">
        <v>2435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2410</v>
      </c>
      <c r="J19" t="s">
        <v>2436</v>
      </c>
      <c r="K19" s="24">
        <v>43141</v>
      </c>
      <c r="L19" t="s">
        <v>185</v>
      </c>
    </row>
    <row r="20" spans="1:13" s="19" customFormat="1" ht="13.95" customHeight="1" x14ac:dyDescent="0.25">
      <c r="A20" s="19" t="s">
        <v>2437</v>
      </c>
      <c r="B20" s="19" t="s">
        <v>2438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2439</v>
      </c>
    </row>
    <row r="21" spans="1:13" s="19" customFormat="1" ht="13.95" customHeight="1" x14ac:dyDescent="0.25">
      <c r="A21" s="19" t="s">
        <v>2437</v>
      </c>
      <c r="B21" s="19" t="s">
        <v>2440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2439</v>
      </c>
    </row>
    <row r="22" spans="1:13" s="19" customFormat="1" ht="13.95" customHeight="1" x14ac:dyDescent="0.25">
      <c r="A22" s="19" t="s">
        <v>2437</v>
      </c>
      <c r="B22" s="19" t="s">
        <v>2441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2439</v>
      </c>
    </row>
    <row r="23" spans="1:13" s="19" customFormat="1" ht="13.95" customHeight="1" x14ac:dyDescent="0.25">
      <c r="A23" s="19" t="s">
        <v>2437</v>
      </c>
      <c r="B23" s="19" t="s">
        <v>2442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2439</v>
      </c>
    </row>
    <row r="24" spans="1:13" s="19" customFormat="1" ht="13.95" customHeight="1" x14ac:dyDescent="0.25">
      <c r="A24" s="19" t="s">
        <v>2437</v>
      </c>
      <c r="B24" s="19" t="s">
        <v>2443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 x14ac:dyDescent="0.25">
      <c r="A25" t="s">
        <v>2437</v>
      </c>
      <c r="B25" t="s">
        <v>2444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2439</v>
      </c>
    </row>
    <row r="26" spans="1:13" ht="13.95" customHeight="1" x14ac:dyDescent="0.25">
      <c r="A26" t="s">
        <v>2445</v>
      </c>
      <c r="B26" t="s">
        <v>2446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2447</v>
      </c>
    </row>
    <row r="27" spans="1:13" ht="13.95" customHeight="1" x14ac:dyDescent="0.25">
      <c r="A27" t="s">
        <v>2445</v>
      </c>
      <c r="B27" t="s">
        <v>2448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2447</v>
      </c>
    </row>
    <row r="28" spans="1:13" ht="13.95" customHeight="1" x14ac:dyDescent="0.25">
      <c r="A28" t="s">
        <v>2445</v>
      </c>
      <c r="B28" t="s">
        <v>2449</v>
      </c>
      <c r="C28" s="20">
        <v>2</v>
      </c>
      <c r="D28" t="s">
        <v>44</v>
      </c>
      <c r="E28" s="21" t="s">
        <v>2450</v>
      </c>
      <c r="G28" s="23">
        <v>18</v>
      </c>
      <c r="L28" t="s">
        <v>190</v>
      </c>
    </row>
    <row r="29" spans="1:13" ht="13.95" customHeight="1" x14ac:dyDescent="0.25">
      <c r="A29" t="s">
        <v>2445</v>
      </c>
      <c r="B29" t="s">
        <v>2451</v>
      </c>
      <c r="C29" s="20">
        <v>2</v>
      </c>
      <c r="D29" t="s">
        <v>44</v>
      </c>
      <c r="E29" s="21" t="s">
        <v>2452</v>
      </c>
      <c r="G29" s="23">
        <v>18</v>
      </c>
      <c r="L29" t="s">
        <v>190</v>
      </c>
    </row>
    <row r="30" spans="1:13" ht="13.95" customHeight="1" x14ac:dyDescent="0.25">
      <c r="A30" t="s">
        <v>2445</v>
      </c>
      <c r="B30" t="s">
        <v>2453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 x14ac:dyDescent="0.25">
      <c r="A31" t="s">
        <v>2454</v>
      </c>
      <c r="B31" t="s">
        <v>2455</v>
      </c>
      <c r="C31" s="20">
        <v>2</v>
      </c>
      <c r="D31" t="s">
        <v>118</v>
      </c>
      <c r="E31" s="21" t="s">
        <v>2456</v>
      </c>
      <c r="G31" s="23">
        <v>30</v>
      </c>
      <c r="L31" t="s">
        <v>207</v>
      </c>
    </row>
    <row r="32" spans="1:13" ht="13.95" customHeight="1" x14ac:dyDescent="0.25">
      <c r="A32" t="s">
        <v>2454</v>
      </c>
      <c r="B32" t="s">
        <v>2457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 x14ac:dyDescent="0.25">
      <c r="A33" t="s">
        <v>2454</v>
      </c>
      <c r="B33" t="s">
        <v>2458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 x14ac:dyDescent="0.25">
      <c r="A34" t="s">
        <v>2454</v>
      </c>
      <c r="B34" t="s">
        <v>2459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 x14ac:dyDescent="0.25">
      <c r="A35" t="s">
        <v>2454</v>
      </c>
      <c r="B35" t="s">
        <v>2460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 x14ac:dyDescent="0.25">
      <c r="A36" t="s">
        <v>2454</v>
      </c>
      <c r="B36" t="s">
        <v>2461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 x14ac:dyDescent="0.25">
      <c r="A37" t="s">
        <v>2454</v>
      </c>
      <c r="B37" t="s">
        <v>2462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 x14ac:dyDescent="0.25">
      <c r="A38" t="s">
        <v>2454</v>
      </c>
      <c r="B38" t="s">
        <v>2463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 x14ac:dyDescent="0.25">
      <c r="A39" t="s">
        <v>2454</v>
      </c>
      <c r="B39" t="s">
        <v>2464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 x14ac:dyDescent="0.25">
      <c r="A40" t="s">
        <v>2454</v>
      </c>
      <c r="B40" t="s">
        <v>2465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 x14ac:dyDescent="0.25">
      <c r="A41" t="s">
        <v>2454</v>
      </c>
      <c r="B41" t="s">
        <v>2466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 x14ac:dyDescent="0.25">
      <c r="A42" t="s">
        <v>2454</v>
      </c>
      <c r="B42" t="s">
        <v>2467</v>
      </c>
      <c r="C42" s="20">
        <v>2</v>
      </c>
      <c r="D42" t="s">
        <v>93</v>
      </c>
      <c r="E42" s="21">
        <v>8873921</v>
      </c>
    </row>
    <row r="43" spans="1:13" ht="13.95" customHeight="1" x14ac:dyDescent="0.25">
      <c r="A43" t="s">
        <v>2468</v>
      </c>
      <c r="B43" t="s">
        <v>2469</v>
      </c>
      <c r="C43" s="20">
        <v>3</v>
      </c>
      <c r="D43" t="s">
        <v>93</v>
      </c>
      <c r="E43" s="21" t="s">
        <v>2470</v>
      </c>
      <c r="G43" s="23">
        <v>67</v>
      </c>
      <c r="L43" t="s">
        <v>297</v>
      </c>
      <c r="M43" t="s">
        <v>2471</v>
      </c>
    </row>
    <row r="44" spans="1:13" ht="13.95" customHeight="1" x14ac:dyDescent="0.25">
      <c r="A44" t="s">
        <v>2468</v>
      </c>
      <c r="B44" t="s">
        <v>2472</v>
      </c>
      <c r="C44" s="20">
        <v>3</v>
      </c>
      <c r="D44" t="s">
        <v>93</v>
      </c>
      <c r="E44" s="21" t="s">
        <v>2473</v>
      </c>
      <c r="G44" s="23">
        <v>67</v>
      </c>
      <c r="L44" t="s">
        <v>297</v>
      </c>
      <c r="M44" t="s">
        <v>2471</v>
      </c>
    </row>
    <row r="45" spans="1:13" ht="13.95" customHeight="1" x14ac:dyDescent="0.25">
      <c r="A45" t="s">
        <v>2468</v>
      </c>
      <c r="B45" t="s">
        <v>2474</v>
      </c>
      <c r="C45" s="20">
        <v>3</v>
      </c>
      <c r="D45" t="s">
        <v>93</v>
      </c>
      <c r="E45" s="21" t="s">
        <v>2475</v>
      </c>
      <c r="G45" s="23">
        <v>67</v>
      </c>
      <c r="L45" t="s">
        <v>297</v>
      </c>
      <c r="M45" t="s">
        <v>2471</v>
      </c>
    </row>
    <row r="46" spans="1:13" ht="13.95" customHeight="1" x14ac:dyDescent="0.25">
      <c r="A46" t="s">
        <v>2468</v>
      </c>
      <c r="B46" t="s">
        <v>2476</v>
      </c>
      <c r="C46" s="20">
        <v>3</v>
      </c>
      <c r="D46" t="s">
        <v>93</v>
      </c>
      <c r="E46" s="21" t="s">
        <v>2477</v>
      </c>
      <c r="G46" s="23">
        <v>67</v>
      </c>
      <c r="L46" t="s">
        <v>297</v>
      </c>
      <c r="M46" t="s">
        <v>2471</v>
      </c>
    </row>
    <row r="47" spans="1:13" ht="13.95" customHeight="1" x14ac:dyDescent="0.25">
      <c r="A47" t="s">
        <v>2468</v>
      </c>
      <c r="B47" t="s">
        <v>2478</v>
      </c>
      <c r="C47" s="20">
        <v>3</v>
      </c>
      <c r="D47" t="s">
        <v>93</v>
      </c>
      <c r="E47" s="21" t="s">
        <v>2479</v>
      </c>
      <c r="G47" s="23">
        <v>67</v>
      </c>
      <c r="L47" t="s">
        <v>297</v>
      </c>
      <c r="M47" t="s">
        <v>2471</v>
      </c>
    </row>
    <row r="48" spans="1:13" ht="13.95" customHeight="1" x14ac:dyDescent="0.25">
      <c r="A48" t="s">
        <v>2480</v>
      </c>
      <c r="B48" t="s">
        <v>2481</v>
      </c>
      <c r="C48" s="20">
        <v>3</v>
      </c>
      <c r="D48" t="s">
        <v>44</v>
      </c>
      <c r="E48" s="21" t="s">
        <v>2482</v>
      </c>
      <c r="G48" s="23">
        <v>37</v>
      </c>
      <c r="L48" t="s">
        <v>230</v>
      </c>
    </row>
    <row r="49" spans="1:12" ht="13.95" customHeight="1" x14ac:dyDescent="0.25">
      <c r="A49" t="s">
        <v>2480</v>
      </c>
      <c r="B49" t="s">
        <v>2483</v>
      </c>
      <c r="C49" s="20">
        <v>3</v>
      </c>
      <c r="D49" t="s">
        <v>47</v>
      </c>
      <c r="E49" s="21" t="s">
        <v>2484</v>
      </c>
      <c r="G49" s="23">
        <v>45</v>
      </c>
      <c r="L49" t="s">
        <v>246</v>
      </c>
    </row>
    <row r="50" spans="1:12" ht="13.95" customHeight="1" x14ac:dyDescent="0.25">
      <c r="A50" t="s">
        <v>2480</v>
      </c>
      <c r="B50" t="s">
        <v>2485</v>
      </c>
      <c r="C50" s="20">
        <v>3</v>
      </c>
      <c r="D50" t="s">
        <v>47</v>
      </c>
      <c r="E50" s="21" t="s">
        <v>2486</v>
      </c>
      <c r="G50" s="23">
        <v>44</v>
      </c>
      <c r="L50" t="s">
        <v>244</v>
      </c>
    </row>
    <row r="51" spans="1:12" ht="13.95" customHeight="1" x14ac:dyDescent="0.25">
      <c r="A51" t="s">
        <v>2480</v>
      </c>
      <c r="B51" t="s">
        <v>2487</v>
      </c>
      <c r="C51" s="20">
        <v>3</v>
      </c>
      <c r="D51" t="s">
        <v>47</v>
      </c>
      <c r="E51" s="21" t="s">
        <v>2488</v>
      </c>
      <c r="G51" s="23">
        <v>45</v>
      </c>
      <c r="L51" t="s">
        <v>246</v>
      </c>
    </row>
    <row r="52" spans="1:12" ht="13.95" customHeight="1" x14ac:dyDescent="0.25">
      <c r="A52" t="s">
        <v>2480</v>
      </c>
      <c r="B52" t="s">
        <v>2489</v>
      </c>
      <c r="C52" s="20">
        <v>3</v>
      </c>
      <c r="D52" t="s">
        <v>44</v>
      </c>
      <c r="E52" s="21" t="s">
        <v>2490</v>
      </c>
      <c r="G52" s="23">
        <v>37</v>
      </c>
      <c r="L52" t="s">
        <v>230</v>
      </c>
    </row>
    <row r="53" spans="1:12" ht="13.95" customHeight="1" x14ac:dyDescent="0.25">
      <c r="A53" t="s">
        <v>2491</v>
      </c>
      <c r="B53" t="s">
        <v>2492</v>
      </c>
      <c r="C53" s="20">
        <v>3</v>
      </c>
      <c r="D53" t="s">
        <v>118</v>
      </c>
      <c r="E53" s="29" t="s">
        <v>2493</v>
      </c>
      <c r="G53" s="23">
        <v>38</v>
      </c>
      <c r="L53" t="s">
        <v>231</v>
      </c>
    </row>
    <row r="54" spans="1:12" ht="13.95" customHeight="1" x14ac:dyDescent="0.25">
      <c r="A54" t="s">
        <v>2491</v>
      </c>
      <c r="B54" t="s">
        <v>2494</v>
      </c>
      <c r="C54" s="20">
        <v>3</v>
      </c>
      <c r="D54" t="s">
        <v>118</v>
      </c>
      <c r="E54" s="21" t="s">
        <v>2495</v>
      </c>
      <c r="G54" s="23">
        <v>63</v>
      </c>
      <c r="L54" t="s">
        <v>287</v>
      </c>
    </row>
    <row r="55" spans="1:12" ht="13.95" customHeight="1" x14ac:dyDescent="0.25">
      <c r="A55" t="s">
        <v>2491</v>
      </c>
      <c r="B55" t="s">
        <v>2496</v>
      </c>
      <c r="C55" s="20">
        <v>3</v>
      </c>
      <c r="D55" t="s">
        <v>118</v>
      </c>
      <c r="E55" s="21" t="s">
        <v>2497</v>
      </c>
      <c r="G55" s="23">
        <v>38</v>
      </c>
      <c r="L55" t="s">
        <v>231</v>
      </c>
    </row>
    <row r="56" spans="1:12" ht="13.95" customHeight="1" x14ac:dyDescent="0.25">
      <c r="A56" t="s">
        <v>2491</v>
      </c>
      <c r="B56" t="s">
        <v>2498</v>
      </c>
      <c r="C56" s="20">
        <v>3</v>
      </c>
      <c r="D56" t="s">
        <v>118</v>
      </c>
      <c r="E56" s="21" t="s">
        <v>2499</v>
      </c>
      <c r="G56" s="23">
        <v>38</v>
      </c>
      <c r="L56" t="s">
        <v>231</v>
      </c>
    </row>
    <row r="57" spans="1:12" ht="13.95" customHeight="1" x14ac:dyDescent="0.25">
      <c r="A57" t="s">
        <v>2491</v>
      </c>
      <c r="B57" t="s">
        <v>2500</v>
      </c>
      <c r="C57" s="20">
        <v>3</v>
      </c>
      <c r="D57" t="s">
        <v>2501</v>
      </c>
      <c r="E57" s="21" t="s">
        <v>2502</v>
      </c>
      <c r="G57" s="23">
        <v>59</v>
      </c>
      <c r="L57" t="s">
        <v>278</v>
      </c>
    </row>
    <row r="58" spans="1:12" ht="13.95" customHeight="1" x14ac:dyDescent="0.25">
      <c r="A58" t="s">
        <v>2491</v>
      </c>
      <c r="B58" t="s">
        <v>2503</v>
      </c>
      <c r="C58" s="20">
        <v>3</v>
      </c>
      <c r="D58" t="s">
        <v>2501</v>
      </c>
      <c r="E58" s="21" t="s">
        <v>2504</v>
      </c>
      <c r="G58" s="23">
        <v>59</v>
      </c>
      <c r="L58" t="s">
        <v>278</v>
      </c>
    </row>
    <row r="59" spans="1:12" ht="13.95" customHeight="1" x14ac:dyDescent="0.25">
      <c r="A59" t="s">
        <v>2491</v>
      </c>
      <c r="B59" t="s">
        <v>2505</v>
      </c>
      <c r="C59" s="20">
        <v>3</v>
      </c>
      <c r="D59" t="s">
        <v>2501</v>
      </c>
      <c r="E59" s="21" t="s">
        <v>2506</v>
      </c>
      <c r="G59" s="23">
        <v>59</v>
      </c>
      <c r="L59" t="s">
        <v>278</v>
      </c>
    </row>
    <row r="60" spans="1:12" ht="13.95" customHeight="1" x14ac:dyDescent="0.25">
      <c r="A60" t="s">
        <v>2491</v>
      </c>
      <c r="B60" t="s">
        <v>2507</v>
      </c>
      <c r="C60" s="20">
        <v>3</v>
      </c>
      <c r="D60" t="s">
        <v>88</v>
      </c>
      <c r="E60" s="21" t="s">
        <v>2508</v>
      </c>
      <c r="G60" s="23">
        <v>36</v>
      </c>
      <c r="L60" t="s">
        <v>229</v>
      </c>
    </row>
    <row r="61" spans="1:12" ht="13.95" customHeight="1" x14ac:dyDescent="0.25">
      <c r="A61" t="s">
        <v>2491</v>
      </c>
      <c r="B61" t="s">
        <v>2509</v>
      </c>
      <c r="C61" s="20">
        <v>3</v>
      </c>
      <c r="D61" t="s">
        <v>88</v>
      </c>
      <c r="E61" s="21" t="s">
        <v>2510</v>
      </c>
      <c r="G61" s="23">
        <v>36</v>
      </c>
      <c r="L61" t="s">
        <v>229</v>
      </c>
    </row>
    <row r="62" spans="1:12" ht="13.95" customHeight="1" x14ac:dyDescent="0.25">
      <c r="A62" t="s">
        <v>2491</v>
      </c>
      <c r="B62" t="s">
        <v>2511</v>
      </c>
      <c r="C62" s="20">
        <v>3</v>
      </c>
      <c r="D62" t="s">
        <v>88</v>
      </c>
      <c r="E62" s="21" t="s">
        <v>2512</v>
      </c>
      <c r="G62" s="23">
        <v>35</v>
      </c>
      <c r="L62" t="s">
        <v>228</v>
      </c>
    </row>
    <row r="63" spans="1:12" ht="13.95" customHeight="1" x14ac:dyDescent="0.25">
      <c r="A63" t="s">
        <v>2491</v>
      </c>
      <c r="B63" t="s">
        <v>2513</v>
      </c>
      <c r="C63" s="20">
        <v>3</v>
      </c>
      <c r="D63" t="s">
        <v>88</v>
      </c>
      <c r="E63" s="21" t="s">
        <v>2514</v>
      </c>
      <c r="G63" s="23">
        <v>35</v>
      </c>
      <c r="L63" t="s">
        <v>228</v>
      </c>
    </row>
    <row r="64" spans="1:12" ht="13.95" customHeight="1" x14ac:dyDescent="0.25">
      <c r="A64" t="s">
        <v>2491</v>
      </c>
      <c r="B64" t="s">
        <v>2515</v>
      </c>
      <c r="C64" s="20">
        <v>3</v>
      </c>
      <c r="D64" t="s">
        <v>88</v>
      </c>
      <c r="E64" s="21" t="s">
        <v>2516</v>
      </c>
      <c r="G64" s="23">
        <v>36</v>
      </c>
      <c r="L64" t="s">
        <v>229</v>
      </c>
    </row>
    <row r="65" spans="1:13" ht="13.95" customHeight="1" x14ac:dyDescent="0.25">
      <c r="A65" t="s">
        <v>2491</v>
      </c>
      <c r="B65" t="s">
        <v>2517</v>
      </c>
      <c r="C65" s="20">
        <v>3</v>
      </c>
      <c r="D65" t="s">
        <v>88</v>
      </c>
      <c r="E65" s="21" t="s">
        <v>2518</v>
      </c>
      <c r="G65" s="23">
        <v>35</v>
      </c>
      <c r="L65" t="s">
        <v>228</v>
      </c>
    </row>
    <row r="66" spans="1:13" ht="13.95" customHeight="1" x14ac:dyDescent="0.25">
      <c r="A66" t="s">
        <v>2491</v>
      </c>
      <c r="B66" t="s">
        <v>2519</v>
      </c>
      <c r="C66" s="20">
        <v>3</v>
      </c>
      <c r="D66" t="s">
        <v>88</v>
      </c>
      <c r="E66" s="21" t="s">
        <v>2520</v>
      </c>
      <c r="G66" s="23">
        <v>35</v>
      </c>
      <c r="L66" t="s">
        <v>228</v>
      </c>
    </row>
    <row r="67" spans="1:13" ht="13.95" customHeight="1" x14ac:dyDescent="0.25">
      <c r="A67" t="s">
        <v>2491</v>
      </c>
      <c r="B67" t="s">
        <v>2521</v>
      </c>
      <c r="C67" s="20">
        <v>3</v>
      </c>
      <c r="D67" t="s">
        <v>88</v>
      </c>
      <c r="E67" s="21" t="s">
        <v>2522</v>
      </c>
      <c r="G67" s="23">
        <v>36</v>
      </c>
      <c r="L67" t="s">
        <v>229</v>
      </c>
    </row>
    <row r="68" spans="1:13" ht="13.95" customHeight="1" x14ac:dyDescent="0.25">
      <c r="A68" t="s">
        <v>2491</v>
      </c>
      <c r="B68" t="s">
        <v>2523</v>
      </c>
      <c r="C68" s="20">
        <v>3</v>
      </c>
      <c r="D68" t="s">
        <v>88</v>
      </c>
      <c r="E68" s="21" t="s">
        <v>2524</v>
      </c>
      <c r="G68" s="23">
        <v>35</v>
      </c>
      <c r="L68" t="s">
        <v>228</v>
      </c>
    </row>
    <row r="69" spans="1:13" ht="13.95" customHeight="1" x14ac:dyDescent="0.25">
      <c r="A69" t="s">
        <v>2491</v>
      </c>
      <c r="B69" t="s">
        <v>2525</v>
      </c>
      <c r="C69" s="20">
        <v>3</v>
      </c>
      <c r="D69" t="s">
        <v>88</v>
      </c>
      <c r="E69" s="21" t="s">
        <v>2526</v>
      </c>
      <c r="G69" s="23">
        <v>35</v>
      </c>
      <c r="L69" t="s">
        <v>228</v>
      </c>
    </row>
    <row r="70" spans="1:13" ht="13.95" customHeight="1" x14ac:dyDescent="0.25">
      <c r="A70" t="s">
        <v>2491</v>
      </c>
      <c r="B70" t="s">
        <v>2527</v>
      </c>
      <c r="C70" s="20">
        <v>3</v>
      </c>
      <c r="D70" t="s">
        <v>118</v>
      </c>
      <c r="E70" s="29" t="s">
        <v>2528</v>
      </c>
      <c r="F70" s="22">
        <v>53</v>
      </c>
      <c r="G70" s="23">
        <v>63</v>
      </c>
      <c r="L70" t="s">
        <v>287</v>
      </c>
    </row>
    <row r="71" spans="1:13" ht="13.95" customHeight="1" x14ac:dyDescent="0.25">
      <c r="A71" t="s">
        <v>2529</v>
      </c>
      <c r="B71" t="s">
        <v>2530</v>
      </c>
      <c r="C71" s="20">
        <v>3</v>
      </c>
      <c r="D71" t="s">
        <v>88</v>
      </c>
      <c r="E71" s="21" t="s">
        <v>2531</v>
      </c>
      <c r="G71" s="23">
        <v>42</v>
      </c>
      <c r="L71" t="s">
        <v>242</v>
      </c>
    </row>
    <row r="72" spans="1:13" ht="13.95" customHeight="1" x14ac:dyDescent="0.25">
      <c r="A72" t="s">
        <v>2529</v>
      </c>
      <c r="B72" t="s">
        <v>2532</v>
      </c>
      <c r="C72" s="20">
        <v>3</v>
      </c>
      <c r="D72" t="s">
        <v>88</v>
      </c>
      <c r="E72" s="21" t="s">
        <v>2533</v>
      </c>
      <c r="G72" s="23">
        <v>43</v>
      </c>
      <c r="L72" t="s">
        <v>243</v>
      </c>
    </row>
    <row r="73" spans="1:13" ht="13.95" customHeight="1" x14ac:dyDescent="0.25">
      <c r="A73" t="s">
        <v>2529</v>
      </c>
      <c r="B73" t="s">
        <v>2534</v>
      </c>
      <c r="C73" s="20">
        <v>3</v>
      </c>
      <c r="D73" t="s">
        <v>88</v>
      </c>
      <c r="E73" s="21" t="s">
        <v>2535</v>
      </c>
      <c r="G73" s="23">
        <v>42</v>
      </c>
      <c r="L73" t="s">
        <v>242</v>
      </c>
    </row>
    <row r="74" spans="1:13" ht="13.95" customHeight="1" x14ac:dyDescent="0.25">
      <c r="A74" t="s">
        <v>2529</v>
      </c>
      <c r="B74" t="s">
        <v>2536</v>
      </c>
      <c r="C74" s="20">
        <v>3</v>
      </c>
      <c r="D74" t="s">
        <v>88</v>
      </c>
      <c r="E74" s="21" t="s">
        <v>2537</v>
      </c>
      <c r="G74" s="23">
        <v>43</v>
      </c>
      <c r="L74" t="s">
        <v>243</v>
      </c>
    </row>
    <row r="75" spans="1:13" ht="13.95" customHeight="1" x14ac:dyDescent="0.25">
      <c r="A75" t="s">
        <v>2529</v>
      </c>
      <c r="B75" t="s">
        <v>2538</v>
      </c>
      <c r="C75" s="20">
        <v>3</v>
      </c>
      <c r="D75" t="s">
        <v>88</v>
      </c>
      <c r="E75" s="21" t="s">
        <v>2539</v>
      </c>
      <c r="G75" s="23">
        <v>42</v>
      </c>
      <c r="L75" t="s">
        <v>242</v>
      </c>
    </row>
    <row r="76" spans="1:13" ht="13.95" customHeight="1" x14ac:dyDescent="0.25">
      <c r="A76" t="s">
        <v>2529</v>
      </c>
      <c r="B76" t="s">
        <v>2540</v>
      </c>
      <c r="C76" s="20">
        <v>3</v>
      </c>
      <c r="D76" t="s">
        <v>88</v>
      </c>
      <c r="E76" s="21" t="s">
        <v>2541</v>
      </c>
      <c r="G76" s="23">
        <v>43</v>
      </c>
      <c r="L76" t="s">
        <v>243</v>
      </c>
    </row>
    <row r="77" spans="1:13" s="19" customFormat="1" ht="13.95" customHeight="1" x14ac:dyDescent="0.25">
      <c r="A77" s="19" t="s">
        <v>2542</v>
      </c>
      <c r="B77" s="19" t="s">
        <v>2543</v>
      </c>
      <c r="C77" s="22">
        <v>3</v>
      </c>
      <c r="D77" s="19" t="s">
        <v>76</v>
      </c>
      <c r="E77" s="29" t="s">
        <v>2544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 x14ac:dyDescent="0.25">
      <c r="A78" s="19" t="s">
        <v>2542</v>
      </c>
      <c r="B78" s="19" t="s">
        <v>2545</v>
      </c>
      <c r="C78" s="22">
        <v>3</v>
      </c>
      <c r="D78" s="19" t="s">
        <v>76</v>
      </c>
      <c r="E78" s="29" t="s">
        <v>2546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2547</v>
      </c>
    </row>
    <row r="79" spans="1:13" s="19" customFormat="1" ht="13.95" customHeight="1" x14ac:dyDescent="0.25">
      <c r="A79" s="19" t="s">
        <v>2542</v>
      </c>
      <c r="B79" s="19" t="s">
        <v>2548</v>
      </c>
      <c r="C79" s="22">
        <v>3</v>
      </c>
      <c r="D79" s="19" t="s">
        <v>76</v>
      </c>
      <c r="E79" s="21" t="s">
        <v>2549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 x14ac:dyDescent="0.25">
      <c r="A80" s="19" t="s">
        <v>2542</v>
      </c>
      <c r="B80" s="19" t="s">
        <v>2550</v>
      </c>
      <c r="C80" s="22">
        <v>3</v>
      </c>
      <c r="D80" s="19" t="s">
        <v>76</v>
      </c>
      <c r="E80" s="21" t="s">
        <v>2551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 x14ac:dyDescent="0.25">
      <c r="A81" s="19" t="s">
        <v>2542</v>
      </c>
      <c r="B81" s="19" t="s">
        <v>2552</v>
      </c>
      <c r="C81" s="22">
        <v>3</v>
      </c>
      <c r="D81" s="19" t="s">
        <v>76</v>
      </c>
      <c r="E81" s="21" t="s">
        <v>2553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 x14ac:dyDescent="0.25">
      <c r="A82" s="19" t="s">
        <v>2542</v>
      </c>
      <c r="B82" s="19" t="s">
        <v>2554</v>
      </c>
      <c r="C82" s="22">
        <v>3</v>
      </c>
      <c r="D82" s="19" t="s">
        <v>76</v>
      </c>
      <c r="E82" s="21" t="s">
        <v>2555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 x14ac:dyDescent="0.25">
      <c r="A83" s="19" t="s">
        <v>2542</v>
      </c>
      <c r="B83" s="19" t="s">
        <v>2556</v>
      </c>
      <c r="C83" s="22">
        <v>3</v>
      </c>
      <c r="D83" s="19" t="s">
        <v>76</v>
      </c>
      <c r="E83" s="21" t="s">
        <v>2557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 x14ac:dyDescent="0.25">
      <c r="A84" s="19" t="s">
        <v>2542</v>
      </c>
      <c r="B84" s="19" t="s">
        <v>2558</v>
      </c>
      <c r="C84" s="22">
        <v>3</v>
      </c>
      <c r="D84" s="19" t="s">
        <v>76</v>
      </c>
      <c r="E84" s="21" t="s">
        <v>2559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 x14ac:dyDescent="0.25">
      <c r="A85" s="19" t="s">
        <v>2542</v>
      </c>
      <c r="B85" s="19" t="s">
        <v>2560</v>
      </c>
      <c r="C85" s="22">
        <v>3</v>
      </c>
      <c r="D85" s="19" t="s">
        <v>76</v>
      </c>
      <c r="E85" s="29" t="s">
        <v>2561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 x14ac:dyDescent="0.25">
      <c r="A86" s="19" t="s">
        <v>2542</v>
      </c>
      <c r="B86" s="19" t="s">
        <v>2562</v>
      </c>
      <c r="C86" s="22">
        <v>3</v>
      </c>
      <c r="D86" s="19" t="s">
        <v>76</v>
      </c>
      <c r="E86" s="29" t="s">
        <v>2563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 x14ac:dyDescent="0.25">
      <c r="A87" s="19" t="s">
        <v>2542</v>
      </c>
      <c r="B87" s="19" t="s">
        <v>2564</v>
      </c>
      <c r="C87" s="22">
        <v>3</v>
      </c>
      <c r="D87" s="19" t="s">
        <v>76</v>
      </c>
      <c r="E87" s="21" t="s">
        <v>2565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 x14ac:dyDescent="0.25">
      <c r="A88" s="19" t="s">
        <v>2542</v>
      </c>
      <c r="B88" s="19" t="s">
        <v>2566</v>
      </c>
      <c r="C88" s="22">
        <v>3</v>
      </c>
      <c r="D88" s="19" t="s">
        <v>76</v>
      </c>
      <c r="E88" s="21" t="s">
        <v>2567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 x14ac:dyDescent="0.25">
      <c r="A89" s="19" t="s">
        <v>2542</v>
      </c>
      <c r="B89" s="19" t="s">
        <v>2568</v>
      </c>
      <c r="C89" s="22">
        <v>3</v>
      </c>
      <c r="D89" s="19" t="s">
        <v>76</v>
      </c>
      <c r="E89" s="21" t="s">
        <v>2569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 x14ac:dyDescent="0.25">
      <c r="A90" s="19" t="s">
        <v>2542</v>
      </c>
      <c r="B90" s="19" t="s">
        <v>2570</v>
      </c>
      <c r="C90" s="22">
        <v>3</v>
      </c>
      <c r="D90" s="19" t="s">
        <v>76</v>
      </c>
      <c r="E90" s="21" t="s">
        <v>2571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 x14ac:dyDescent="0.25">
      <c r="A91" s="19" t="s">
        <v>2542</v>
      </c>
      <c r="B91" s="19" t="s">
        <v>2572</v>
      </c>
      <c r="C91" s="22">
        <v>3</v>
      </c>
      <c r="D91" s="19" t="s">
        <v>76</v>
      </c>
      <c r="E91" s="21" t="s">
        <v>2573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 x14ac:dyDescent="0.25">
      <c r="A92" s="19" t="s">
        <v>2542</v>
      </c>
      <c r="B92" s="19" t="s">
        <v>2574</v>
      </c>
      <c r="C92" s="22">
        <v>3</v>
      </c>
      <c r="D92" s="19" t="s">
        <v>76</v>
      </c>
      <c r="E92" s="21" t="s">
        <v>2575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 x14ac:dyDescent="0.25">
      <c r="A93" s="19" t="s">
        <v>2542</v>
      </c>
      <c r="B93" s="19" t="s">
        <v>2576</v>
      </c>
      <c r="C93" s="22">
        <v>3</v>
      </c>
      <c r="D93" s="19" t="s">
        <v>76</v>
      </c>
      <c r="E93" s="21" t="s">
        <v>2577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 x14ac:dyDescent="0.25">
      <c r="A94" s="19" t="s">
        <v>2542</v>
      </c>
      <c r="B94" s="19" t="s">
        <v>2578</v>
      </c>
      <c r="C94" s="22">
        <v>3</v>
      </c>
      <c r="D94" s="19" t="s">
        <v>76</v>
      </c>
      <c r="E94" s="21" t="s">
        <v>2579</v>
      </c>
      <c r="F94" s="22"/>
      <c r="G94" s="30">
        <v>46</v>
      </c>
      <c r="H94" s="22"/>
      <c r="K94" s="32"/>
      <c r="L94" s="19" t="s">
        <v>248</v>
      </c>
    </row>
    <row r="95" spans="1:12" ht="13.95" customHeight="1" x14ac:dyDescent="0.25">
      <c r="A95" t="s">
        <v>2542</v>
      </c>
      <c r="B95" t="s">
        <v>2580</v>
      </c>
      <c r="C95" s="20">
        <v>3</v>
      </c>
      <c r="D95" t="s">
        <v>76</v>
      </c>
      <c r="E95" s="21" t="s">
        <v>2581</v>
      </c>
      <c r="G95" s="23">
        <v>52</v>
      </c>
      <c r="L95" t="s">
        <v>262</v>
      </c>
    </row>
    <row r="96" spans="1:12" ht="13.95" customHeight="1" x14ac:dyDescent="0.25">
      <c r="A96" t="s">
        <v>2542</v>
      </c>
      <c r="B96" t="s">
        <v>2582</v>
      </c>
      <c r="C96" s="20">
        <v>3</v>
      </c>
      <c r="D96" t="s">
        <v>76</v>
      </c>
      <c r="E96" s="21" t="s">
        <v>2583</v>
      </c>
      <c r="G96" s="23">
        <v>46</v>
      </c>
      <c r="L96" t="s">
        <v>248</v>
      </c>
    </row>
    <row r="97" spans="1:13" ht="13.95" customHeight="1" x14ac:dyDescent="0.25">
      <c r="A97" t="s">
        <v>2542</v>
      </c>
      <c r="B97" t="s">
        <v>2584</v>
      </c>
      <c r="C97" s="20">
        <v>3</v>
      </c>
      <c r="D97" t="s">
        <v>76</v>
      </c>
      <c r="E97" s="21" t="s">
        <v>2585</v>
      </c>
      <c r="G97" s="23">
        <v>46</v>
      </c>
      <c r="L97" t="s">
        <v>248</v>
      </c>
    </row>
    <row r="98" spans="1:13" ht="13.95" customHeight="1" x14ac:dyDescent="0.25">
      <c r="A98" t="s">
        <v>2542</v>
      </c>
      <c r="B98" t="s">
        <v>2586</v>
      </c>
      <c r="C98" s="20">
        <v>3</v>
      </c>
      <c r="D98" t="s">
        <v>76</v>
      </c>
      <c r="E98" s="29" t="s">
        <v>2587</v>
      </c>
      <c r="G98" s="23">
        <v>52</v>
      </c>
      <c r="L98" s="7" t="s">
        <v>262</v>
      </c>
    </row>
    <row r="99" spans="1:13" ht="13.95" customHeight="1" x14ac:dyDescent="0.25">
      <c r="A99" t="s">
        <v>2542</v>
      </c>
      <c r="B99" t="s">
        <v>2588</v>
      </c>
      <c r="C99" s="20">
        <v>3</v>
      </c>
      <c r="D99" t="s">
        <v>76</v>
      </c>
      <c r="E99" s="29" t="s">
        <v>2589</v>
      </c>
      <c r="F99" s="22">
        <v>98</v>
      </c>
      <c r="G99" s="23">
        <v>52</v>
      </c>
      <c r="L99" t="s">
        <v>262</v>
      </c>
      <c r="M99" t="s">
        <v>2547</v>
      </c>
    </row>
    <row r="100" spans="1:13" ht="13.95" customHeight="1" x14ac:dyDescent="0.25">
      <c r="A100" t="s">
        <v>2590</v>
      </c>
      <c r="B100" t="s">
        <v>2591</v>
      </c>
      <c r="C100" s="20">
        <v>3</v>
      </c>
      <c r="D100" t="s">
        <v>47</v>
      </c>
      <c r="E100" s="21" t="s">
        <v>2592</v>
      </c>
      <c r="G100" s="23">
        <v>55</v>
      </c>
      <c r="L100" t="s">
        <v>267</v>
      </c>
    </row>
    <row r="101" spans="1:13" ht="13.95" customHeight="1" x14ac:dyDescent="0.25">
      <c r="A101" t="s">
        <v>2593</v>
      </c>
      <c r="B101" t="s">
        <v>2594</v>
      </c>
      <c r="C101" s="20">
        <v>3</v>
      </c>
      <c r="D101" t="s">
        <v>47</v>
      </c>
      <c r="E101" s="21" t="s">
        <v>2595</v>
      </c>
      <c r="G101" s="23">
        <v>56</v>
      </c>
      <c r="L101" t="s">
        <v>269</v>
      </c>
    </row>
    <row r="102" spans="1:13" ht="13.95" customHeight="1" x14ac:dyDescent="0.25">
      <c r="A102" t="s">
        <v>2596</v>
      </c>
      <c r="B102" t="s">
        <v>2597</v>
      </c>
      <c r="C102" s="20">
        <v>3</v>
      </c>
      <c r="D102" t="s">
        <v>47</v>
      </c>
      <c r="E102" s="29" t="s">
        <v>2598</v>
      </c>
      <c r="G102" s="23">
        <v>69</v>
      </c>
      <c r="L102" t="s">
        <v>304</v>
      </c>
    </row>
    <row r="103" spans="1:13" ht="13.95" customHeight="1" x14ac:dyDescent="0.25">
      <c r="A103" t="s">
        <v>2596</v>
      </c>
      <c r="B103" t="s">
        <v>2599</v>
      </c>
      <c r="C103" s="20">
        <v>3</v>
      </c>
      <c r="D103" t="s">
        <v>47</v>
      </c>
      <c r="E103" s="21" t="s">
        <v>2600</v>
      </c>
      <c r="G103" s="23">
        <v>69</v>
      </c>
      <c r="L103" t="s">
        <v>304</v>
      </c>
    </row>
    <row r="104" spans="1:13" ht="13.95" customHeight="1" x14ac:dyDescent="0.25">
      <c r="A104" t="s">
        <v>2596</v>
      </c>
      <c r="B104" t="s">
        <v>2601</v>
      </c>
      <c r="C104" s="20">
        <v>3</v>
      </c>
      <c r="D104" t="s">
        <v>47</v>
      </c>
      <c r="E104" s="29" t="s">
        <v>2602</v>
      </c>
      <c r="F104" s="22">
        <v>102</v>
      </c>
      <c r="G104" s="23">
        <v>69</v>
      </c>
      <c r="L104" t="s">
        <v>304</v>
      </c>
      <c r="M104" t="s">
        <v>2603</v>
      </c>
    </row>
    <row r="105" spans="1:13" ht="13.95" customHeight="1" x14ac:dyDescent="0.25">
      <c r="A105" t="s">
        <v>2604</v>
      </c>
      <c r="B105" t="s">
        <v>2605</v>
      </c>
      <c r="C105" s="20">
        <v>3</v>
      </c>
      <c r="D105" t="s">
        <v>93</v>
      </c>
      <c r="E105" s="21" t="s">
        <v>2606</v>
      </c>
      <c r="G105" s="23">
        <v>111</v>
      </c>
      <c r="L105" t="s">
        <v>370</v>
      </c>
    </row>
    <row r="106" spans="1:13" ht="13.95" customHeight="1" x14ac:dyDescent="0.25">
      <c r="A106" t="s">
        <v>2604</v>
      </c>
      <c r="B106" t="s">
        <v>2607</v>
      </c>
      <c r="C106" s="20">
        <v>3</v>
      </c>
      <c r="D106" t="s">
        <v>93</v>
      </c>
      <c r="E106" s="29" t="s">
        <v>2608</v>
      </c>
    </row>
    <row r="107" spans="1:13" ht="13.95" customHeight="1" x14ac:dyDescent="0.25">
      <c r="A107" t="s">
        <v>2604</v>
      </c>
      <c r="B107" t="s">
        <v>2609</v>
      </c>
      <c r="C107" s="20">
        <v>3</v>
      </c>
      <c r="D107" t="s">
        <v>93</v>
      </c>
      <c r="E107" s="21" t="s">
        <v>2610</v>
      </c>
      <c r="G107" s="23">
        <v>107</v>
      </c>
      <c r="L107" t="s">
        <v>366</v>
      </c>
    </row>
    <row r="108" spans="1:13" ht="13.95" customHeight="1" x14ac:dyDescent="0.25">
      <c r="A108" t="s">
        <v>2604</v>
      </c>
      <c r="B108" t="s">
        <v>2611</v>
      </c>
      <c r="C108" s="20">
        <v>3</v>
      </c>
      <c r="D108" t="s">
        <v>93</v>
      </c>
      <c r="E108" s="21" t="s">
        <v>2612</v>
      </c>
      <c r="G108" s="23">
        <v>107</v>
      </c>
      <c r="L108" t="s">
        <v>366</v>
      </c>
    </row>
    <row r="109" spans="1:13" ht="13.95" customHeight="1" x14ac:dyDescent="0.25">
      <c r="A109" t="s">
        <v>2604</v>
      </c>
      <c r="B109" t="s">
        <v>2613</v>
      </c>
      <c r="C109" s="20">
        <v>3</v>
      </c>
      <c r="D109" t="s">
        <v>93</v>
      </c>
      <c r="E109" s="21" t="s">
        <v>2614</v>
      </c>
      <c r="G109" s="23">
        <v>107</v>
      </c>
      <c r="L109" t="s">
        <v>366</v>
      </c>
    </row>
    <row r="110" spans="1:13" ht="13.95" customHeight="1" x14ac:dyDescent="0.25">
      <c r="A110" t="s">
        <v>2604</v>
      </c>
      <c r="B110" t="s">
        <v>2615</v>
      </c>
      <c r="C110" s="20">
        <v>3</v>
      </c>
      <c r="D110" t="s">
        <v>93</v>
      </c>
      <c r="E110" s="21" t="s">
        <v>2616</v>
      </c>
      <c r="G110" s="23">
        <v>111</v>
      </c>
      <c r="L110" t="s">
        <v>370</v>
      </c>
    </row>
    <row r="111" spans="1:13" ht="13.95" customHeight="1" x14ac:dyDescent="0.25">
      <c r="A111" t="s">
        <v>2604</v>
      </c>
      <c r="B111" t="s">
        <v>2617</v>
      </c>
      <c r="C111" s="20">
        <v>3</v>
      </c>
      <c r="D111" t="s">
        <v>93</v>
      </c>
      <c r="E111" s="21" t="s">
        <v>2618</v>
      </c>
      <c r="G111" s="23">
        <v>110</v>
      </c>
      <c r="L111" t="s">
        <v>369</v>
      </c>
    </row>
    <row r="112" spans="1:13" ht="13.95" customHeight="1" x14ac:dyDescent="0.25">
      <c r="A112" t="s">
        <v>2604</v>
      </c>
      <c r="B112" t="s">
        <v>2619</v>
      </c>
      <c r="C112" s="20">
        <v>3</v>
      </c>
      <c r="D112" t="s">
        <v>93</v>
      </c>
      <c r="E112" s="21" t="s">
        <v>2620</v>
      </c>
      <c r="G112" s="23">
        <v>110</v>
      </c>
      <c r="L112" t="s">
        <v>369</v>
      </c>
    </row>
    <row r="113" spans="1:13" ht="13.95" customHeight="1" x14ac:dyDescent="0.25">
      <c r="A113" t="s">
        <v>2621</v>
      </c>
      <c r="B113" t="s">
        <v>2622</v>
      </c>
      <c r="C113" s="20">
        <v>3</v>
      </c>
      <c r="D113" t="s">
        <v>118</v>
      </c>
      <c r="E113" s="21" t="s">
        <v>2623</v>
      </c>
      <c r="G113" s="23">
        <v>79</v>
      </c>
      <c r="L113" t="s">
        <v>321</v>
      </c>
    </row>
    <row r="114" spans="1:13" ht="13.95" customHeight="1" x14ac:dyDescent="0.25">
      <c r="A114" t="s">
        <v>2621</v>
      </c>
      <c r="B114" t="s">
        <v>2624</v>
      </c>
      <c r="C114" s="20">
        <v>3</v>
      </c>
      <c r="D114" t="s">
        <v>118</v>
      </c>
      <c r="E114" s="29" t="s">
        <v>2625</v>
      </c>
      <c r="F114" s="22">
        <v>70</v>
      </c>
      <c r="G114" s="23">
        <v>77</v>
      </c>
      <c r="L114" t="s">
        <v>318</v>
      </c>
    </row>
    <row r="115" spans="1:13" ht="13.95" customHeight="1" x14ac:dyDescent="0.25">
      <c r="A115" t="s">
        <v>2621</v>
      </c>
      <c r="B115" t="s">
        <v>2626</v>
      </c>
      <c r="C115" s="20">
        <v>3</v>
      </c>
      <c r="D115" t="s">
        <v>118</v>
      </c>
      <c r="E115" s="21" t="s">
        <v>2627</v>
      </c>
      <c r="G115" s="23">
        <v>79</v>
      </c>
      <c r="L115" t="s">
        <v>321</v>
      </c>
    </row>
    <row r="116" spans="1:13" ht="13.95" customHeight="1" x14ac:dyDescent="0.25">
      <c r="A116" t="s">
        <v>2621</v>
      </c>
      <c r="B116" t="s">
        <v>2628</v>
      </c>
      <c r="C116" s="20">
        <v>3</v>
      </c>
      <c r="D116" t="s">
        <v>118</v>
      </c>
      <c r="E116" s="29" t="s">
        <v>2629</v>
      </c>
      <c r="G116" s="23">
        <v>75</v>
      </c>
      <c r="L116" t="s">
        <v>315</v>
      </c>
    </row>
    <row r="117" spans="1:13" ht="13.95" customHeight="1" x14ac:dyDescent="0.25">
      <c r="A117" t="s">
        <v>2621</v>
      </c>
      <c r="B117" t="s">
        <v>2630</v>
      </c>
      <c r="C117" s="20">
        <v>3</v>
      </c>
      <c r="D117" t="s">
        <v>118</v>
      </c>
      <c r="E117" s="29" t="s">
        <v>2631</v>
      </c>
      <c r="F117" s="22">
        <v>116</v>
      </c>
      <c r="G117" s="23">
        <v>76</v>
      </c>
      <c r="L117" t="s">
        <v>316</v>
      </c>
    </row>
    <row r="118" spans="1:13" ht="13.95" customHeight="1" x14ac:dyDescent="0.25">
      <c r="A118" t="s">
        <v>2621</v>
      </c>
      <c r="B118" t="s">
        <v>2632</v>
      </c>
      <c r="C118" s="20">
        <v>3</v>
      </c>
      <c r="D118" t="s">
        <v>118</v>
      </c>
      <c r="E118" s="21" t="s">
        <v>2633</v>
      </c>
      <c r="G118" s="23">
        <v>78</v>
      </c>
      <c r="L118" t="s">
        <v>319</v>
      </c>
    </row>
    <row r="119" spans="1:13" ht="13.95" customHeight="1" x14ac:dyDescent="0.25">
      <c r="A119" t="s">
        <v>2621</v>
      </c>
      <c r="B119" t="s">
        <v>2634</v>
      </c>
      <c r="C119" s="20">
        <v>3</v>
      </c>
      <c r="D119" t="s">
        <v>118</v>
      </c>
      <c r="E119" s="21" t="s">
        <v>2635</v>
      </c>
      <c r="G119" s="23">
        <v>76</v>
      </c>
      <c r="L119" t="s">
        <v>316</v>
      </c>
    </row>
    <row r="120" spans="1:13" ht="13.95" customHeight="1" x14ac:dyDescent="0.25">
      <c r="A120" t="s">
        <v>2621</v>
      </c>
      <c r="B120" t="s">
        <v>2636</v>
      </c>
      <c r="C120" s="20">
        <v>3</v>
      </c>
      <c r="D120" t="s">
        <v>118</v>
      </c>
      <c r="E120" s="21" t="s">
        <v>2637</v>
      </c>
      <c r="G120" s="23">
        <v>75</v>
      </c>
      <c r="L120" t="s">
        <v>315</v>
      </c>
    </row>
    <row r="121" spans="1:13" ht="13.95" customHeight="1" x14ac:dyDescent="0.25">
      <c r="A121" t="s">
        <v>2621</v>
      </c>
      <c r="B121" t="s">
        <v>2638</v>
      </c>
      <c r="C121" s="20">
        <v>3</v>
      </c>
      <c r="D121" t="s">
        <v>118</v>
      </c>
      <c r="E121" s="21" t="s">
        <v>2639</v>
      </c>
      <c r="G121" s="23">
        <v>78</v>
      </c>
      <c r="L121" t="s">
        <v>319</v>
      </c>
    </row>
    <row r="122" spans="1:13" ht="13.95" customHeight="1" x14ac:dyDescent="0.25">
      <c r="A122" t="s">
        <v>2621</v>
      </c>
      <c r="B122" t="s">
        <v>2640</v>
      </c>
      <c r="C122" s="20">
        <v>3</v>
      </c>
      <c r="D122" t="s">
        <v>118</v>
      </c>
      <c r="E122" s="21" t="s">
        <v>2641</v>
      </c>
      <c r="G122" s="23">
        <v>76</v>
      </c>
      <c r="L122" t="s">
        <v>316</v>
      </c>
    </row>
    <row r="123" spans="1:13" ht="13.95" customHeight="1" x14ac:dyDescent="0.25">
      <c r="A123" t="s">
        <v>2621</v>
      </c>
      <c r="B123" t="s">
        <v>2642</v>
      </c>
      <c r="C123" s="20">
        <v>3</v>
      </c>
      <c r="D123" t="s">
        <v>118</v>
      </c>
      <c r="E123" s="21" t="s">
        <v>2643</v>
      </c>
      <c r="G123" s="23">
        <v>78</v>
      </c>
      <c r="L123" t="s">
        <v>319</v>
      </c>
    </row>
    <row r="124" spans="1:13" ht="13.95" customHeight="1" x14ac:dyDescent="0.25">
      <c r="A124" t="s">
        <v>2621</v>
      </c>
      <c r="B124" t="s">
        <v>2644</v>
      </c>
      <c r="C124" s="20">
        <v>3</v>
      </c>
      <c r="D124" t="s">
        <v>118</v>
      </c>
      <c r="E124" s="21" t="s">
        <v>2645</v>
      </c>
      <c r="G124" s="23">
        <v>74</v>
      </c>
      <c r="L124" t="s">
        <v>314</v>
      </c>
    </row>
    <row r="125" spans="1:13" ht="13.95" customHeight="1" x14ac:dyDescent="0.25">
      <c r="A125" t="s">
        <v>2621</v>
      </c>
      <c r="B125" t="s">
        <v>2646</v>
      </c>
      <c r="C125" s="20">
        <v>3</v>
      </c>
      <c r="D125" t="s">
        <v>118</v>
      </c>
      <c r="E125" s="21" t="s">
        <v>2647</v>
      </c>
      <c r="G125" s="23">
        <v>75</v>
      </c>
      <c r="L125" t="s">
        <v>315</v>
      </c>
    </row>
    <row r="126" spans="1:13" ht="13.95" customHeight="1" x14ac:dyDescent="0.25">
      <c r="A126" t="s">
        <v>2621</v>
      </c>
      <c r="B126" t="s">
        <v>2648</v>
      </c>
      <c r="C126" s="20">
        <v>3</v>
      </c>
      <c r="D126" t="s">
        <v>118</v>
      </c>
      <c r="E126" s="21" t="s">
        <v>2649</v>
      </c>
      <c r="G126" s="23">
        <v>74</v>
      </c>
      <c r="L126" t="s">
        <v>314</v>
      </c>
    </row>
    <row r="127" spans="1:13" ht="13.95" customHeight="1" x14ac:dyDescent="0.25">
      <c r="A127" t="s">
        <v>2621</v>
      </c>
      <c r="B127" t="s">
        <v>2650</v>
      </c>
      <c r="C127" s="20">
        <v>3</v>
      </c>
      <c r="D127" t="s">
        <v>118</v>
      </c>
      <c r="E127" s="21" t="s">
        <v>2651</v>
      </c>
      <c r="G127" s="23">
        <v>77</v>
      </c>
      <c r="L127" t="s">
        <v>318</v>
      </c>
    </row>
    <row r="128" spans="1:13" ht="13.95" customHeight="1" x14ac:dyDescent="0.25">
      <c r="A128" t="s">
        <v>2652</v>
      </c>
      <c r="B128" t="s">
        <v>2653</v>
      </c>
      <c r="C128" s="20">
        <v>3</v>
      </c>
      <c r="D128" t="s">
        <v>44</v>
      </c>
      <c r="E128" s="29" t="s">
        <v>2654</v>
      </c>
      <c r="M128" t="s">
        <v>2655</v>
      </c>
    </row>
    <row r="129" spans="1:13" ht="13.95" customHeight="1" x14ac:dyDescent="0.25">
      <c r="A129" t="s">
        <v>2656</v>
      </c>
      <c r="B129" t="s">
        <v>2657</v>
      </c>
      <c r="C129" s="20">
        <v>3</v>
      </c>
      <c r="D129" t="s">
        <v>76</v>
      </c>
      <c r="E129" s="21" t="s">
        <v>2658</v>
      </c>
    </row>
    <row r="130" spans="1:13" ht="13.95" customHeight="1" x14ac:dyDescent="0.25">
      <c r="A130" t="s">
        <v>2659</v>
      </c>
      <c r="B130" t="s">
        <v>2660</v>
      </c>
      <c r="C130" s="20">
        <v>3</v>
      </c>
      <c r="D130" t="s">
        <v>88</v>
      </c>
      <c r="E130" s="29" t="s">
        <v>2661</v>
      </c>
      <c r="F130" s="22">
        <v>106</v>
      </c>
    </row>
    <row r="131" spans="1:13" ht="13.95" customHeight="1" x14ac:dyDescent="0.25">
      <c r="A131" t="s">
        <v>2659</v>
      </c>
      <c r="B131" t="s">
        <v>2662</v>
      </c>
      <c r="C131" s="20">
        <v>3</v>
      </c>
      <c r="D131" t="s">
        <v>88</v>
      </c>
      <c r="E131" s="29" t="s">
        <v>2663</v>
      </c>
      <c r="F131" s="22">
        <v>130</v>
      </c>
      <c r="G131" s="23">
        <v>142</v>
      </c>
      <c r="L131" t="s">
        <v>436</v>
      </c>
    </row>
    <row r="132" spans="1:13" ht="13.95" customHeight="1" x14ac:dyDescent="0.25">
      <c r="A132" t="s">
        <v>2659</v>
      </c>
      <c r="B132" t="s">
        <v>2664</v>
      </c>
      <c r="C132" s="20">
        <v>3</v>
      </c>
      <c r="D132" t="s">
        <v>88</v>
      </c>
      <c r="E132" s="21" t="s">
        <v>2665</v>
      </c>
    </row>
    <row r="133" spans="1:13" ht="13.95" customHeight="1" x14ac:dyDescent="0.25">
      <c r="A133" t="s">
        <v>2659</v>
      </c>
      <c r="B133" t="s">
        <v>2666</v>
      </c>
      <c r="C133" s="20">
        <v>3</v>
      </c>
      <c r="D133" t="s">
        <v>88</v>
      </c>
      <c r="E133" s="29" t="s">
        <v>2667</v>
      </c>
      <c r="G133" s="23">
        <v>141</v>
      </c>
      <c r="L133" t="s">
        <v>435</v>
      </c>
    </row>
    <row r="134" spans="1:13" ht="13.95" customHeight="1" x14ac:dyDescent="0.25">
      <c r="A134" t="s">
        <v>2659</v>
      </c>
      <c r="B134" t="s">
        <v>2668</v>
      </c>
      <c r="C134" s="20">
        <v>3</v>
      </c>
      <c r="D134" t="s">
        <v>88</v>
      </c>
      <c r="E134" s="29" t="s">
        <v>2669</v>
      </c>
      <c r="F134" s="22">
        <v>133</v>
      </c>
      <c r="G134" s="23">
        <v>141</v>
      </c>
      <c r="L134" t="s">
        <v>435</v>
      </c>
      <c r="M134" t="s">
        <v>2670</v>
      </c>
    </row>
    <row r="135" spans="1:13" ht="13.95" customHeight="1" x14ac:dyDescent="0.25">
      <c r="A135" t="s">
        <v>2659</v>
      </c>
      <c r="B135" t="s">
        <v>2671</v>
      </c>
      <c r="C135" s="20">
        <v>3</v>
      </c>
      <c r="D135" t="s">
        <v>88</v>
      </c>
      <c r="E135" s="21" t="s">
        <v>2672</v>
      </c>
      <c r="G135" s="23">
        <v>143</v>
      </c>
      <c r="L135" t="s">
        <v>437</v>
      </c>
    </row>
    <row r="136" spans="1:13" ht="13.95" customHeight="1" x14ac:dyDescent="0.25">
      <c r="A136" t="s">
        <v>2659</v>
      </c>
      <c r="B136" t="s">
        <v>2673</v>
      </c>
      <c r="C136" s="20">
        <v>3</v>
      </c>
      <c r="D136" t="s">
        <v>88</v>
      </c>
      <c r="E136" s="21" t="s">
        <v>2674</v>
      </c>
    </row>
    <row r="137" spans="1:13" ht="13.95" customHeight="1" x14ac:dyDescent="0.25">
      <c r="A137" t="s">
        <v>2659</v>
      </c>
      <c r="B137" t="s">
        <v>2675</v>
      </c>
      <c r="C137" s="20">
        <v>3</v>
      </c>
      <c r="D137" t="s">
        <v>88</v>
      </c>
      <c r="E137" s="21" t="s">
        <v>2676</v>
      </c>
      <c r="G137" s="23">
        <v>143</v>
      </c>
      <c r="L137" t="s">
        <v>437</v>
      </c>
    </row>
    <row r="138" spans="1:13" ht="13.95" customHeight="1" x14ac:dyDescent="0.25">
      <c r="A138" t="s">
        <v>2659</v>
      </c>
      <c r="B138" t="s">
        <v>2677</v>
      </c>
      <c r="C138" s="20">
        <v>3</v>
      </c>
      <c r="D138" t="s">
        <v>88</v>
      </c>
      <c r="E138" s="21" t="s">
        <v>2678</v>
      </c>
      <c r="G138" s="23">
        <v>143</v>
      </c>
      <c r="L138" t="s">
        <v>437</v>
      </c>
    </row>
    <row r="139" spans="1:13" ht="13.95" customHeight="1" x14ac:dyDescent="0.25">
      <c r="A139" t="s">
        <v>2659</v>
      </c>
      <c r="B139" t="s">
        <v>2679</v>
      </c>
      <c r="C139" s="20">
        <v>3</v>
      </c>
      <c r="D139" t="s">
        <v>88</v>
      </c>
      <c r="E139" s="21" t="s">
        <v>2680</v>
      </c>
      <c r="G139" s="23">
        <v>142</v>
      </c>
      <c r="L139" t="s">
        <v>436</v>
      </c>
    </row>
    <row r="140" spans="1:13" ht="13.95" customHeight="1" x14ac:dyDescent="0.25">
      <c r="A140" t="s">
        <v>2659</v>
      </c>
      <c r="B140" t="s">
        <v>2681</v>
      </c>
      <c r="C140" s="20">
        <v>3</v>
      </c>
      <c r="D140" t="s">
        <v>88</v>
      </c>
      <c r="E140" s="21" t="s">
        <v>2682</v>
      </c>
    </row>
    <row r="141" spans="1:13" ht="13.95" customHeight="1" x14ac:dyDescent="0.25">
      <c r="A141" t="s">
        <v>2659</v>
      </c>
      <c r="B141" t="s">
        <v>2683</v>
      </c>
      <c r="C141" s="20">
        <v>3</v>
      </c>
      <c r="D141" t="s">
        <v>88</v>
      </c>
      <c r="E141" s="21" t="s">
        <v>2684</v>
      </c>
      <c r="G141" s="23">
        <v>141</v>
      </c>
      <c r="L141" t="s">
        <v>435</v>
      </c>
    </row>
    <row r="142" spans="1:13" ht="13.95" customHeight="1" x14ac:dyDescent="0.25">
      <c r="A142" t="s">
        <v>2659</v>
      </c>
      <c r="B142" t="s">
        <v>2685</v>
      </c>
      <c r="C142" s="20">
        <v>3</v>
      </c>
      <c r="D142" t="s">
        <v>88</v>
      </c>
      <c r="E142" s="21" t="s">
        <v>2686</v>
      </c>
      <c r="G142" s="23">
        <v>142</v>
      </c>
      <c r="L142" t="s">
        <v>436</v>
      </c>
    </row>
    <row r="143" spans="1:13" ht="13.95" customHeight="1" x14ac:dyDescent="0.25">
      <c r="A143" t="s">
        <v>2659</v>
      </c>
      <c r="B143" t="s">
        <v>2687</v>
      </c>
      <c r="C143" s="20">
        <v>3</v>
      </c>
      <c r="D143" t="s">
        <v>88</v>
      </c>
      <c r="E143" s="29" t="s">
        <v>2688</v>
      </c>
      <c r="F143" s="22">
        <v>130</v>
      </c>
      <c r="G143" s="23">
        <v>143</v>
      </c>
      <c r="L143" t="s">
        <v>437</v>
      </c>
    </row>
    <row r="144" spans="1:13" ht="13.95" customHeight="1" x14ac:dyDescent="0.25">
      <c r="A144" t="s">
        <v>2689</v>
      </c>
      <c r="B144" t="s">
        <v>2690</v>
      </c>
      <c r="C144" s="20">
        <v>3</v>
      </c>
      <c r="D144" t="s">
        <v>118</v>
      </c>
      <c r="E144" s="33" t="s">
        <v>2691</v>
      </c>
      <c r="G144" s="23">
        <v>71</v>
      </c>
      <c r="L144" t="s">
        <v>307</v>
      </c>
    </row>
    <row r="145" spans="1:12" ht="13.95" customHeight="1" x14ac:dyDescent="0.25">
      <c r="A145" t="s">
        <v>2689</v>
      </c>
      <c r="B145" t="s">
        <v>2692</v>
      </c>
      <c r="C145" s="20">
        <v>3</v>
      </c>
      <c r="D145" t="s">
        <v>118</v>
      </c>
      <c r="E145" s="33" t="s">
        <v>2693</v>
      </c>
      <c r="G145" s="23">
        <v>71</v>
      </c>
      <c r="L145" t="s">
        <v>307</v>
      </c>
    </row>
    <row r="146" spans="1:12" ht="13.95" customHeight="1" x14ac:dyDescent="0.25">
      <c r="A146" t="s">
        <v>2694</v>
      </c>
      <c r="B146" t="s">
        <v>2695</v>
      </c>
      <c r="C146" s="20">
        <v>3</v>
      </c>
      <c r="D146" t="s">
        <v>76</v>
      </c>
      <c r="E146" s="21" t="s">
        <v>2696</v>
      </c>
      <c r="G146" s="23">
        <v>112</v>
      </c>
      <c r="L146" t="s">
        <v>371</v>
      </c>
    </row>
    <row r="147" spans="1:12" ht="13.95" customHeight="1" x14ac:dyDescent="0.25">
      <c r="A147" t="s">
        <v>2694</v>
      </c>
      <c r="B147" t="s">
        <v>2697</v>
      </c>
      <c r="C147" s="20">
        <v>3</v>
      </c>
      <c r="D147" t="s">
        <v>76</v>
      </c>
      <c r="E147" s="29" t="s">
        <v>2698</v>
      </c>
      <c r="F147" s="22">
        <v>143</v>
      </c>
    </row>
    <row r="148" spans="1:12" ht="13.95" customHeight="1" x14ac:dyDescent="0.25">
      <c r="A148" t="s">
        <v>2699</v>
      </c>
      <c r="B148" t="s">
        <v>2700</v>
      </c>
      <c r="C148" s="20">
        <v>3</v>
      </c>
      <c r="D148" t="s">
        <v>93</v>
      </c>
      <c r="E148" s="21" t="s">
        <v>2701</v>
      </c>
      <c r="G148" s="23">
        <v>108</v>
      </c>
      <c r="L148" t="s">
        <v>367</v>
      </c>
    </row>
    <row r="149" spans="1:12" ht="13.95" customHeight="1" x14ac:dyDescent="0.25">
      <c r="A149" t="s">
        <v>2699</v>
      </c>
      <c r="B149" t="s">
        <v>2702</v>
      </c>
      <c r="C149" s="20">
        <v>3</v>
      </c>
      <c r="D149" t="s">
        <v>93</v>
      </c>
      <c r="E149" s="21" t="s">
        <v>2703</v>
      </c>
      <c r="G149" s="23">
        <v>108</v>
      </c>
      <c r="L149" t="s">
        <v>367</v>
      </c>
    </row>
    <row r="150" spans="1:12" ht="13.95" customHeight="1" x14ac:dyDescent="0.25">
      <c r="A150" t="s">
        <v>2699</v>
      </c>
      <c r="B150" t="s">
        <v>2704</v>
      </c>
      <c r="C150" s="20">
        <v>3</v>
      </c>
      <c r="D150" t="s">
        <v>93</v>
      </c>
      <c r="E150" s="21" t="s">
        <v>2705</v>
      </c>
      <c r="G150" s="23">
        <v>108</v>
      </c>
      <c r="L150" t="s">
        <v>367</v>
      </c>
    </row>
    <row r="151" spans="1:12" ht="13.95" customHeight="1" x14ac:dyDescent="0.25">
      <c r="A151" t="s">
        <v>2699</v>
      </c>
      <c r="B151" t="s">
        <v>2706</v>
      </c>
      <c r="C151" s="20">
        <v>3</v>
      </c>
      <c r="D151" t="s">
        <v>93</v>
      </c>
      <c r="E151" s="21" t="s">
        <v>2707</v>
      </c>
      <c r="G151" s="23">
        <v>108</v>
      </c>
      <c r="L151" t="s">
        <v>367</v>
      </c>
    </row>
    <row r="152" spans="1:12" ht="13.95" customHeight="1" x14ac:dyDescent="0.25">
      <c r="A152" t="s">
        <v>2708</v>
      </c>
      <c r="B152" t="s">
        <v>2709</v>
      </c>
      <c r="C152" s="20">
        <v>3</v>
      </c>
      <c r="D152" t="s">
        <v>44</v>
      </c>
      <c r="E152" s="33" t="s">
        <v>2710</v>
      </c>
      <c r="G152" s="23">
        <v>96</v>
      </c>
      <c r="L152" t="s">
        <v>348</v>
      </c>
    </row>
    <row r="153" spans="1:12" ht="13.95" customHeight="1" x14ac:dyDescent="0.25">
      <c r="A153" t="s">
        <v>2708</v>
      </c>
      <c r="B153" t="s">
        <v>2711</v>
      </c>
      <c r="C153" s="20">
        <v>3</v>
      </c>
      <c r="D153" t="s">
        <v>44</v>
      </c>
      <c r="E153" s="33" t="s">
        <v>2712</v>
      </c>
      <c r="G153" s="23">
        <v>90</v>
      </c>
      <c r="L153" t="s">
        <v>342</v>
      </c>
    </row>
    <row r="154" spans="1:12" ht="13.95" customHeight="1" x14ac:dyDescent="0.25">
      <c r="A154" t="s">
        <v>2708</v>
      </c>
      <c r="B154" t="s">
        <v>2713</v>
      </c>
      <c r="C154" s="20">
        <v>3</v>
      </c>
      <c r="D154" t="s">
        <v>44</v>
      </c>
      <c r="E154" s="33" t="s">
        <v>2714</v>
      </c>
      <c r="G154" s="23">
        <v>94</v>
      </c>
      <c r="L154" t="s">
        <v>346</v>
      </c>
    </row>
    <row r="155" spans="1:12" ht="13.95" customHeight="1" x14ac:dyDescent="0.25">
      <c r="A155" t="s">
        <v>2708</v>
      </c>
      <c r="B155" t="s">
        <v>2715</v>
      </c>
      <c r="C155" s="20">
        <v>3</v>
      </c>
      <c r="D155" t="s">
        <v>44</v>
      </c>
      <c r="E155" s="33" t="s">
        <v>2716</v>
      </c>
      <c r="G155" s="23">
        <v>90</v>
      </c>
      <c r="L155" t="s">
        <v>342</v>
      </c>
    </row>
    <row r="156" spans="1:12" ht="13.95" customHeight="1" x14ac:dyDescent="0.25">
      <c r="A156" t="s">
        <v>2708</v>
      </c>
      <c r="B156" t="s">
        <v>2717</v>
      </c>
      <c r="C156" s="20">
        <v>3</v>
      </c>
      <c r="D156" t="s">
        <v>44</v>
      </c>
      <c r="E156" s="21" t="s">
        <v>2718</v>
      </c>
      <c r="G156" s="23">
        <v>93</v>
      </c>
      <c r="L156" t="s">
        <v>345</v>
      </c>
    </row>
    <row r="157" spans="1:12" ht="13.95" customHeight="1" x14ac:dyDescent="0.25">
      <c r="A157" t="s">
        <v>2708</v>
      </c>
      <c r="B157" t="s">
        <v>2719</v>
      </c>
      <c r="C157" s="20">
        <v>3</v>
      </c>
      <c r="D157" t="s">
        <v>44</v>
      </c>
      <c r="E157" s="21" t="s">
        <v>2720</v>
      </c>
      <c r="G157" s="23">
        <v>92</v>
      </c>
      <c r="L157" t="s">
        <v>344</v>
      </c>
    </row>
    <row r="158" spans="1:12" ht="13.95" customHeight="1" x14ac:dyDescent="0.25">
      <c r="A158" t="s">
        <v>2708</v>
      </c>
      <c r="B158" t="s">
        <v>2721</v>
      </c>
      <c r="C158" s="20">
        <v>3</v>
      </c>
      <c r="D158" t="s">
        <v>44</v>
      </c>
      <c r="E158" s="21" t="s">
        <v>2722</v>
      </c>
      <c r="G158" s="23">
        <v>88</v>
      </c>
      <c r="L158" s="1" t="s">
        <v>340</v>
      </c>
    </row>
    <row r="159" spans="1:12" ht="13.95" customHeight="1" x14ac:dyDescent="0.25">
      <c r="A159" t="s">
        <v>2708</v>
      </c>
      <c r="B159" t="s">
        <v>2723</v>
      </c>
      <c r="C159" s="20">
        <v>3</v>
      </c>
      <c r="D159" t="s">
        <v>44</v>
      </c>
      <c r="E159" s="21" t="s">
        <v>2724</v>
      </c>
      <c r="G159" s="23">
        <v>94</v>
      </c>
      <c r="L159" t="s">
        <v>346</v>
      </c>
    </row>
    <row r="160" spans="1:12" ht="13.95" customHeight="1" x14ac:dyDescent="0.25">
      <c r="A160" t="s">
        <v>2708</v>
      </c>
      <c r="B160" t="s">
        <v>2725</v>
      </c>
      <c r="C160" s="20">
        <v>3</v>
      </c>
      <c r="D160" t="s">
        <v>44</v>
      </c>
      <c r="E160" s="21" t="s">
        <v>2726</v>
      </c>
      <c r="G160" s="23">
        <v>92</v>
      </c>
      <c r="L160" t="s">
        <v>344</v>
      </c>
    </row>
    <row r="161" spans="1:13" ht="13.95" customHeight="1" x14ac:dyDescent="0.25">
      <c r="A161" t="s">
        <v>2708</v>
      </c>
      <c r="B161" t="s">
        <v>2727</v>
      </c>
      <c r="C161" s="20">
        <v>3</v>
      </c>
      <c r="D161" t="s">
        <v>44</v>
      </c>
      <c r="E161" s="21" t="s">
        <v>2728</v>
      </c>
      <c r="G161" s="23">
        <v>93</v>
      </c>
      <c r="L161" t="s">
        <v>345</v>
      </c>
    </row>
    <row r="162" spans="1:13" ht="13.95" customHeight="1" x14ac:dyDescent="0.25">
      <c r="A162" t="s">
        <v>2708</v>
      </c>
      <c r="B162" t="s">
        <v>2729</v>
      </c>
      <c r="C162" s="20">
        <v>3</v>
      </c>
      <c r="D162" t="s">
        <v>44</v>
      </c>
      <c r="E162" s="21" t="s">
        <v>2730</v>
      </c>
      <c r="G162" s="23">
        <v>89</v>
      </c>
      <c r="L162" t="s">
        <v>341</v>
      </c>
    </row>
    <row r="163" spans="1:13" ht="13.95" customHeight="1" x14ac:dyDescent="0.25">
      <c r="A163" t="s">
        <v>2708</v>
      </c>
      <c r="B163" t="s">
        <v>2731</v>
      </c>
      <c r="C163" s="20">
        <v>3</v>
      </c>
      <c r="D163" t="s">
        <v>44</v>
      </c>
      <c r="E163" s="21" t="s">
        <v>2732</v>
      </c>
      <c r="G163" s="23">
        <v>91</v>
      </c>
      <c r="L163" t="s">
        <v>343</v>
      </c>
    </row>
    <row r="164" spans="1:13" ht="13.95" customHeight="1" x14ac:dyDescent="0.25">
      <c r="A164" t="s">
        <v>2708</v>
      </c>
      <c r="B164" t="s">
        <v>2733</v>
      </c>
      <c r="C164" s="20">
        <v>3</v>
      </c>
      <c r="D164" t="s">
        <v>44</v>
      </c>
      <c r="E164" s="21" t="s">
        <v>2734</v>
      </c>
      <c r="G164" s="23">
        <v>88</v>
      </c>
      <c r="L164" s="1" t="s">
        <v>340</v>
      </c>
    </row>
    <row r="165" spans="1:13" ht="13.95" customHeight="1" x14ac:dyDescent="0.25">
      <c r="A165" t="s">
        <v>2708</v>
      </c>
      <c r="B165" t="s">
        <v>2653</v>
      </c>
      <c r="C165" s="20">
        <v>3</v>
      </c>
      <c r="D165" t="s">
        <v>44</v>
      </c>
      <c r="E165" s="29" t="s">
        <v>2654</v>
      </c>
      <c r="F165" s="22">
        <v>128</v>
      </c>
      <c r="G165" s="23">
        <v>87</v>
      </c>
      <c r="L165" t="s">
        <v>339</v>
      </c>
    </row>
    <row r="166" spans="1:13" ht="13.95" customHeight="1" x14ac:dyDescent="0.25">
      <c r="A166" t="s">
        <v>2708</v>
      </c>
      <c r="B166" t="s">
        <v>2735</v>
      </c>
      <c r="C166" s="20">
        <v>3</v>
      </c>
      <c r="D166" t="s">
        <v>44</v>
      </c>
      <c r="E166" s="21" t="s">
        <v>2736</v>
      </c>
      <c r="G166" s="23">
        <v>89</v>
      </c>
      <c r="L166" t="s">
        <v>341</v>
      </c>
    </row>
    <row r="167" spans="1:13" ht="13.95" customHeight="1" x14ac:dyDescent="0.25">
      <c r="A167" t="s">
        <v>2708</v>
      </c>
      <c r="B167" t="s">
        <v>2737</v>
      </c>
      <c r="C167" s="20">
        <v>3</v>
      </c>
      <c r="D167" t="s">
        <v>44</v>
      </c>
      <c r="E167" s="21" t="s">
        <v>2738</v>
      </c>
      <c r="G167" s="23">
        <v>95</v>
      </c>
      <c r="L167" t="s">
        <v>347</v>
      </c>
    </row>
    <row r="168" spans="1:13" ht="13.95" customHeight="1" x14ac:dyDescent="0.25">
      <c r="A168" t="s">
        <v>2739</v>
      </c>
      <c r="B168" t="s">
        <v>2740</v>
      </c>
      <c r="C168" s="20">
        <v>3</v>
      </c>
      <c r="D168" t="s">
        <v>118</v>
      </c>
      <c r="E168" s="21" t="s">
        <v>2741</v>
      </c>
      <c r="G168" s="23">
        <v>121</v>
      </c>
      <c r="L168" t="s">
        <v>393</v>
      </c>
    </row>
    <row r="169" spans="1:13" ht="13.95" customHeight="1" x14ac:dyDescent="0.25">
      <c r="A169" t="s">
        <v>2739</v>
      </c>
      <c r="B169" t="s">
        <v>2742</v>
      </c>
      <c r="C169" s="20">
        <v>3</v>
      </c>
      <c r="D169" t="s">
        <v>93</v>
      </c>
      <c r="E169" s="21" t="s">
        <v>2743</v>
      </c>
      <c r="G169" s="23">
        <v>109</v>
      </c>
      <c r="L169" t="s">
        <v>368</v>
      </c>
    </row>
    <row r="170" spans="1:13" ht="13.95" customHeight="1" x14ac:dyDescent="0.25">
      <c r="A170" t="s">
        <v>2744</v>
      </c>
      <c r="B170" t="s">
        <v>2745</v>
      </c>
      <c r="C170" s="20">
        <v>3</v>
      </c>
      <c r="D170" t="s">
        <v>76</v>
      </c>
      <c r="E170" s="21" t="s">
        <v>2746</v>
      </c>
      <c r="G170" s="23">
        <v>101</v>
      </c>
      <c r="L170" t="s">
        <v>355</v>
      </c>
    </row>
    <row r="171" spans="1:13" ht="13.95" customHeight="1" x14ac:dyDescent="0.25">
      <c r="A171" t="s">
        <v>2744</v>
      </c>
      <c r="B171" t="s">
        <v>2747</v>
      </c>
      <c r="C171" s="20">
        <v>3</v>
      </c>
      <c r="D171" t="s">
        <v>76</v>
      </c>
      <c r="E171" s="21" t="s">
        <v>2748</v>
      </c>
      <c r="G171" s="23">
        <v>100</v>
      </c>
      <c r="L171" t="s">
        <v>354</v>
      </c>
    </row>
    <row r="172" spans="1:13" ht="13.95" customHeight="1" x14ac:dyDescent="0.25">
      <c r="A172" t="s">
        <v>2744</v>
      </c>
      <c r="B172" t="s">
        <v>2749</v>
      </c>
      <c r="C172" s="20">
        <v>3</v>
      </c>
      <c r="D172" t="s">
        <v>76</v>
      </c>
      <c r="E172" s="21" t="s">
        <v>2750</v>
      </c>
      <c r="G172" s="23">
        <v>99</v>
      </c>
      <c r="L172" t="s">
        <v>352</v>
      </c>
    </row>
    <row r="173" spans="1:13" ht="13.95" customHeight="1" x14ac:dyDescent="0.25">
      <c r="A173" t="s">
        <v>2744</v>
      </c>
      <c r="B173" t="s">
        <v>2751</v>
      </c>
      <c r="C173" s="20">
        <v>3</v>
      </c>
      <c r="D173" t="s">
        <v>76</v>
      </c>
      <c r="E173" s="21" t="s">
        <v>2752</v>
      </c>
      <c r="G173" s="23">
        <v>99</v>
      </c>
      <c r="L173" t="s">
        <v>352</v>
      </c>
    </row>
    <row r="174" spans="1:13" ht="13.95" customHeight="1" x14ac:dyDescent="0.25">
      <c r="A174" t="s">
        <v>2744</v>
      </c>
      <c r="B174" t="s">
        <v>2753</v>
      </c>
      <c r="C174" s="20">
        <v>3</v>
      </c>
      <c r="D174" t="s">
        <v>76</v>
      </c>
      <c r="E174" s="29" t="s">
        <v>2754</v>
      </c>
      <c r="G174" s="23">
        <v>103</v>
      </c>
      <c r="L174" t="s">
        <v>358</v>
      </c>
    </row>
    <row r="175" spans="1:13" ht="13.95" customHeight="1" x14ac:dyDescent="0.25">
      <c r="A175" t="s">
        <v>2744</v>
      </c>
      <c r="B175" t="s">
        <v>2755</v>
      </c>
      <c r="C175" s="20">
        <v>3</v>
      </c>
      <c r="D175" t="s">
        <v>76</v>
      </c>
      <c r="E175" s="29" t="s">
        <v>2756</v>
      </c>
      <c r="F175" s="22">
        <v>174</v>
      </c>
      <c r="G175" s="23">
        <v>103</v>
      </c>
      <c r="L175" t="s">
        <v>358</v>
      </c>
      <c r="M175" t="s">
        <v>2757</v>
      </c>
    </row>
    <row r="176" spans="1:13" ht="13.95" customHeight="1" x14ac:dyDescent="0.25">
      <c r="A176" t="s">
        <v>2744</v>
      </c>
      <c r="B176" t="s">
        <v>2758</v>
      </c>
      <c r="C176" s="20">
        <v>3</v>
      </c>
      <c r="D176" t="s">
        <v>76</v>
      </c>
      <c r="E176" s="21" t="s">
        <v>2759</v>
      </c>
      <c r="G176" s="23">
        <v>99</v>
      </c>
      <c r="L176" t="s">
        <v>352</v>
      </c>
    </row>
    <row r="177" spans="1:12" ht="13.95" customHeight="1" x14ac:dyDescent="0.25">
      <c r="A177" t="s">
        <v>2744</v>
      </c>
      <c r="B177" t="s">
        <v>2760</v>
      </c>
      <c r="C177" s="20">
        <v>3</v>
      </c>
      <c r="D177" t="s">
        <v>76</v>
      </c>
      <c r="E177" s="21" t="s">
        <v>2761</v>
      </c>
      <c r="G177" s="23">
        <v>100</v>
      </c>
      <c r="L177" t="s">
        <v>354</v>
      </c>
    </row>
    <row r="178" spans="1:12" ht="13.95" customHeight="1" x14ac:dyDescent="0.25">
      <c r="A178" t="s">
        <v>2744</v>
      </c>
      <c r="B178" t="s">
        <v>2762</v>
      </c>
      <c r="C178" s="20">
        <v>3</v>
      </c>
      <c r="D178" t="s">
        <v>76</v>
      </c>
      <c r="E178" s="21" t="s">
        <v>2763</v>
      </c>
      <c r="G178" s="23">
        <v>100</v>
      </c>
      <c r="L178" t="s">
        <v>354</v>
      </c>
    </row>
    <row r="179" spans="1:12" ht="13.95" customHeight="1" x14ac:dyDescent="0.25">
      <c r="A179" t="s">
        <v>2744</v>
      </c>
      <c r="B179" t="s">
        <v>2764</v>
      </c>
      <c r="C179" s="20">
        <v>3</v>
      </c>
      <c r="D179" t="s">
        <v>76</v>
      </c>
      <c r="E179" s="21" t="s">
        <v>2765</v>
      </c>
      <c r="G179" s="23">
        <v>99</v>
      </c>
      <c r="L179" t="s">
        <v>352</v>
      </c>
    </row>
    <row r="180" spans="1:12" ht="13.95" customHeight="1" x14ac:dyDescent="0.25">
      <c r="A180" t="s">
        <v>2744</v>
      </c>
      <c r="B180" t="s">
        <v>2766</v>
      </c>
      <c r="C180" s="20">
        <v>3</v>
      </c>
      <c r="D180" t="s">
        <v>76</v>
      </c>
      <c r="E180" s="21" t="s">
        <v>2767</v>
      </c>
      <c r="G180" s="23">
        <v>100</v>
      </c>
      <c r="L180" t="s">
        <v>354</v>
      </c>
    </row>
    <row r="181" spans="1:12" ht="13.95" customHeight="1" x14ac:dyDescent="0.25">
      <c r="A181" t="s">
        <v>2744</v>
      </c>
      <c r="B181" t="s">
        <v>2768</v>
      </c>
      <c r="C181" s="20">
        <v>3</v>
      </c>
      <c r="D181" t="s">
        <v>76</v>
      </c>
      <c r="E181" s="21" t="s">
        <v>2769</v>
      </c>
      <c r="G181" s="23">
        <v>102</v>
      </c>
      <c r="L181" t="s">
        <v>356</v>
      </c>
    </row>
    <row r="182" spans="1:12" ht="13.95" customHeight="1" x14ac:dyDescent="0.25">
      <c r="A182" t="s">
        <v>2744</v>
      </c>
      <c r="B182" t="s">
        <v>2770</v>
      </c>
      <c r="C182" s="20">
        <v>3</v>
      </c>
      <c r="D182" t="s">
        <v>76</v>
      </c>
      <c r="E182" s="21" t="s">
        <v>2771</v>
      </c>
      <c r="G182" s="23">
        <v>100</v>
      </c>
      <c r="L182" t="s">
        <v>354</v>
      </c>
    </row>
    <row r="183" spans="1:12" ht="13.95" customHeight="1" x14ac:dyDescent="0.25">
      <c r="A183" t="s">
        <v>2744</v>
      </c>
      <c r="B183" t="s">
        <v>2772</v>
      </c>
      <c r="C183" s="20">
        <v>3</v>
      </c>
      <c r="D183" t="s">
        <v>76</v>
      </c>
      <c r="E183" s="21" t="s">
        <v>2773</v>
      </c>
      <c r="G183" s="23">
        <v>98</v>
      </c>
      <c r="L183" t="s">
        <v>350</v>
      </c>
    </row>
    <row r="184" spans="1:12" ht="13.95" customHeight="1" x14ac:dyDescent="0.25">
      <c r="A184" t="s">
        <v>2774</v>
      </c>
      <c r="B184" t="s">
        <v>2775</v>
      </c>
      <c r="C184" s="20">
        <v>3</v>
      </c>
      <c r="D184" t="s">
        <v>47</v>
      </c>
      <c r="E184" s="21" t="s">
        <v>2776</v>
      </c>
      <c r="G184" s="23">
        <v>114</v>
      </c>
      <c r="L184" t="s">
        <v>373</v>
      </c>
    </row>
    <row r="185" spans="1:12" ht="13.95" customHeight="1" x14ac:dyDescent="0.25">
      <c r="A185" t="s">
        <v>2774</v>
      </c>
      <c r="B185" t="s">
        <v>2777</v>
      </c>
      <c r="C185" s="20">
        <v>3</v>
      </c>
      <c r="D185" t="s">
        <v>47</v>
      </c>
      <c r="E185" s="21" t="s">
        <v>2778</v>
      </c>
      <c r="G185" s="23">
        <v>113</v>
      </c>
      <c r="L185" t="s">
        <v>372</v>
      </c>
    </row>
    <row r="186" spans="1:12" ht="13.95" customHeight="1" x14ac:dyDescent="0.25">
      <c r="A186" t="s">
        <v>2774</v>
      </c>
      <c r="B186" t="s">
        <v>2779</v>
      </c>
      <c r="C186" s="20">
        <v>3</v>
      </c>
      <c r="D186" t="s">
        <v>47</v>
      </c>
      <c r="E186" s="21" t="s">
        <v>2780</v>
      </c>
    </row>
    <row r="187" spans="1:12" ht="13.95" customHeight="1" x14ac:dyDescent="0.25">
      <c r="A187" t="s">
        <v>2781</v>
      </c>
      <c r="B187" t="s">
        <v>2782</v>
      </c>
      <c r="C187" s="20">
        <v>3</v>
      </c>
      <c r="D187" t="s">
        <v>118</v>
      </c>
      <c r="E187" s="21" t="s">
        <v>2783</v>
      </c>
      <c r="G187" s="23">
        <v>122</v>
      </c>
      <c r="L187" t="s">
        <v>394</v>
      </c>
    </row>
    <row r="188" spans="1:12" ht="13.95" customHeight="1" x14ac:dyDescent="0.25">
      <c r="A188" t="s">
        <v>2781</v>
      </c>
      <c r="B188" t="s">
        <v>2784</v>
      </c>
      <c r="C188" s="20">
        <v>3</v>
      </c>
      <c r="D188" t="s">
        <v>118</v>
      </c>
      <c r="E188" s="21" t="s">
        <v>2785</v>
      </c>
      <c r="G188" s="23">
        <v>123</v>
      </c>
      <c r="L188" t="s">
        <v>396</v>
      </c>
    </row>
    <row r="189" spans="1:12" ht="13.95" customHeight="1" x14ac:dyDescent="0.25">
      <c r="A189" t="s">
        <v>2786</v>
      </c>
      <c r="B189" t="s">
        <v>2787</v>
      </c>
      <c r="C189" s="20">
        <v>3</v>
      </c>
      <c r="D189" t="s">
        <v>401</v>
      </c>
      <c r="E189" s="21" t="s">
        <v>2788</v>
      </c>
      <c r="G189" s="23">
        <v>125</v>
      </c>
      <c r="L189" t="s">
        <v>400</v>
      </c>
    </row>
    <row r="190" spans="1:12" ht="13.95" customHeight="1" x14ac:dyDescent="0.25">
      <c r="A190" t="s">
        <v>2789</v>
      </c>
      <c r="B190" t="s">
        <v>2790</v>
      </c>
      <c r="C190" s="20">
        <v>3</v>
      </c>
      <c r="D190" t="s">
        <v>44</v>
      </c>
      <c r="E190" s="21" t="s">
        <v>2791</v>
      </c>
      <c r="G190" s="23">
        <v>130</v>
      </c>
      <c r="L190" t="s">
        <v>409</v>
      </c>
    </row>
    <row r="191" spans="1:12" ht="13.95" customHeight="1" x14ac:dyDescent="0.25">
      <c r="A191" t="s">
        <v>2789</v>
      </c>
      <c r="B191" t="s">
        <v>2792</v>
      </c>
      <c r="C191" s="20">
        <v>3</v>
      </c>
      <c r="D191" t="s">
        <v>44</v>
      </c>
      <c r="E191" s="21" t="s">
        <v>2793</v>
      </c>
      <c r="G191" s="23">
        <v>127</v>
      </c>
      <c r="L191" t="s">
        <v>407</v>
      </c>
    </row>
    <row r="192" spans="1:12" ht="13.95" customHeight="1" x14ac:dyDescent="0.25">
      <c r="A192" t="s">
        <v>2789</v>
      </c>
      <c r="B192" t="s">
        <v>2794</v>
      </c>
      <c r="C192" s="20">
        <v>3</v>
      </c>
      <c r="D192" t="s">
        <v>44</v>
      </c>
      <c r="E192" s="21" t="s">
        <v>2795</v>
      </c>
      <c r="G192" s="23">
        <v>127</v>
      </c>
      <c r="L192" t="s">
        <v>407</v>
      </c>
    </row>
    <row r="193" spans="1:12" ht="13.95" customHeight="1" x14ac:dyDescent="0.25">
      <c r="A193" t="s">
        <v>2789</v>
      </c>
      <c r="B193" t="s">
        <v>2796</v>
      </c>
      <c r="C193" s="20">
        <v>3</v>
      </c>
      <c r="D193" t="s">
        <v>44</v>
      </c>
      <c r="E193" s="21" t="s">
        <v>2797</v>
      </c>
      <c r="G193" s="23">
        <v>128</v>
      </c>
      <c r="L193" t="s">
        <v>408</v>
      </c>
    </row>
    <row r="194" spans="1:12" ht="13.95" customHeight="1" x14ac:dyDescent="0.25">
      <c r="A194" t="s">
        <v>2789</v>
      </c>
      <c r="B194" t="s">
        <v>2798</v>
      </c>
      <c r="C194" s="20">
        <v>3</v>
      </c>
      <c r="D194" t="s">
        <v>44</v>
      </c>
      <c r="E194" s="21" t="s">
        <v>2799</v>
      </c>
      <c r="G194" s="23">
        <v>128</v>
      </c>
      <c r="L194" t="s">
        <v>408</v>
      </c>
    </row>
    <row r="195" spans="1:12" ht="13.95" customHeight="1" x14ac:dyDescent="0.25">
      <c r="A195" t="s">
        <v>2789</v>
      </c>
      <c r="B195" t="s">
        <v>2800</v>
      </c>
      <c r="C195" s="20">
        <v>3</v>
      </c>
      <c r="D195" t="s">
        <v>47</v>
      </c>
      <c r="E195" s="21" t="s">
        <v>2801</v>
      </c>
    </row>
    <row r="196" spans="1:12" ht="13.95" customHeight="1" x14ac:dyDescent="0.25">
      <c r="A196" t="s">
        <v>2789</v>
      </c>
      <c r="B196" t="s">
        <v>2802</v>
      </c>
      <c r="C196" s="20">
        <v>3</v>
      </c>
      <c r="D196" t="s">
        <v>44</v>
      </c>
      <c r="E196" s="21" t="s">
        <v>2803</v>
      </c>
      <c r="G196" s="23">
        <v>131</v>
      </c>
      <c r="L196" t="s">
        <v>414</v>
      </c>
    </row>
    <row r="197" spans="1:12" x14ac:dyDescent="0.25">
      <c r="A197" s="19" t="s">
        <v>2804</v>
      </c>
      <c r="B197" s="19" t="s">
        <v>2805</v>
      </c>
      <c r="C197" s="22">
        <v>3</v>
      </c>
      <c r="D197" s="19" t="s">
        <v>44</v>
      </c>
      <c r="E197" s="21" t="s">
        <v>2806</v>
      </c>
      <c r="G197" s="30">
        <v>140</v>
      </c>
      <c r="L197" t="s">
        <v>434</v>
      </c>
    </row>
    <row r="198" spans="1:12" x14ac:dyDescent="0.25">
      <c r="A198" s="19" t="s">
        <v>2804</v>
      </c>
      <c r="B198" s="19" t="s">
        <v>2807</v>
      </c>
      <c r="C198" s="22">
        <v>3</v>
      </c>
      <c r="D198" s="19" t="s">
        <v>47</v>
      </c>
      <c r="E198" s="21" t="s">
        <v>2808</v>
      </c>
      <c r="G198" s="30">
        <v>139</v>
      </c>
      <c r="L198" t="s">
        <v>433</v>
      </c>
    </row>
    <row r="199" spans="1:12" x14ac:dyDescent="0.25">
      <c r="A199" s="19" t="s">
        <v>2804</v>
      </c>
      <c r="B199" s="19" t="s">
        <v>2809</v>
      </c>
      <c r="C199" s="22">
        <v>3</v>
      </c>
      <c r="D199" s="19" t="s">
        <v>93</v>
      </c>
      <c r="E199" s="21" t="s">
        <v>2810</v>
      </c>
      <c r="G199" s="30">
        <v>145</v>
      </c>
      <c r="L199" t="s">
        <v>440</v>
      </c>
    </row>
    <row r="200" spans="1:12" x14ac:dyDescent="0.25">
      <c r="A200" s="19" t="s">
        <v>2804</v>
      </c>
      <c r="B200" s="19" t="s">
        <v>2811</v>
      </c>
      <c r="C200" s="22">
        <v>3</v>
      </c>
      <c r="D200" s="19" t="s">
        <v>93</v>
      </c>
      <c r="E200" s="21" t="s">
        <v>2812</v>
      </c>
      <c r="G200" s="30"/>
    </row>
    <row r="201" spans="1:12" x14ac:dyDescent="0.25">
      <c r="A201" s="19" t="s">
        <v>2804</v>
      </c>
      <c r="B201" s="19" t="s">
        <v>2813</v>
      </c>
      <c r="C201" s="22">
        <v>3</v>
      </c>
      <c r="D201" s="19" t="s">
        <v>93</v>
      </c>
      <c r="E201" s="21" t="s">
        <v>2814</v>
      </c>
      <c r="G201" s="30">
        <v>144</v>
      </c>
      <c r="L201" t="s">
        <v>438</v>
      </c>
    </row>
    <row r="202" spans="1:12" x14ac:dyDescent="0.25">
      <c r="A202" s="19" t="s">
        <v>2804</v>
      </c>
      <c r="B202" s="19" t="s">
        <v>2815</v>
      </c>
      <c r="C202" s="22">
        <v>3</v>
      </c>
      <c r="D202" s="19" t="s">
        <v>93</v>
      </c>
      <c r="E202" s="21" t="s">
        <v>2816</v>
      </c>
      <c r="G202" s="30">
        <v>147</v>
      </c>
      <c r="L202" t="s">
        <v>444</v>
      </c>
    </row>
    <row r="203" spans="1:12" x14ac:dyDescent="0.25">
      <c r="A203" s="19" t="s">
        <v>2804</v>
      </c>
      <c r="B203" s="19" t="s">
        <v>2817</v>
      </c>
      <c r="C203" s="22">
        <v>3</v>
      </c>
      <c r="D203" s="19" t="s">
        <v>93</v>
      </c>
      <c r="E203" s="21" t="s">
        <v>2818</v>
      </c>
      <c r="G203" s="30">
        <v>144</v>
      </c>
      <c r="L203" t="s">
        <v>438</v>
      </c>
    </row>
    <row r="204" spans="1:12" x14ac:dyDescent="0.25">
      <c r="A204" s="19" t="s">
        <v>2804</v>
      </c>
      <c r="B204" s="19" t="s">
        <v>2819</v>
      </c>
      <c r="C204" s="22">
        <v>3</v>
      </c>
      <c r="D204" s="19" t="s">
        <v>76</v>
      </c>
      <c r="E204" s="21" t="s">
        <v>2820</v>
      </c>
      <c r="G204" s="30">
        <v>138</v>
      </c>
      <c r="L204" t="s">
        <v>432</v>
      </c>
    </row>
    <row r="205" spans="1:12" x14ac:dyDescent="0.25">
      <c r="A205" s="19" t="s">
        <v>2804</v>
      </c>
      <c r="B205" s="19" t="s">
        <v>2821</v>
      </c>
      <c r="C205" s="22">
        <v>3</v>
      </c>
      <c r="D205" s="19" t="s">
        <v>76</v>
      </c>
      <c r="E205" s="21" t="s">
        <v>2822</v>
      </c>
      <c r="G205" s="30">
        <v>137</v>
      </c>
      <c r="L205" t="s">
        <v>431</v>
      </c>
    </row>
    <row r="206" spans="1:12" x14ac:dyDescent="0.25">
      <c r="A206" s="19" t="s">
        <v>2804</v>
      </c>
      <c r="B206" s="19" t="s">
        <v>2823</v>
      </c>
      <c r="C206" s="22">
        <v>3</v>
      </c>
      <c r="D206" s="19" t="s">
        <v>76</v>
      </c>
      <c r="E206" s="21" t="s">
        <v>2824</v>
      </c>
      <c r="G206" s="30">
        <v>138</v>
      </c>
      <c r="L206" t="s">
        <v>432</v>
      </c>
    </row>
    <row r="207" spans="1:12" x14ac:dyDescent="0.25">
      <c r="A207" s="19" t="s">
        <v>2804</v>
      </c>
      <c r="B207" s="19" t="s">
        <v>2825</v>
      </c>
      <c r="C207" s="22">
        <v>3</v>
      </c>
      <c r="D207" s="19" t="s">
        <v>118</v>
      </c>
      <c r="E207" s="21" t="s">
        <v>2826</v>
      </c>
      <c r="G207" s="30">
        <v>151</v>
      </c>
      <c r="L207" t="s">
        <v>456</v>
      </c>
    </row>
    <row r="208" spans="1:12" x14ac:dyDescent="0.25">
      <c r="A208" s="19" t="s">
        <v>2804</v>
      </c>
      <c r="B208" s="19" t="s">
        <v>2827</v>
      </c>
      <c r="C208" s="22">
        <v>3</v>
      </c>
      <c r="D208" s="19" t="s">
        <v>44</v>
      </c>
      <c r="E208" s="21" t="s">
        <v>2828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 x14ac:dyDescent="0.25"/>
  <cols>
    <col min="1" max="1" width="16.109375" customWidth="1"/>
    <col min="2" max="2" width="13.88671875" customWidth="1"/>
  </cols>
  <sheetData>
    <row r="1" spans="1:2" x14ac:dyDescent="0.25">
      <c r="A1" s="14" t="s">
        <v>2829</v>
      </c>
      <c r="B1" s="14" t="s">
        <v>2830</v>
      </c>
    </row>
    <row r="2" spans="1:2" x14ac:dyDescent="0.25">
      <c r="A2" s="15" t="s">
        <v>62</v>
      </c>
      <c r="B2" s="16" t="s">
        <v>62</v>
      </c>
    </row>
    <row r="3" spans="1:2" x14ac:dyDescent="0.25">
      <c r="A3" s="15" t="s">
        <v>2831</v>
      </c>
      <c r="B3" s="16" t="s">
        <v>2831</v>
      </c>
    </row>
    <row r="4" spans="1:2" x14ac:dyDescent="0.25">
      <c r="A4" s="15" t="s">
        <v>51</v>
      </c>
      <c r="B4" s="16" t="s">
        <v>51</v>
      </c>
    </row>
    <row r="5" spans="1:2" x14ac:dyDescent="0.25">
      <c r="A5" s="15" t="s">
        <v>236</v>
      </c>
      <c r="B5" s="16" t="s">
        <v>2832</v>
      </c>
    </row>
    <row r="6" spans="1:2" x14ac:dyDescent="0.25">
      <c r="A6" s="15" t="s">
        <v>74</v>
      </c>
      <c r="B6" s="16" t="s">
        <v>2833</v>
      </c>
    </row>
    <row r="7" spans="1:2" x14ac:dyDescent="0.25">
      <c r="A7" s="15" t="s">
        <v>701</v>
      </c>
      <c r="B7" s="16" t="s">
        <v>701</v>
      </c>
    </row>
    <row r="8" spans="1:2" x14ac:dyDescent="0.25">
      <c r="A8" s="15" t="s">
        <v>110</v>
      </c>
      <c r="B8" s="16" t="s">
        <v>110</v>
      </c>
    </row>
    <row r="9" spans="1:2" x14ac:dyDescent="0.25">
      <c r="A9" s="15" t="s">
        <v>629</v>
      </c>
      <c r="B9" s="16" t="s">
        <v>629</v>
      </c>
    </row>
    <row r="10" spans="1:2" x14ac:dyDescent="0.25">
      <c r="A10" s="15" t="s">
        <v>55</v>
      </c>
      <c r="B10" s="16" t="s">
        <v>55</v>
      </c>
    </row>
    <row r="11" spans="1:2" x14ac:dyDescent="0.25">
      <c r="A11" s="15" t="s">
        <v>1832</v>
      </c>
      <c r="B11" s="16" t="s">
        <v>1832</v>
      </c>
    </row>
    <row r="12" spans="1:2" x14ac:dyDescent="0.25">
      <c r="A12" s="15" t="s">
        <v>41</v>
      </c>
      <c r="B12" s="16" t="s">
        <v>41</v>
      </c>
    </row>
    <row r="13" spans="1:2" x14ac:dyDescent="0.25">
      <c r="A13" s="15" t="s">
        <v>538</v>
      </c>
      <c r="B13" s="16" t="s">
        <v>538</v>
      </c>
    </row>
    <row r="14" spans="1:2" x14ac:dyDescent="0.25">
      <c r="A14" s="15" t="s">
        <v>417</v>
      </c>
      <c r="B14" s="16" t="s">
        <v>417</v>
      </c>
    </row>
    <row r="15" spans="1:2" x14ac:dyDescent="0.25">
      <c r="A15" s="15" t="s">
        <v>84</v>
      </c>
      <c r="B15" s="16" t="s">
        <v>84</v>
      </c>
    </row>
    <row r="16" spans="1:2" x14ac:dyDescent="0.25">
      <c r="A16" s="15" t="s">
        <v>49</v>
      </c>
      <c r="B16" s="16" t="s">
        <v>2834</v>
      </c>
    </row>
    <row r="17" spans="1:2" x14ac:dyDescent="0.25">
      <c r="A17" s="15" t="s">
        <v>2835</v>
      </c>
      <c r="B17" s="16" t="s">
        <v>2835</v>
      </c>
    </row>
    <row r="18" spans="1:2" x14ac:dyDescent="0.25">
      <c r="A18" s="15" t="s">
        <v>271</v>
      </c>
      <c r="B18" s="16" t="s">
        <v>271</v>
      </c>
    </row>
    <row r="19" spans="1:2" x14ac:dyDescent="0.25">
      <c r="A19" s="17" t="s">
        <v>58</v>
      </c>
      <c r="B19" s="16" t="s">
        <v>58</v>
      </c>
    </row>
    <row r="20" spans="1:2" x14ac:dyDescent="0.25">
      <c r="A20" s="17" t="s">
        <v>65</v>
      </c>
      <c r="B20" s="16" t="s">
        <v>2832</v>
      </c>
    </row>
    <row r="21" spans="1:2" x14ac:dyDescent="0.25">
      <c r="A21" s="17" t="s">
        <v>1011</v>
      </c>
      <c r="B21" s="16" t="s">
        <v>2833</v>
      </c>
    </row>
    <row r="22" spans="1:2" x14ac:dyDescent="0.25">
      <c r="A22" s="17" t="s">
        <v>156</v>
      </c>
      <c r="B22" s="16" t="s">
        <v>62</v>
      </c>
    </row>
    <row r="23" spans="1:2" x14ac:dyDescent="0.25">
      <c r="A23" s="17" t="s">
        <v>213</v>
      </c>
      <c r="B23" s="16" t="s">
        <v>2836</v>
      </c>
    </row>
    <row r="24" spans="1:2" x14ac:dyDescent="0.25">
      <c r="A24" s="17" t="s">
        <v>325</v>
      </c>
      <c r="B24" s="16" t="s">
        <v>55</v>
      </c>
    </row>
    <row r="25" spans="1:2" x14ac:dyDescent="0.25">
      <c r="A25" s="17" t="s">
        <v>216</v>
      </c>
      <c r="B25" s="16" t="s">
        <v>216</v>
      </c>
    </row>
    <row r="26" spans="1:2" x14ac:dyDescent="0.25">
      <c r="A26" s="17" t="s">
        <v>459</v>
      </c>
      <c r="B26" s="17" t="s">
        <v>459</v>
      </c>
    </row>
    <row r="27" spans="1:2" x14ac:dyDescent="0.25">
      <c r="A27" s="17" t="s">
        <v>475</v>
      </c>
      <c r="B27" s="16" t="s">
        <v>475</v>
      </c>
    </row>
    <row r="28" spans="1:2" x14ac:dyDescent="0.25">
      <c r="A28" s="17" t="s">
        <v>130</v>
      </c>
      <c r="B28" s="16" t="s">
        <v>2834</v>
      </c>
    </row>
    <row r="29" spans="1:2" x14ac:dyDescent="0.25">
      <c r="A29" s="17" t="s">
        <v>625</v>
      </c>
      <c r="B29" s="16" t="s">
        <v>625</v>
      </c>
    </row>
    <row r="30" spans="1:2" x14ac:dyDescent="0.25">
      <c r="A30" s="17" t="s">
        <v>280</v>
      </c>
    </row>
    <row r="31" spans="1:2" x14ac:dyDescent="0.25">
      <c r="A31" s="17" t="s">
        <v>1104</v>
      </c>
      <c r="B31" s="17" t="s">
        <v>1104</v>
      </c>
    </row>
    <row r="32" spans="1:2" x14ac:dyDescent="0.25">
      <c r="A32" s="17" t="s">
        <v>1515</v>
      </c>
      <c r="B32" s="16" t="s">
        <v>1515</v>
      </c>
    </row>
    <row r="33" spans="1:2" x14ac:dyDescent="0.25">
      <c r="A33" s="17" t="s">
        <v>3038</v>
      </c>
      <c r="B33" s="93" t="s">
        <v>3039</v>
      </c>
    </row>
    <row r="34" spans="1:2" x14ac:dyDescent="0.25">
      <c r="A34" s="17" t="s">
        <v>10352</v>
      </c>
      <c r="B34" s="93" t="s">
        <v>10352</v>
      </c>
    </row>
    <row r="35" spans="1:2" x14ac:dyDescent="0.25">
      <c r="A35" s="17" t="s">
        <v>10559</v>
      </c>
      <c r="B35" s="93" t="s">
        <v>10560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2020-12-24T06:58:30Z</cp:lastPrinted>
  <dcterms:created xsi:type="dcterms:W3CDTF">2018-02-13T01:41:00Z</dcterms:created>
  <dcterms:modified xsi:type="dcterms:W3CDTF">2021-06-17T08:02:22Z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