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广发基本户!$A$1:$AV$3683</definedName>
    <definedName name="_xlnm._FilterDatabase" localSheetId="3" hidden="1">广发收入户!$A$1:$O$150</definedName>
    <definedName name="_xlnm._FilterDatabase" localSheetId="5" hidden="1">农行党委户!$A$1:$AX$62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2" r:id="rId11"/>
  </pivotCaches>
</workbook>
</file>

<file path=xl/calcChain.xml><?xml version="1.0" encoding="utf-8"?>
<calcChain xmlns="http://schemas.openxmlformats.org/spreadsheetml/2006/main">
  <c r="H3684" i="1" l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682" i="1" l="1"/>
  <c r="H3683" i="1" s="1"/>
  <c r="N583" i="1" l="1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 l="1"/>
  <c r="H154" i="2" l="1"/>
  <c r="H155" i="2"/>
  <c r="H136" i="3" l="1"/>
  <c r="H137" i="3"/>
  <c r="H138" i="3"/>
  <c r="H139" i="3"/>
  <c r="H140" i="3"/>
  <c r="H141" i="3"/>
  <c r="H73" i="4"/>
  <c r="H151" i="2" l="1"/>
  <c r="H152" i="2"/>
  <c r="H153" i="2"/>
  <c r="H130" i="3" l="1"/>
  <c r="H131" i="3"/>
  <c r="H132" i="3"/>
  <c r="H133" i="3"/>
  <c r="H134" i="3"/>
  <c r="H135" i="3"/>
  <c r="H72" i="4"/>
  <c r="G3845" i="6" l="1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H2051" i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 l="1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<sst xmlns="http://schemas.openxmlformats.org/spreadsheetml/2006/main" count="32454" uniqueCount="12536">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</sst>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2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048"/>
  <sheetViews>
    <sheetView workbookViewId="0">
      <pane ySplit="1" topLeftCell="A4026" activePane="bottomLeft" state="frozen"/>
      <selection pane="bottomLeft" activeCell="G4048" sqref="G4048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60573413.830000006</v>
      </c>
      <c r="K1" s="25" t="s">
        <v>17</v>
      </c>
      <c r="L1" s="81">
        <f>SUM(F:F)</f>
        <v>60031778.00999999</v>
      </c>
      <c r="M1" s="25" t="s">
        <v>18</v>
      </c>
      <c r="N1" s="81">
        <f>J1-L1</f>
        <v>541635.8200000152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44196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</row>
  </sheetData>
  <sheetProtection algorithmName="SHA-512" hashValue="+tVImqbG8xr1le6gMfK9i3fuySZVGubRUgtt5fzk2H0Rqh3Nn7L3IAS+ndljlEaZ/I399H0Nu0rLvUeNif+JBw==" saltValue="pFn2WBkjY6AIRCspgokdAQ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725"/>
  <sheetViews>
    <sheetView tabSelected="1" zoomScale="120" zoomScaleNormal="120" workbookViewId="0">
      <pane ySplit="1" topLeftCell="A2463" activePane="bottomLeft" state="frozen"/>
      <selection pane="bottomLeft" activeCell="G2447" sqref="G2447:G2486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25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>
      <c r="A3682" s="155">
        <v>44200</v>
      </c>
      <c r="E3682" s="156" t="s">
        <v>12493</v>
      </c>
      <c r="F3682" s="115">
        <v>1300000</v>
      </c>
      <c r="H3682" s="44">
        <f t="shared" si="26"/>
        <v>1377719.0399999956</v>
      </c>
    </row>
    <row r="3683" spans="1:23">
      <c r="A3683" s="155">
        <v>44200</v>
      </c>
      <c r="B3683" s="1" t="s">
        <v>213</v>
      </c>
      <c r="D3683" s="156" t="s">
        <v>12497</v>
      </c>
      <c r="E3683" s="156" t="s">
        <v>12494</v>
      </c>
      <c r="G3683" s="115">
        <v>1000</v>
      </c>
      <c r="H3683" s="44">
        <f t="shared" si="26"/>
        <v>1376719.0399999956</v>
      </c>
      <c r="J3683" s="156" t="s">
        <v>12495</v>
      </c>
      <c r="K3683" s="157" t="s">
        <v>12496</v>
      </c>
    </row>
    <row r="3684" spans="1:23">
      <c r="A3684" s="155">
        <v>43842</v>
      </c>
      <c r="B3684" s="156" t="s">
        <v>12499</v>
      </c>
      <c r="D3684" s="1" t="s">
        <v>12498</v>
      </c>
      <c r="E3684" s="156" t="s">
        <v>12500</v>
      </c>
      <c r="G3684" s="115">
        <v>13598.08</v>
      </c>
      <c r="H3684" s="44">
        <f t="shared" si="26"/>
        <v>1363120.9599999955</v>
      </c>
      <c r="J3684" s="156" t="s">
        <v>12501</v>
      </c>
      <c r="K3684" s="157" t="s">
        <v>12502</v>
      </c>
    </row>
    <row r="3685" spans="1:23">
      <c r="A3685" s="155">
        <v>43842</v>
      </c>
      <c r="B3685" s="156" t="s">
        <v>12503</v>
      </c>
      <c r="E3685" s="156" t="s">
        <v>12504</v>
      </c>
      <c r="G3685" s="115">
        <v>60438.62</v>
      </c>
      <c r="H3685" s="44">
        <f t="shared" si="26"/>
        <v>1302682.3399999954</v>
      </c>
      <c r="J3685" s="156" t="s">
        <v>12505</v>
      </c>
      <c r="K3685" s="157" t="s">
        <v>12506</v>
      </c>
    </row>
    <row r="3686" spans="1:23">
      <c r="A3686" s="155">
        <v>43842</v>
      </c>
      <c r="B3686" s="156" t="s">
        <v>12507</v>
      </c>
      <c r="E3686" s="156" t="s">
        <v>12508</v>
      </c>
      <c r="G3686" s="115">
        <v>164511.17000000001</v>
      </c>
      <c r="H3686" s="44">
        <f t="shared" si="26"/>
        <v>1138171.1699999955</v>
      </c>
      <c r="J3686" s="156" t="s">
        <v>12505</v>
      </c>
      <c r="K3686" s="157" t="s">
        <v>12506</v>
      </c>
    </row>
    <row r="3687" spans="1:23">
      <c r="A3687" s="155">
        <v>43842</v>
      </c>
      <c r="B3687" s="156" t="s">
        <v>12507</v>
      </c>
      <c r="E3687" s="156" t="s">
        <v>8809</v>
      </c>
      <c r="G3687" s="115">
        <v>11541.4</v>
      </c>
      <c r="H3687" s="44">
        <f t="shared" si="26"/>
        <v>1126629.7699999956</v>
      </c>
      <c r="J3687" s="156" t="s">
        <v>12505</v>
      </c>
      <c r="K3687" s="157" t="s">
        <v>12506</v>
      </c>
    </row>
    <row r="3688" spans="1:23">
      <c r="A3688" s="155">
        <v>43842</v>
      </c>
      <c r="B3688" s="156" t="s">
        <v>12507</v>
      </c>
      <c r="E3688" s="156" t="s">
        <v>12509</v>
      </c>
      <c r="G3688" s="115">
        <v>12323.68</v>
      </c>
      <c r="H3688" s="44">
        <f t="shared" si="26"/>
        <v>1114306.0899999957</v>
      </c>
      <c r="J3688" s="156" t="s">
        <v>12505</v>
      </c>
      <c r="K3688" s="157" t="s">
        <v>12506</v>
      </c>
    </row>
    <row r="3689" spans="1:23">
      <c r="A3689" s="155">
        <v>43842</v>
      </c>
      <c r="B3689" s="156" t="s">
        <v>12507</v>
      </c>
      <c r="E3689" s="156" t="s">
        <v>12510</v>
      </c>
      <c r="G3689" s="115">
        <v>5281.58</v>
      </c>
      <c r="H3689" s="44">
        <f t="shared" si="26"/>
        <v>1109024.5099999956</v>
      </c>
      <c r="J3689" s="156" t="s">
        <v>12505</v>
      </c>
      <c r="K3689" s="157" t="s">
        <v>12506</v>
      </c>
    </row>
    <row r="3690" spans="1:23">
      <c r="A3690" s="155">
        <v>43842</v>
      </c>
      <c r="B3690" s="156" t="s">
        <v>12507</v>
      </c>
      <c r="E3690" s="156" t="s">
        <v>12511</v>
      </c>
      <c r="G3690" s="115">
        <v>3521.05</v>
      </c>
      <c r="H3690" s="44">
        <f t="shared" si="26"/>
        <v>1105503.4599999955</v>
      </c>
      <c r="J3690" s="156" t="s">
        <v>12505</v>
      </c>
      <c r="K3690" s="157" t="s">
        <v>12506</v>
      </c>
    </row>
    <row r="3691" spans="1:23">
      <c r="A3691" s="155">
        <v>43842</v>
      </c>
      <c r="B3691" s="156" t="s">
        <v>12507</v>
      </c>
      <c r="E3691" s="156" t="s">
        <v>12512</v>
      </c>
      <c r="G3691" s="115">
        <v>1594.03</v>
      </c>
      <c r="H3691" s="44">
        <f t="shared" si="26"/>
        <v>1103909.4299999955</v>
      </c>
      <c r="J3691" s="156" t="s">
        <v>12505</v>
      </c>
      <c r="K3691" s="157" t="s">
        <v>12506</v>
      </c>
    </row>
    <row r="3692" spans="1:23">
      <c r="A3692" s="155">
        <v>43844</v>
      </c>
      <c r="B3692" s="156" t="s">
        <v>12513</v>
      </c>
      <c r="E3692" s="156" t="s">
        <v>12514</v>
      </c>
      <c r="G3692" s="115">
        <v>19694.16</v>
      </c>
      <c r="H3692" s="44">
        <f t="shared" si="26"/>
        <v>1084215.2699999956</v>
      </c>
      <c r="J3692" s="156" t="s">
        <v>12515</v>
      </c>
      <c r="K3692" s="157" t="s">
        <v>12516</v>
      </c>
    </row>
    <row r="3693" spans="1:23">
      <c r="A3693" s="155">
        <v>43844</v>
      </c>
      <c r="B3693" s="156" t="s">
        <v>12517</v>
      </c>
      <c r="E3693" s="156" t="s">
        <v>12518</v>
      </c>
      <c r="G3693" s="115">
        <v>32258.74</v>
      </c>
      <c r="H3693" s="55">
        <f t="shared" si="26"/>
        <v>1051956.5299999956</v>
      </c>
      <c r="J3693" s="156" t="s">
        <v>12519</v>
      </c>
      <c r="K3693" s="157" t="s">
        <v>2930</v>
      </c>
    </row>
    <row r="3694" spans="1:23">
      <c r="A3694" s="155">
        <v>43845</v>
      </c>
      <c r="B3694" s="1" t="s">
        <v>62</v>
      </c>
      <c r="E3694" s="156" t="s">
        <v>12520</v>
      </c>
      <c r="G3694" s="115">
        <v>186252.86</v>
      </c>
      <c r="H3694" s="44">
        <f t="shared" si="26"/>
        <v>865703.66999999562</v>
      </c>
      <c r="J3694" s="156" t="s">
        <v>12521</v>
      </c>
      <c r="K3694" s="157" t="s">
        <v>12522</v>
      </c>
    </row>
    <row r="3695" spans="1:23">
      <c r="A3695" s="155">
        <v>43845</v>
      </c>
      <c r="B3695" s="156" t="s">
        <v>12523</v>
      </c>
      <c r="E3695" s="156" t="s">
        <v>12524</v>
      </c>
      <c r="G3695" s="115">
        <v>98390</v>
      </c>
      <c r="H3695" s="44">
        <f t="shared" si="26"/>
        <v>767313.66999999562</v>
      </c>
      <c r="J3695" s="156" t="s">
        <v>12525</v>
      </c>
      <c r="K3695" s="157" t="s">
        <v>2930</v>
      </c>
    </row>
    <row r="3696" spans="1:23">
      <c r="A3696" s="155">
        <v>43845</v>
      </c>
      <c r="B3696" s="156" t="s">
        <v>12526</v>
      </c>
      <c r="E3696" s="156" t="s">
        <v>12527</v>
      </c>
      <c r="G3696" s="115">
        <v>3526.47</v>
      </c>
      <c r="H3696" s="44">
        <f t="shared" si="26"/>
        <v>763787.19999999565</v>
      </c>
      <c r="J3696" s="156" t="s">
        <v>12521</v>
      </c>
      <c r="K3696" s="157" t="s">
        <v>12528</v>
      </c>
    </row>
    <row r="3697" spans="1:11">
      <c r="A3697" s="155">
        <v>43845</v>
      </c>
      <c r="B3697" s="156" t="s">
        <v>12529</v>
      </c>
      <c r="E3697" s="156" t="s">
        <v>4910</v>
      </c>
      <c r="G3697" s="115">
        <v>441394.66</v>
      </c>
      <c r="H3697" s="44">
        <f t="shared" si="26"/>
        <v>322392.53999999567</v>
      </c>
      <c r="J3697" s="156" t="s">
        <v>12525</v>
      </c>
      <c r="K3697" s="157" t="s">
        <v>2930</v>
      </c>
    </row>
    <row r="3698" spans="1:11">
      <c r="A3698" s="155">
        <v>43845</v>
      </c>
      <c r="B3698" s="156" t="s">
        <v>2883</v>
      </c>
      <c r="D3698" s="1" t="s">
        <v>12530</v>
      </c>
      <c r="E3698" s="1">
        <v>2</v>
      </c>
      <c r="G3698" s="115">
        <v>2464</v>
      </c>
      <c r="H3698" s="44">
        <f t="shared" si="26"/>
        <v>319928.53999999567</v>
      </c>
      <c r="J3698" s="156" t="s">
        <v>12531</v>
      </c>
      <c r="K3698" s="157" t="s">
        <v>12532</v>
      </c>
    </row>
    <row r="3699" spans="1:11">
      <c r="A3699" s="155">
        <v>43845</v>
      </c>
      <c r="B3699" s="156" t="s">
        <v>2883</v>
      </c>
      <c r="D3699" s="1" t="s">
        <v>12533</v>
      </c>
      <c r="E3699" s="1">
        <v>2</v>
      </c>
      <c r="G3699" s="115">
        <v>3189</v>
      </c>
      <c r="H3699" s="44">
        <f t="shared" si="26"/>
        <v>316739.53999999567</v>
      </c>
      <c r="J3699" s="156" t="s">
        <v>12521</v>
      </c>
      <c r="K3699" s="157" t="s">
        <v>2930</v>
      </c>
    </row>
    <row r="3700" spans="1:11">
      <c r="A3700" s="155">
        <v>43845</v>
      </c>
      <c r="B3700" s="156" t="s">
        <v>2883</v>
      </c>
      <c r="D3700" s="1" t="s">
        <v>12534</v>
      </c>
      <c r="E3700" s="1">
        <v>2</v>
      </c>
      <c r="G3700" s="115">
        <v>3668</v>
      </c>
      <c r="H3700" s="44">
        <f t="shared" si="26"/>
        <v>313071.53999999567</v>
      </c>
      <c r="J3700" s="156" t="s">
        <v>12521</v>
      </c>
      <c r="K3700" s="157" t="s">
        <v>12535</v>
      </c>
    </row>
    <row r="3701" spans="1:11">
      <c r="H3701" s="44">
        <f t="shared" si="26"/>
        <v>313071.53999999567</v>
      </c>
    </row>
    <row r="3702" spans="1:11">
      <c r="H3702" s="44">
        <f t="shared" si="26"/>
        <v>313071.53999999567</v>
      </c>
    </row>
    <row r="3703" spans="1:11">
      <c r="H3703" s="44">
        <f t="shared" si="26"/>
        <v>313071.53999999567</v>
      </c>
    </row>
    <row r="3704" spans="1:11">
      <c r="H3704" s="44">
        <f t="shared" si="26"/>
        <v>313071.53999999567</v>
      </c>
    </row>
    <row r="3705" spans="1:11">
      <c r="H3705" s="44">
        <f t="shared" si="26"/>
        <v>313071.53999999567</v>
      </c>
    </row>
    <row r="3706" spans="1:11">
      <c r="H3706" s="44">
        <f t="shared" si="26"/>
        <v>313071.53999999567</v>
      </c>
    </row>
    <row r="3707" spans="1:11">
      <c r="H3707" s="44">
        <f t="shared" si="26"/>
        <v>313071.53999999567</v>
      </c>
    </row>
    <row r="3708" spans="1:11">
      <c r="H3708" s="44">
        <f t="shared" si="26"/>
        <v>313071.53999999567</v>
      </c>
    </row>
    <row r="3709" spans="1:11">
      <c r="H3709" s="44">
        <f t="shared" si="26"/>
        <v>313071.53999999567</v>
      </c>
    </row>
    <row r="3710" spans="1:11">
      <c r="H3710" s="44">
        <f t="shared" si="26"/>
        <v>313071.53999999567</v>
      </c>
    </row>
    <row r="3711" spans="1:11">
      <c r="H3711" s="44">
        <f t="shared" si="26"/>
        <v>313071.53999999567</v>
      </c>
    </row>
    <row r="3712" spans="1:11">
      <c r="H3712" s="44">
        <f t="shared" si="26"/>
        <v>313071.53999999567</v>
      </c>
    </row>
    <row r="3713" spans="8:8">
      <c r="H3713" s="44">
        <f t="shared" si="26"/>
        <v>313071.53999999567</v>
      </c>
    </row>
    <row r="3714" spans="8:8">
      <c r="H3714" s="44">
        <f t="shared" si="26"/>
        <v>313071.53999999567</v>
      </c>
    </row>
    <row r="3715" spans="8:8">
      <c r="H3715" s="44">
        <f t="shared" si="26"/>
        <v>313071.53999999567</v>
      </c>
    </row>
    <row r="3716" spans="8:8">
      <c r="H3716" s="44">
        <f t="shared" si="26"/>
        <v>313071.53999999567</v>
      </c>
    </row>
    <row r="3717" spans="8:8">
      <c r="H3717" s="44">
        <f t="shared" si="26"/>
        <v>313071.53999999567</v>
      </c>
    </row>
    <row r="3718" spans="8:8">
      <c r="H3718" s="44">
        <f t="shared" si="26"/>
        <v>313071.53999999567</v>
      </c>
    </row>
    <row r="3719" spans="8:8">
      <c r="H3719" s="44">
        <f t="shared" si="26"/>
        <v>313071.53999999567</v>
      </c>
    </row>
    <row r="3720" spans="8:8">
      <c r="H3720" s="44">
        <f t="shared" si="26"/>
        <v>313071.53999999567</v>
      </c>
    </row>
    <row r="3721" spans="8:8">
      <c r="H3721" s="44">
        <f t="shared" si="26"/>
        <v>313071.53999999567</v>
      </c>
    </row>
    <row r="3722" spans="8:8">
      <c r="H3722" s="44">
        <f t="shared" si="26"/>
        <v>313071.53999999567</v>
      </c>
    </row>
    <row r="3723" spans="8:8">
      <c r="H3723" s="44">
        <f t="shared" si="26"/>
        <v>313071.53999999567</v>
      </c>
    </row>
    <row r="3724" spans="8:8">
      <c r="H3724" s="44">
        <f t="shared" si="26"/>
        <v>313071.53999999567</v>
      </c>
    </row>
    <row r="3725" spans="8:8">
      <c r="H3725" s="44">
        <f t="shared" si="26"/>
        <v>313071.53999999567</v>
      </c>
    </row>
  </sheetData>
  <sheetProtection formatCells="0" autoFilter="0" pivotTables="0"/>
  <autoFilter ref="A1:AV3683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5"/>
  <sheetViews>
    <sheetView zoomScale="140" zoomScaleNormal="140" workbookViewId="0">
      <pane ySplit="1" topLeftCell="A146" activePane="bottomLeft" state="frozen"/>
      <selection pane="bottomLeft" activeCell="E156" sqref="E156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</sheetData>
  <sheetProtection algorithmName="SHA-512" hashValue="dAHFhCJQGOFawBlnn3RvM3ayP1yMyHrpGdngMBSBmLhU/PKR0nF+pvzzUDydP/5NnKmFWFuGh7yj/H2hUP1ZEQ==" saltValue="xfHPYu+w94eU8IABPhLp4g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X141"/>
  <sheetViews>
    <sheetView zoomScale="130" zoomScaleNormal="130" workbookViewId="0">
      <pane ySplit="1" topLeftCell="A2" activePane="bottomLeft" state="frozen"/>
      <selection pane="bottomLeft" activeCell="G101" sqref="G101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 hidden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 hidden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 hidden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 hidden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idden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 hidden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 hidden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 hidden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idden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idden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idden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 hidden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 hidden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 hidden="1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 hidden="1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 hidden="1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 hidden="1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 hidden="1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 hidden="1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 hidden="1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 hidden="1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 hidden="1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 hidden="1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 hidden="1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 hidden="1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 hidden="1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 hidden="1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 hidden="1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 hidden="1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 hidden="1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 hidden="1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 hidden="1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 hidden="1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 hidden="1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 hidden="1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 hidden="1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 hidden="1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 hidden="1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 hidden="1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 hidden="1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 hidden="1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 hidden="1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 hidden="1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 hidden="1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 hidden="1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 hidden="1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 hidden="1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 hidden="1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 hidden="1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 hidden="1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 hidden="1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 hidden="1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 hidden="1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 hidden="1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 hidden="1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 hidden="1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 hidden="1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 hidden="1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 hidden="1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 hidden="1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 hidden="1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 hidden="1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 hidden="1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 hidden="1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 hidden="1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 hidden="1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 hidden="1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 hidden="1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 hidden="1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 hidden="1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 hidden="1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 hidden="1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 hidden="1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 hidden="1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 hidden="1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 hidden="1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 hidden="1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 hidden="1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 hidden="1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 hidden="1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 hidden="1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 hidden="1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formatCells="0" autoFilter="0" pivotTables="0"/>
  <autoFilter ref="A1:AX141">
    <filterColumn colId="0">
      <dynamicFilter type="lastYear" val="43831" maxVal="44197"/>
    </filterColumn>
  </autoFilter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4"/>
  <sheetViews>
    <sheetView zoomScale="120" zoomScaleNormal="120" workbookViewId="0">
      <pane xSplit="1" ySplit="1" topLeftCell="B58" activePane="bottomRight" state="frozen"/>
      <selection pane="topRight" activeCell="B1" sqref="B1"/>
      <selection pane="bottomLeft" activeCell="A2" sqref="A2"/>
      <selection pane="bottomRight" activeCell="H73" sqref="H73:H74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14">
        <v>1700</v>
      </c>
      <c r="G54" s="114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14"/>
      <c r="G55" s="114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14"/>
      <c r="G56" s="114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</sheetData>
  <sheetProtection algorithmName="SHA-512" hashValue="5H1yWviC1Pof6NFVBm2JWIhJMLuF3gsC4VvX2gU6cqpgB27OazrVjrGKTHpFI7cxYaPBsUZ5wzQICaIryIJdSg==" saltValue="2RwHSBhjeNtCQKEj0uzFMg==" spinCount="100000" sheet="1" objects="1" scenarios="1" formatCells="0" autoFilter="0" pivotTables="0"/>
  <autoFilter ref="A1:AX62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cp:lastPrinted>2020-12-24T06:58:30Z</cp:lastPrinted>
  <dcterms:created xsi:type="dcterms:W3CDTF">2018-02-13T01:41:00Z</dcterms:created>
  <dcterms:modified xsi:type="dcterms:W3CDTF">2021-01-15T02:27:04Z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