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ionemaria\SkyDrive\Documentos\"/>
    </mc:Choice>
  </mc:AlternateContent>
  <bookViews>
    <workbookView xWindow="0" yWindow="0" windowWidth="20490" windowHeight="753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</sheets>
  <definedNames>
    <definedName name="_xlnm._FilterDatabase" localSheetId="0" hidden="1">'Basketball Game Sales'!$A$1:$F$200</definedName>
    <definedName name="solver_adj" localSheetId="0" hidden="1">'Basketball Game Sales'!$H$2:$H$200</definedName>
    <definedName name="solver_adj" localSheetId="1" hidden="1">Calories!$C$2:$C$15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'Basketball Game Sales'!$H$2:$H$200</definedName>
    <definedName name="solver_lhs1" localSheetId="1" hidden="1">Calories!$C$2:$C$15</definedName>
    <definedName name="solver_lhs10" localSheetId="0" hidden="1">'Basketball Game Sales'!$N$202</definedName>
    <definedName name="solver_lhs11" localSheetId="0" hidden="1">'Basketball Game Sales'!$N$202</definedName>
    <definedName name="solver_lhs2" localSheetId="0" hidden="1">'Basketball Game Sales'!$H$2:$H$200</definedName>
    <definedName name="solver_lhs2" localSheetId="1" hidden="1">Calories!$C$2:$C$15</definedName>
    <definedName name="solver_lhs3" localSheetId="0" hidden="1">'Basketball Game Sales'!$J$202</definedName>
    <definedName name="solver_lhs3" localSheetId="1" hidden="1">Calories!$D$17</definedName>
    <definedName name="solver_lhs4" localSheetId="0" hidden="1">'Basketball Game Sales'!$K$202</definedName>
    <definedName name="solver_lhs5" localSheetId="0" hidden="1">'Basketball Game Sales'!$M$204</definedName>
    <definedName name="solver_lhs6" localSheetId="0" hidden="1">'Basketball Game Sales'!$N$202</definedName>
    <definedName name="solver_lhs7" localSheetId="0" hidden="1">'Basketball Game Sales'!$N$202</definedName>
    <definedName name="solver_lhs8" localSheetId="0" hidden="1">'Basketball Game Sales'!$N$202</definedName>
    <definedName name="solver_lhs9" localSheetId="0" hidden="1">'Basketball Game Sales'!$N$202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'Basketball Game Sales'!$J$202</definedName>
    <definedName name="solver_opt" localSheetId="1" hidden="1">Calories!$D$17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1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integer</definedName>
    <definedName name="solver_rhs1" localSheetId="1" hidden="1">5</definedName>
    <definedName name="solver_rhs10" localSheetId="0" hidden="1">1</definedName>
    <definedName name="solver_rhs11" localSheetId="0" hidden="1">1</definedName>
    <definedName name="solver_rhs2" localSheetId="0" hidden="1">0</definedName>
    <definedName name="solver_rhs2" localSheetId="1" hidden="1">integer</definedName>
    <definedName name="solver_rhs3" localSheetId="0" hidden="1">2400</definedName>
    <definedName name="solver_rhs3" localSheetId="1" hidden="1">1800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1027" concurrentCalc="0"/>
  <pivotCaches>
    <pivotCache cacheId="0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2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N200" i="1"/>
  <c r="K200" i="1"/>
  <c r="N202" i="1"/>
  <c r="M202" i="1"/>
  <c r="K20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2" i="1"/>
  <c r="I2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2" i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7" i="3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<sst xmlns="http://schemas.openxmlformats.org/spreadsheetml/2006/main" count="485" uniqueCount="43">
  <si>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</si>
  <si>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</si>
  <si>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</si>
  <si>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</si>
  <si>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</si>
  <si>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</si>
  <si>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</si>
  <si>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</si>
  <si>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</si>
  <si>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</si>
  <si>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</si>
  <si>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</si>
  <si>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</si>
  <si>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</si>
  <si>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</si>
  <si>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</si>
  <si>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</si>
  <si>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</si>
  <si>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</si>
  <si>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</si>
  <si>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</si>
  <si>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</si>
  <si>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</si>
  <si>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</si>
  <si>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</si>
  <si>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</si>
  <si>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</si>
  <si>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</si>
  <si>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</si>
  <si>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</si>
  <si>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</si>
  <si>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</si>
  <si>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</si>
  <si>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</si>
  <si>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num servings</t>
  </si>
  <si>
    <t>calories consumed</t>
  </si>
  <si>
    <t>Meal price</t>
  </si>
  <si>
    <t>Num item</t>
  </si>
  <si>
    <t>Total Hot Foods</t>
  </si>
  <si>
    <t>Total Frozen Treats</t>
  </si>
  <si>
    <t>Total Candy</t>
  </si>
  <si>
    <t>Total Beverages</t>
  </si>
  <si>
    <t>Number of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</si>
</sst>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5-4531-9474-C396795BF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79375</xdr:rowOff>
    </xdr:from>
    <xdr:to>
      <xdr:col>15</xdr:col>
      <xdr:colOff>142875</xdr:colOff>
      <xdr:row>20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topLeftCell="B1" workbookViewId="0">
      <pane ySplit="1" topLeftCell="A185" activePane="bottomLeft" state="frozen"/>
      <selection pane="bottomLeft" activeCell="O3" sqref="O3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H1" t="s">
        <v>37</v>
      </c>
      <c r="I1" s="2" t="s">
        <v>36</v>
      </c>
      <c r="J1" t="s">
        <v>25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H2">
        <v>3</v>
      </c>
      <c r="I2" s="2">
        <f>(H2*C2)</f>
        <v>12</v>
      </c>
      <c r="J2">
        <f>(H2*F2)</f>
        <v>600</v>
      </c>
      <c r="K2">
        <f t="shared" ref="K2:K65" si="0">H2*COUNTIF(B2, "Hot Food")</f>
        <v>0</v>
      </c>
      <c r="L2">
        <f t="shared" ref="L2:L65" si="1">H2 * COUNTIF(B2, "Frozen Treats")</f>
        <v>0</v>
      </c>
      <c r="M2">
        <f t="shared" ref="M2:M65" si="2">H2*COUNTIF(B2, "Candy")</f>
        <v>0</v>
      </c>
      <c r="N2">
        <f t="shared" ref="N2:N65" si="3">H2*COUNTIF(B2,"Beverages")</f>
        <v>3</v>
      </c>
      <c r="O2">
        <f>SUM(L2:M200)</f>
        <v>1</v>
      </c>
    </row>
    <row r="3" spans="1:15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4">C3*D3</f>
        <v>2</v>
      </c>
      <c r="F3">
        <f>VLOOKUP(A3,Calories!$A$1:$B$15,2,FALSE)</f>
        <v>320</v>
      </c>
      <c r="H3">
        <v>0</v>
      </c>
      <c r="I3" s="2">
        <f t="shared" ref="I3:I66" si="5">(H3*C3)</f>
        <v>0</v>
      </c>
      <c r="J3">
        <f t="shared" ref="J3:J66" si="6">(H3*F3)</f>
        <v>0</v>
      </c>
      <c r="K3">
        <f t="shared" si="0"/>
        <v>0</v>
      </c>
      <c r="L3">
        <f t="shared" si="1"/>
        <v>0</v>
      </c>
      <c r="M3">
        <f t="shared" si="2"/>
        <v>0</v>
      </c>
      <c r="N3">
        <f t="shared" si="3"/>
        <v>0</v>
      </c>
    </row>
    <row r="4" spans="1:15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4"/>
        <v>4</v>
      </c>
      <c r="F4">
        <f>VLOOKUP(A4,Calories!$A$1:$B$15,2,FALSE)</f>
        <v>500</v>
      </c>
      <c r="H4">
        <v>3</v>
      </c>
      <c r="I4" s="2">
        <f t="shared" si="5"/>
        <v>15</v>
      </c>
      <c r="J4">
        <f t="shared" si="6"/>
        <v>1500</v>
      </c>
      <c r="K4">
        <f t="shared" si="0"/>
        <v>3</v>
      </c>
      <c r="L4">
        <f t="shared" si="1"/>
        <v>0</v>
      </c>
      <c r="M4">
        <f t="shared" si="2"/>
        <v>0</v>
      </c>
      <c r="N4">
        <f t="shared" si="3"/>
        <v>0</v>
      </c>
    </row>
    <row r="5" spans="1:15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4"/>
        <v>0.5</v>
      </c>
      <c r="F5">
        <f>VLOOKUP(A5,Calories!$A$1:$B$15,2,FALSE)</f>
        <v>480</v>
      </c>
      <c r="H5">
        <v>0</v>
      </c>
      <c r="I5" s="2">
        <f t="shared" si="5"/>
        <v>0</v>
      </c>
      <c r="J5">
        <f t="shared" si="6"/>
        <v>0</v>
      </c>
      <c r="K5">
        <f t="shared" si="0"/>
        <v>0</v>
      </c>
      <c r="L5">
        <f t="shared" si="1"/>
        <v>0</v>
      </c>
      <c r="M5">
        <f t="shared" si="2"/>
        <v>0</v>
      </c>
      <c r="N5">
        <f t="shared" si="3"/>
        <v>0</v>
      </c>
    </row>
    <row r="6" spans="1:15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4"/>
        <v>2.5</v>
      </c>
      <c r="F6">
        <f>VLOOKUP(A6,Calories!$A$1:$B$15,2,FALSE)</f>
        <v>0</v>
      </c>
      <c r="H6">
        <v>0</v>
      </c>
      <c r="I6" s="2">
        <f t="shared" si="5"/>
        <v>0</v>
      </c>
      <c r="J6">
        <f t="shared" si="6"/>
        <v>0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0</v>
      </c>
    </row>
    <row r="7" spans="1:15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4"/>
        <v>1</v>
      </c>
      <c r="F7">
        <f>VLOOKUP(A7,Calories!$A$1:$B$15,2,FALSE)</f>
        <v>265</v>
      </c>
      <c r="H7">
        <v>0</v>
      </c>
      <c r="I7" s="2">
        <f t="shared" si="5"/>
        <v>0</v>
      </c>
      <c r="J7">
        <f t="shared" si="6"/>
        <v>0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5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4"/>
        <v>1.5</v>
      </c>
      <c r="F8">
        <f>VLOOKUP(A8,Calories!$A$1:$B$15,2,FALSE)</f>
        <v>300</v>
      </c>
      <c r="H8">
        <v>1</v>
      </c>
      <c r="I8" s="2">
        <f t="shared" si="5"/>
        <v>3</v>
      </c>
      <c r="J8">
        <f t="shared" si="6"/>
        <v>300</v>
      </c>
      <c r="K8">
        <f t="shared" si="0"/>
        <v>0</v>
      </c>
      <c r="L8">
        <f>H8 * COUNTIF(B8, "Frozen Treats")</f>
        <v>1</v>
      </c>
      <c r="M8">
        <f t="shared" si="2"/>
        <v>0</v>
      </c>
      <c r="N8">
        <f t="shared" si="3"/>
        <v>0</v>
      </c>
    </row>
    <row r="9" spans="1:15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4"/>
        <v>2</v>
      </c>
      <c r="F9">
        <f>VLOOKUP(A9,Calories!$A$1:$B$15,2,FALSE)</f>
        <v>120</v>
      </c>
      <c r="H9">
        <v>0</v>
      </c>
      <c r="I9" s="2">
        <f t="shared" si="5"/>
        <v>0</v>
      </c>
      <c r="J9">
        <f t="shared" si="6"/>
        <v>0</v>
      </c>
      <c r="K9">
        <f t="shared" si="0"/>
        <v>0</v>
      </c>
      <c r="L9">
        <f t="shared" si="1"/>
        <v>0</v>
      </c>
      <c r="M9">
        <f t="shared" si="2"/>
        <v>0</v>
      </c>
      <c r="N9">
        <f t="shared" si="3"/>
        <v>0</v>
      </c>
    </row>
    <row r="10" spans="1:15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4"/>
        <v>1.5</v>
      </c>
      <c r="F10">
        <f>VLOOKUP(A10,Calories!$A$1:$B$15,2,FALSE)</f>
        <v>255</v>
      </c>
      <c r="H10">
        <v>0</v>
      </c>
      <c r="I10" s="2">
        <f t="shared" si="5"/>
        <v>0</v>
      </c>
      <c r="J10">
        <f t="shared" si="6"/>
        <v>0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0</v>
      </c>
    </row>
    <row r="11" spans="1:15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4"/>
        <v>2</v>
      </c>
      <c r="F11">
        <f>VLOOKUP(A11,Calories!$A$1:$B$15,2,FALSE)</f>
        <v>320</v>
      </c>
      <c r="H11">
        <v>0</v>
      </c>
      <c r="I11" s="2">
        <f t="shared" si="5"/>
        <v>0</v>
      </c>
      <c r="J11">
        <f t="shared" si="6"/>
        <v>0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0</v>
      </c>
    </row>
    <row r="12" spans="1:15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4"/>
        <v>2</v>
      </c>
      <c r="F12">
        <f>VLOOKUP(A12,Calories!$A$1:$B$15,2,FALSE)</f>
        <v>200</v>
      </c>
      <c r="H12">
        <v>0</v>
      </c>
      <c r="I12" s="2">
        <f t="shared" si="5"/>
        <v>0</v>
      </c>
      <c r="J12">
        <f t="shared" si="6"/>
        <v>0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</row>
    <row r="13" spans="1:15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4"/>
        <v>1</v>
      </c>
      <c r="F13">
        <f>VLOOKUP(A13,Calories!$A$1:$B$15,2,FALSE)</f>
        <v>265</v>
      </c>
      <c r="H13">
        <v>0</v>
      </c>
      <c r="I13" s="2">
        <f t="shared" si="5"/>
        <v>0</v>
      </c>
      <c r="J13">
        <f t="shared" si="6"/>
        <v>0</v>
      </c>
      <c r="K13">
        <f t="shared" si="0"/>
        <v>0</v>
      </c>
      <c r="L13">
        <f t="shared" si="1"/>
        <v>0</v>
      </c>
      <c r="M13">
        <f t="shared" si="2"/>
        <v>0</v>
      </c>
      <c r="N13">
        <f t="shared" si="3"/>
        <v>0</v>
      </c>
    </row>
    <row r="14" spans="1:15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4"/>
        <v>1</v>
      </c>
      <c r="F14">
        <f>VLOOKUP(A14,Calories!$A$1:$B$15,2,FALSE)</f>
        <v>280</v>
      </c>
      <c r="H14">
        <v>0</v>
      </c>
      <c r="I14" s="2">
        <f t="shared" si="5"/>
        <v>0</v>
      </c>
      <c r="J14">
        <f t="shared" si="6"/>
        <v>0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0</v>
      </c>
    </row>
    <row r="15" spans="1:15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4"/>
        <v>1.5</v>
      </c>
      <c r="F15">
        <f>VLOOKUP(A15,Calories!$A$1:$B$15,2,FALSE)</f>
        <v>300</v>
      </c>
      <c r="H15">
        <v>0</v>
      </c>
      <c r="I15" s="2">
        <f t="shared" si="5"/>
        <v>0</v>
      </c>
      <c r="J15">
        <f t="shared" si="6"/>
        <v>0</v>
      </c>
      <c r="K15">
        <f t="shared" si="0"/>
        <v>0</v>
      </c>
      <c r="L15">
        <f t="shared" si="1"/>
        <v>0</v>
      </c>
      <c r="M15">
        <f t="shared" si="2"/>
        <v>0</v>
      </c>
      <c r="N15">
        <f t="shared" si="3"/>
        <v>0</v>
      </c>
    </row>
    <row r="16" spans="1:15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4"/>
        <v>1.5</v>
      </c>
      <c r="F16">
        <f>VLOOKUP(A16,Calories!$A$1:$B$15,2,FALSE)</f>
        <v>560</v>
      </c>
      <c r="H16">
        <v>0</v>
      </c>
      <c r="I16" s="2">
        <f t="shared" si="5"/>
        <v>0</v>
      </c>
      <c r="J16">
        <f t="shared" si="6"/>
        <v>0</v>
      </c>
      <c r="K16">
        <f t="shared" si="0"/>
        <v>0</v>
      </c>
      <c r="L16">
        <f t="shared" si="1"/>
        <v>0</v>
      </c>
      <c r="M16">
        <f t="shared" si="2"/>
        <v>0</v>
      </c>
      <c r="N16">
        <f t="shared" si="3"/>
        <v>0</v>
      </c>
    </row>
    <row r="17" spans="1:14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4"/>
        <v>0.5</v>
      </c>
      <c r="F17">
        <f>VLOOKUP(A17,Calories!$A$1:$B$15,2,FALSE)</f>
        <v>480</v>
      </c>
      <c r="H17">
        <v>0</v>
      </c>
      <c r="I17" s="2">
        <f t="shared" si="5"/>
        <v>0</v>
      </c>
      <c r="J17">
        <f t="shared" si="6"/>
        <v>0</v>
      </c>
      <c r="K17">
        <f t="shared" si="0"/>
        <v>0</v>
      </c>
      <c r="L17">
        <f t="shared" si="1"/>
        <v>0</v>
      </c>
      <c r="M17">
        <f t="shared" si="2"/>
        <v>0</v>
      </c>
      <c r="N17">
        <f t="shared" si="3"/>
        <v>0</v>
      </c>
    </row>
    <row r="18" spans="1:14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4"/>
        <v>2</v>
      </c>
      <c r="F18">
        <f>VLOOKUP(A18,Calories!$A$1:$B$15,2,FALSE)</f>
        <v>200</v>
      </c>
      <c r="H18">
        <v>0</v>
      </c>
      <c r="I18" s="2">
        <f t="shared" si="5"/>
        <v>0</v>
      </c>
      <c r="J18">
        <f t="shared" si="6"/>
        <v>0</v>
      </c>
      <c r="K18">
        <f t="shared" si="0"/>
        <v>0</v>
      </c>
      <c r="L18">
        <f t="shared" si="1"/>
        <v>0</v>
      </c>
      <c r="M18">
        <f t="shared" si="2"/>
        <v>0</v>
      </c>
      <c r="N18">
        <f t="shared" si="3"/>
        <v>0</v>
      </c>
    </row>
    <row r="19" spans="1:14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4"/>
        <v>2</v>
      </c>
      <c r="F19">
        <f>VLOOKUP(A19,Calories!$A$1:$B$15,2,FALSE)</f>
        <v>120</v>
      </c>
      <c r="H19">
        <v>0</v>
      </c>
      <c r="I19" s="2">
        <f t="shared" si="5"/>
        <v>0</v>
      </c>
      <c r="J19">
        <f t="shared" si="6"/>
        <v>0</v>
      </c>
      <c r="K19">
        <f t="shared" si="0"/>
        <v>0</v>
      </c>
      <c r="L19">
        <f t="shared" si="1"/>
        <v>0</v>
      </c>
      <c r="M19">
        <f t="shared" si="2"/>
        <v>0</v>
      </c>
      <c r="N19">
        <f t="shared" si="3"/>
        <v>0</v>
      </c>
    </row>
    <row r="20" spans="1:14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4"/>
        <v>2</v>
      </c>
      <c r="F20">
        <f>VLOOKUP(A20,Calories!$A$1:$B$15,2,FALSE)</f>
        <v>200</v>
      </c>
      <c r="H20">
        <v>0</v>
      </c>
      <c r="I20" s="2">
        <f t="shared" si="5"/>
        <v>0</v>
      </c>
      <c r="J20">
        <f t="shared" si="6"/>
        <v>0</v>
      </c>
      <c r="K20">
        <f t="shared" si="0"/>
        <v>0</v>
      </c>
      <c r="L20">
        <f t="shared" si="1"/>
        <v>0</v>
      </c>
      <c r="M20">
        <f t="shared" si="2"/>
        <v>0</v>
      </c>
      <c r="N20">
        <f t="shared" si="3"/>
        <v>0</v>
      </c>
    </row>
    <row r="21" spans="1:14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4"/>
        <v>2</v>
      </c>
      <c r="F21">
        <f>VLOOKUP(A21,Calories!$A$1:$B$15,2,FALSE)</f>
        <v>320</v>
      </c>
      <c r="H21">
        <v>0</v>
      </c>
      <c r="I21" s="2">
        <f t="shared" si="5"/>
        <v>0</v>
      </c>
      <c r="J21">
        <f t="shared" si="6"/>
        <v>0</v>
      </c>
      <c r="K21">
        <f t="shared" si="0"/>
        <v>0</v>
      </c>
      <c r="L21">
        <f t="shared" si="1"/>
        <v>0</v>
      </c>
      <c r="M21">
        <f t="shared" si="2"/>
        <v>0</v>
      </c>
      <c r="N21">
        <f t="shared" si="3"/>
        <v>0</v>
      </c>
    </row>
    <row r="22" spans="1:14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4"/>
        <v>1</v>
      </c>
      <c r="F22">
        <f>VLOOKUP(A22,Calories!$A$1:$B$15,2,FALSE)</f>
        <v>300</v>
      </c>
      <c r="H22">
        <v>0</v>
      </c>
      <c r="I22" s="2">
        <f t="shared" si="5"/>
        <v>0</v>
      </c>
      <c r="J22">
        <f t="shared" si="6"/>
        <v>0</v>
      </c>
      <c r="K22">
        <f t="shared" si="0"/>
        <v>0</v>
      </c>
      <c r="L22">
        <f t="shared" si="1"/>
        <v>0</v>
      </c>
      <c r="M22">
        <f t="shared" si="2"/>
        <v>0</v>
      </c>
      <c r="N22">
        <f t="shared" si="3"/>
        <v>0</v>
      </c>
    </row>
    <row r="23" spans="1:14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4"/>
        <v>4</v>
      </c>
      <c r="F23">
        <f>VLOOKUP(A23,Calories!$A$1:$B$15,2,FALSE)</f>
        <v>500</v>
      </c>
      <c r="H23">
        <v>0</v>
      </c>
      <c r="I23" s="2">
        <f t="shared" si="5"/>
        <v>0</v>
      </c>
      <c r="J23">
        <f t="shared" si="6"/>
        <v>0</v>
      </c>
      <c r="K23">
        <f t="shared" si="0"/>
        <v>0</v>
      </c>
      <c r="L23">
        <f t="shared" si="1"/>
        <v>0</v>
      </c>
      <c r="M23">
        <f t="shared" si="2"/>
        <v>0</v>
      </c>
      <c r="N23">
        <f t="shared" si="3"/>
        <v>0</v>
      </c>
    </row>
    <row r="24" spans="1:14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4"/>
        <v>2</v>
      </c>
      <c r="F24">
        <f>VLOOKUP(A24,Calories!$A$1:$B$15,2,FALSE)</f>
        <v>320</v>
      </c>
      <c r="H24">
        <v>0</v>
      </c>
      <c r="I24" s="2">
        <f t="shared" si="5"/>
        <v>0</v>
      </c>
      <c r="J24">
        <f t="shared" si="6"/>
        <v>0</v>
      </c>
      <c r="K24">
        <f t="shared" si="0"/>
        <v>0</v>
      </c>
      <c r="L24">
        <f t="shared" si="1"/>
        <v>0</v>
      </c>
      <c r="M24">
        <f t="shared" si="2"/>
        <v>0</v>
      </c>
      <c r="N24">
        <f t="shared" si="3"/>
        <v>0</v>
      </c>
    </row>
    <row r="25" spans="1:14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4"/>
        <v>1.5</v>
      </c>
      <c r="F25">
        <f>VLOOKUP(A25,Calories!$A$1:$B$15,2,FALSE)</f>
        <v>560</v>
      </c>
      <c r="H25">
        <v>0</v>
      </c>
      <c r="I25" s="2">
        <f t="shared" si="5"/>
        <v>0</v>
      </c>
      <c r="J25">
        <f t="shared" si="6"/>
        <v>0</v>
      </c>
      <c r="K25">
        <f t="shared" si="0"/>
        <v>0</v>
      </c>
      <c r="L25">
        <f t="shared" si="1"/>
        <v>0</v>
      </c>
      <c r="M25">
        <f t="shared" si="2"/>
        <v>0</v>
      </c>
      <c r="N25">
        <f t="shared" si="3"/>
        <v>0</v>
      </c>
    </row>
    <row r="26" spans="1:14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4"/>
        <v>1.5</v>
      </c>
      <c r="F26">
        <f>VLOOKUP(A26,Calories!$A$1:$B$15,2,FALSE)</f>
        <v>560</v>
      </c>
      <c r="H26">
        <v>0</v>
      </c>
      <c r="I26" s="2">
        <f t="shared" si="5"/>
        <v>0</v>
      </c>
      <c r="J26">
        <f t="shared" si="6"/>
        <v>0</v>
      </c>
      <c r="K26">
        <f t="shared" si="0"/>
        <v>0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1:14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4"/>
        <v>1.5</v>
      </c>
      <c r="F27">
        <f>VLOOKUP(A27,Calories!$A$1:$B$15,2,FALSE)</f>
        <v>300</v>
      </c>
      <c r="H27">
        <v>0</v>
      </c>
      <c r="I27" s="2">
        <f t="shared" si="5"/>
        <v>0</v>
      </c>
      <c r="J27">
        <f t="shared" si="6"/>
        <v>0</v>
      </c>
      <c r="K27">
        <f t="shared" si="0"/>
        <v>0</v>
      </c>
      <c r="L27">
        <f t="shared" si="1"/>
        <v>0</v>
      </c>
      <c r="M27">
        <f t="shared" si="2"/>
        <v>0</v>
      </c>
      <c r="N27">
        <f t="shared" si="3"/>
        <v>0</v>
      </c>
    </row>
    <row r="28" spans="1:14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4"/>
        <v>1.5</v>
      </c>
      <c r="F28">
        <f>VLOOKUP(A28,Calories!$A$1:$B$15,2,FALSE)</f>
        <v>255</v>
      </c>
      <c r="H28">
        <v>0</v>
      </c>
      <c r="I28" s="2">
        <f t="shared" si="5"/>
        <v>0</v>
      </c>
      <c r="J28">
        <f t="shared" si="6"/>
        <v>0</v>
      </c>
      <c r="K28">
        <f t="shared" si="0"/>
        <v>0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1:14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4"/>
        <v>2</v>
      </c>
      <c r="F29">
        <f>VLOOKUP(A29,Calories!$A$1:$B$15,2,FALSE)</f>
        <v>320</v>
      </c>
      <c r="H29">
        <v>0</v>
      </c>
      <c r="I29" s="2">
        <f t="shared" si="5"/>
        <v>0</v>
      </c>
      <c r="J29">
        <f t="shared" si="6"/>
        <v>0</v>
      </c>
      <c r="K29">
        <f t="shared" si="0"/>
        <v>0</v>
      </c>
      <c r="L29">
        <f t="shared" si="1"/>
        <v>0</v>
      </c>
      <c r="M29">
        <f t="shared" si="2"/>
        <v>0</v>
      </c>
      <c r="N29">
        <f t="shared" si="3"/>
        <v>0</v>
      </c>
    </row>
    <row r="30" spans="1:14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4"/>
        <v>2</v>
      </c>
      <c r="F30">
        <f>VLOOKUP(A30,Calories!$A$1:$B$15,2,FALSE)</f>
        <v>200</v>
      </c>
      <c r="H30">
        <v>0</v>
      </c>
      <c r="I30" s="2">
        <f t="shared" si="5"/>
        <v>0</v>
      </c>
      <c r="J30">
        <f t="shared" si="6"/>
        <v>0</v>
      </c>
      <c r="K30">
        <f t="shared" si="0"/>
        <v>0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1:14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4"/>
        <v>1.5</v>
      </c>
      <c r="F31">
        <f>VLOOKUP(A31,Calories!$A$1:$B$15,2,FALSE)</f>
        <v>300</v>
      </c>
      <c r="H31">
        <v>0</v>
      </c>
      <c r="I31" s="2">
        <f t="shared" si="5"/>
        <v>0</v>
      </c>
      <c r="J31">
        <f t="shared" si="6"/>
        <v>0</v>
      </c>
      <c r="K31">
        <f t="shared" si="0"/>
        <v>0</v>
      </c>
      <c r="L31">
        <f t="shared" si="1"/>
        <v>0</v>
      </c>
      <c r="M31">
        <f t="shared" si="2"/>
        <v>0</v>
      </c>
      <c r="N31">
        <f t="shared" si="3"/>
        <v>0</v>
      </c>
    </row>
    <row r="32" spans="1:14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4"/>
        <v>2</v>
      </c>
      <c r="F32">
        <f>VLOOKUP(A32,Calories!$A$1:$B$15,2,FALSE)</f>
        <v>120</v>
      </c>
      <c r="H32">
        <v>0</v>
      </c>
      <c r="I32" s="2">
        <f t="shared" si="5"/>
        <v>0</v>
      </c>
      <c r="J32">
        <f t="shared" si="6"/>
        <v>0</v>
      </c>
      <c r="K32">
        <f t="shared" si="0"/>
        <v>0</v>
      </c>
      <c r="L32">
        <f t="shared" si="1"/>
        <v>0</v>
      </c>
      <c r="M32">
        <f t="shared" si="2"/>
        <v>0</v>
      </c>
      <c r="N32">
        <f t="shared" si="3"/>
        <v>0</v>
      </c>
    </row>
    <row r="33" spans="1:14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4"/>
        <v>1</v>
      </c>
      <c r="F33">
        <f>VLOOKUP(A33,Calories!$A$1:$B$15,2,FALSE)</f>
        <v>300</v>
      </c>
      <c r="H33">
        <v>0</v>
      </c>
      <c r="I33" s="2">
        <f t="shared" si="5"/>
        <v>0</v>
      </c>
      <c r="J33">
        <f t="shared" si="6"/>
        <v>0</v>
      </c>
      <c r="K33">
        <f t="shared" si="0"/>
        <v>0</v>
      </c>
      <c r="L33">
        <f t="shared" si="1"/>
        <v>0</v>
      </c>
      <c r="M33">
        <f t="shared" si="2"/>
        <v>0</v>
      </c>
      <c r="N33">
        <f t="shared" si="3"/>
        <v>0</v>
      </c>
    </row>
    <row r="34" spans="1:14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4"/>
        <v>1.5</v>
      </c>
      <c r="F34">
        <f>VLOOKUP(A34,Calories!$A$1:$B$15,2,FALSE)</f>
        <v>300</v>
      </c>
      <c r="H34">
        <v>0</v>
      </c>
      <c r="I34" s="2">
        <f t="shared" si="5"/>
        <v>0</v>
      </c>
      <c r="J34">
        <f t="shared" si="6"/>
        <v>0</v>
      </c>
      <c r="K34">
        <f t="shared" si="0"/>
        <v>0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1:14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4"/>
        <v>1</v>
      </c>
      <c r="F35">
        <f>VLOOKUP(A35,Calories!$A$1:$B$15,2,FALSE)</f>
        <v>280</v>
      </c>
      <c r="H35">
        <v>0</v>
      </c>
      <c r="I35" s="2">
        <f t="shared" si="5"/>
        <v>0</v>
      </c>
      <c r="J35">
        <f t="shared" si="6"/>
        <v>0</v>
      </c>
      <c r="K35">
        <f t="shared" si="0"/>
        <v>0</v>
      </c>
      <c r="L35">
        <f t="shared" si="1"/>
        <v>0</v>
      </c>
      <c r="M35">
        <f t="shared" si="2"/>
        <v>0</v>
      </c>
      <c r="N35">
        <f t="shared" si="3"/>
        <v>0</v>
      </c>
    </row>
    <row r="36" spans="1:14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4"/>
        <v>1.5</v>
      </c>
      <c r="F36">
        <f>VLOOKUP(A36,Calories!$A$1:$B$15,2,FALSE)</f>
        <v>560</v>
      </c>
      <c r="H36">
        <v>0</v>
      </c>
      <c r="I36" s="2">
        <f t="shared" si="5"/>
        <v>0</v>
      </c>
      <c r="J36">
        <f t="shared" si="6"/>
        <v>0</v>
      </c>
      <c r="K36">
        <f t="shared" si="0"/>
        <v>0</v>
      </c>
      <c r="L36">
        <f t="shared" si="1"/>
        <v>0</v>
      </c>
      <c r="M36">
        <f t="shared" si="2"/>
        <v>0</v>
      </c>
      <c r="N36">
        <f t="shared" si="3"/>
        <v>0</v>
      </c>
    </row>
    <row r="37" spans="1:14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4"/>
        <v>2.5</v>
      </c>
      <c r="F37">
        <f>VLOOKUP(A37,Calories!$A$1:$B$15,2,FALSE)</f>
        <v>0</v>
      </c>
      <c r="H37">
        <v>0</v>
      </c>
      <c r="I37" s="2">
        <f t="shared" si="5"/>
        <v>0</v>
      </c>
      <c r="J37">
        <f t="shared" si="6"/>
        <v>0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0</v>
      </c>
    </row>
    <row r="38" spans="1:14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4"/>
        <v>2.5</v>
      </c>
      <c r="F38">
        <f>VLOOKUP(A38,Calories!$A$1:$B$15,2,FALSE)</f>
        <v>0</v>
      </c>
      <c r="H38">
        <v>0</v>
      </c>
      <c r="I38" s="2">
        <f t="shared" si="5"/>
        <v>0</v>
      </c>
      <c r="J38">
        <f t="shared" si="6"/>
        <v>0</v>
      </c>
      <c r="K38">
        <f t="shared" si="0"/>
        <v>0</v>
      </c>
      <c r="L38">
        <f t="shared" si="1"/>
        <v>0</v>
      </c>
      <c r="M38">
        <f t="shared" si="2"/>
        <v>0</v>
      </c>
      <c r="N38">
        <f t="shared" si="3"/>
        <v>0</v>
      </c>
    </row>
    <row r="39" spans="1:14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4"/>
        <v>4</v>
      </c>
      <c r="F39">
        <f>VLOOKUP(A39,Calories!$A$1:$B$15,2,FALSE)</f>
        <v>500</v>
      </c>
      <c r="H39">
        <v>0</v>
      </c>
      <c r="I39" s="2">
        <f t="shared" si="5"/>
        <v>0</v>
      </c>
      <c r="J39">
        <f t="shared" si="6"/>
        <v>0</v>
      </c>
      <c r="K39">
        <f t="shared" si="0"/>
        <v>0</v>
      </c>
      <c r="L39">
        <f t="shared" si="1"/>
        <v>0</v>
      </c>
      <c r="M39">
        <f t="shared" si="2"/>
        <v>0</v>
      </c>
      <c r="N39">
        <f t="shared" si="3"/>
        <v>0</v>
      </c>
    </row>
    <row r="40" spans="1:14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4"/>
        <v>1.5</v>
      </c>
      <c r="F40">
        <f>VLOOKUP(A40,Calories!$A$1:$B$15,2,FALSE)</f>
        <v>255</v>
      </c>
      <c r="H40">
        <v>0</v>
      </c>
      <c r="I40" s="2">
        <f t="shared" si="5"/>
        <v>0</v>
      </c>
      <c r="J40">
        <f t="shared" si="6"/>
        <v>0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0</v>
      </c>
    </row>
    <row r="41" spans="1:14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4"/>
        <v>1.5</v>
      </c>
      <c r="F41">
        <f>VLOOKUP(A41,Calories!$A$1:$B$15,2,FALSE)</f>
        <v>300</v>
      </c>
      <c r="H41">
        <v>0</v>
      </c>
      <c r="I41" s="2">
        <f t="shared" si="5"/>
        <v>0</v>
      </c>
      <c r="J41">
        <f t="shared" si="6"/>
        <v>0</v>
      </c>
      <c r="K41">
        <f t="shared" si="0"/>
        <v>0</v>
      </c>
      <c r="L41">
        <f t="shared" si="1"/>
        <v>0</v>
      </c>
      <c r="M41">
        <f t="shared" si="2"/>
        <v>0</v>
      </c>
      <c r="N41">
        <f t="shared" si="3"/>
        <v>0</v>
      </c>
    </row>
    <row r="42" spans="1:14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4"/>
        <v>1</v>
      </c>
      <c r="F42">
        <f>VLOOKUP(A42,Calories!$A$1:$B$15,2,FALSE)</f>
        <v>280</v>
      </c>
      <c r="H42">
        <v>0</v>
      </c>
      <c r="I42" s="2">
        <f t="shared" si="5"/>
        <v>0</v>
      </c>
      <c r="J42">
        <f t="shared" si="6"/>
        <v>0</v>
      </c>
      <c r="K42">
        <f t="shared" si="0"/>
        <v>0</v>
      </c>
      <c r="L42">
        <f t="shared" si="1"/>
        <v>0</v>
      </c>
      <c r="M42">
        <f t="shared" si="2"/>
        <v>0</v>
      </c>
      <c r="N42">
        <f t="shared" si="3"/>
        <v>0</v>
      </c>
    </row>
    <row r="43" spans="1:14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4"/>
        <v>2</v>
      </c>
      <c r="F43">
        <f>VLOOKUP(A43,Calories!$A$1:$B$15,2,FALSE)</f>
        <v>200</v>
      </c>
      <c r="H43">
        <v>0</v>
      </c>
      <c r="I43" s="2">
        <f t="shared" si="5"/>
        <v>0</v>
      </c>
      <c r="J43">
        <f t="shared" si="6"/>
        <v>0</v>
      </c>
      <c r="K43">
        <f t="shared" si="0"/>
        <v>0</v>
      </c>
      <c r="L43">
        <f t="shared" si="1"/>
        <v>0</v>
      </c>
      <c r="M43">
        <f t="shared" si="2"/>
        <v>0</v>
      </c>
      <c r="N43">
        <f t="shared" si="3"/>
        <v>0</v>
      </c>
    </row>
    <row r="44" spans="1:14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4"/>
        <v>1</v>
      </c>
      <c r="F44">
        <f>VLOOKUP(A44,Calories!$A$1:$B$15,2,FALSE)</f>
        <v>265</v>
      </c>
      <c r="H44">
        <v>0</v>
      </c>
      <c r="I44" s="2">
        <f t="shared" si="5"/>
        <v>0</v>
      </c>
      <c r="J44">
        <f t="shared" si="6"/>
        <v>0</v>
      </c>
      <c r="K44">
        <f t="shared" si="0"/>
        <v>0</v>
      </c>
      <c r="L44">
        <f t="shared" si="1"/>
        <v>0</v>
      </c>
      <c r="M44">
        <f t="shared" si="2"/>
        <v>0</v>
      </c>
      <c r="N44">
        <f t="shared" si="3"/>
        <v>0</v>
      </c>
    </row>
    <row r="45" spans="1:14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4"/>
        <v>1.5</v>
      </c>
      <c r="F45">
        <f>VLOOKUP(A45,Calories!$A$1:$B$15,2,FALSE)</f>
        <v>255</v>
      </c>
      <c r="H45">
        <v>0</v>
      </c>
      <c r="I45" s="2">
        <f t="shared" si="5"/>
        <v>0</v>
      </c>
      <c r="J45">
        <f t="shared" si="6"/>
        <v>0</v>
      </c>
      <c r="K45">
        <f t="shared" si="0"/>
        <v>0</v>
      </c>
      <c r="L45">
        <f t="shared" si="1"/>
        <v>0</v>
      </c>
      <c r="M45">
        <f t="shared" si="2"/>
        <v>0</v>
      </c>
      <c r="N45">
        <f t="shared" si="3"/>
        <v>0</v>
      </c>
    </row>
    <row r="46" spans="1:14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4"/>
        <v>0.5</v>
      </c>
      <c r="F46">
        <f>VLOOKUP(A46,Calories!$A$1:$B$15,2,FALSE)</f>
        <v>480</v>
      </c>
      <c r="H46">
        <v>0</v>
      </c>
      <c r="I46" s="2">
        <f t="shared" si="5"/>
        <v>0</v>
      </c>
      <c r="J46">
        <f t="shared" si="6"/>
        <v>0</v>
      </c>
      <c r="K46">
        <f t="shared" si="0"/>
        <v>0</v>
      </c>
      <c r="L46">
        <f t="shared" si="1"/>
        <v>0</v>
      </c>
      <c r="M46">
        <f t="shared" si="2"/>
        <v>0</v>
      </c>
      <c r="N46">
        <f t="shared" si="3"/>
        <v>0</v>
      </c>
    </row>
    <row r="47" spans="1:14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4"/>
        <v>2</v>
      </c>
      <c r="F47">
        <f>VLOOKUP(A47,Calories!$A$1:$B$15,2,FALSE)</f>
        <v>320</v>
      </c>
      <c r="H47">
        <v>0</v>
      </c>
      <c r="I47" s="2">
        <f t="shared" si="5"/>
        <v>0</v>
      </c>
      <c r="J47">
        <f t="shared" si="6"/>
        <v>0</v>
      </c>
      <c r="K47">
        <f t="shared" si="0"/>
        <v>0</v>
      </c>
      <c r="L47">
        <f t="shared" si="1"/>
        <v>0</v>
      </c>
      <c r="M47">
        <f t="shared" si="2"/>
        <v>0</v>
      </c>
      <c r="N47">
        <f t="shared" si="3"/>
        <v>0</v>
      </c>
    </row>
    <row r="48" spans="1:14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4"/>
        <v>1.5</v>
      </c>
      <c r="F48">
        <f>VLOOKUP(A48,Calories!$A$1:$B$15,2,FALSE)</f>
        <v>300</v>
      </c>
      <c r="H48">
        <v>0</v>
      </c>
      <c r="I48" s="2">
        <f t="shared" si="5"/>
        <v>0</v>
      </c>
      <c r="J48">
        <f t="shared" si="6"/>
        <v>0</v>
      </c>
      <c r="K48">
        <f t="shared" si="0"/>
        <v>0</v>
      </c>
      <c r="L48">
        <f t="shared" si="1"/>
        <v>0</v>
      </c>
      <c r="M48">
        <f t="shared" si="2"/>
        <v>0</v>
      </c>
      <c r="N48">
        <f t="shared" si="3"/>
        <v>0</v>
      </c>
    </row>
    <row r="49" spans="1:14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4"/>
        <v>1</v>
      </c>
      <c r="F49">
        <f>VLOOKUP(A49,Calories!$A$1:$B$15,2,FALSE)</f>
        <v>280</v>
      </c>
      <c r="H49">
        <v>0</v>
      </c>
      <c r="I49" s="2">
        <f t="shared" si="5"/>
        <v>0</v>
      </c>
      <c r="J49">
        <f t="shared" si="6"/>
        <v>0</v>
      </c>
      <c r="K49">
        <f t="shared" si="0"/>
        <v>0</v>
      </c>
      <c r="L49">
        <f t="shared" si="1"/>
        <v>0</v>
      </c>
      <c r="M49">
        <f t="shared" si="2"/>
        <v>0</v>
      </c>
      <c r="N49">
        <f t="shared" si="3"/>
        <v>0</v>
      </c>
    </row>
    <row r="50" spans="1:14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4"/>
        <v>1.5</v>
      </c>
      <c r="F50">
        <f>VLOOKUP(A50,Calories!$A$1:$B$15,2,FALSE)</f>
        <v>560</v>
      </c>
      <c r="H50">
        <v>0</v>
      </c>
      <c r="I50" s="2">
        <f t="shared" si="5"/>
        <v>0</v>
      </c>
      <c r="J50">
        <f t="shared" si="6"/>
        <v>0</v>
      </c>
      <c r="K50">
        <f t="shared" si="0"/>
        <v>0</v>
      </c>
      <c r="L50">
        <f t="shared" si="1"/>
        <v>0</v>
      </c>
      <c r="M50">
        <f t="shared" si="2"/>
        <v>0</v>
      </c>
      <c r="N50">
        <f t="shared" si="3"/>
        <v>0</v>
      </c>
    </row>
    <row r="51" spans="1:14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4"/>
        <v>4</v>
      </c>
      <c r="F51">
        <f>VLOOKUP(A51,Calories!$A$1:$B$15,2,FALSE)</f>
        <v>500</v>
      </c>
      <c r="H51">
        <v>0</v>
      </c>
      <c r="I51" s="2">
        <f t="shared" si="5"/>
        <v>0</v>
      </c>
      <c r="J51">
        <f t="shared" si="6"/>
        <v>0</v>
      </c>
      <c r="K51">
        <f t="shared" si="0"/>
        <v>0</v>
      </c>
      <c r="L51">
        <f t="shared" si="1"/>
        <v>0</v>
      </c>
      <c r="M51">
        <f t="shared" si="2"/>
        <v>0</v>
      </c>
      <c r="N51">
        <f t="shared" si="3"/>
        <v>0</v>
      </c>
    </row>
    <row r="52" spans="1:14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4"/>
        <v>1.5</v>
      </c>
      <c r="F52">
        <f>VLOOKUP(A52,Calories!$A$1:$B$15,2,FALSE)</f>
        <v>255</v>
      </c>
      <c r="H52">
        <v>0</v>
      </c>
      <c r="I52" s="2">
        <f t="shared" si="5"/>
        <v>0</v>
      </c>
      <c r="J52">
        <f t="shared" si="6"/>
        <v>0</v>
      </c>
      <c r="K52">
        <f t="shared" si="0"/>
        <v>0</v>
      </c>
      <c r="L52">
        <f t="shared" si="1"/>
        <v>0</v>
      </c>
      <c r="M52">
        <f t="shared" si="2"/>
        <v>0</v>
      </c>
      <c r="N52">
        <f t="shared" si="3"/>
        <v>0</v>
      </c>
    </row>
    <row r="53" spans="1:14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4"/>
        <v>1</v>
      </c>
      <c r="F53">
        <f>VLOOKUP(A53,Calories!$A$1:$B$15,2,FALSE)</f>
        <v>265</v>
      </c>
      <c r="H53">
        <v>0</v>
      </c>
      <c r="I53" s="2">
        <f t="shared" si="5"/>
        <v>0</v>
      </c>
      <c r="J53">
        <f t="shared" si="6"/>
        <v>0</v>
      </c>
      <c r="K53">
        <f t="shared" si="0"/>
        <v>0</v>
      </c>
      <c r="L53">
        <f t="shared" si="1"/>
        <v>0</v>
      </c>
      <c r="M53">
        <f t="shared" si="2"/>
        <v>0</v>
      </c>
      <c r="N53">
        <f t="shared" si="3"/>
        <v>0</v>
      </c>
    </row>
    <row r="54" spans="1:14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4"/>
        <v>4</v>
      </c>
      <c r="F54">
        <f>VLOOKUP(A54,Calories!$A$1:$B$15,2,FALSE)</f>
        <v>500</v>
      </c>
      <c r="H54">
        <v>0</v>
      </c>
      <c r="I54" s="2">
        <f t="shared" si="5"/>
        <v>0</v>
      </c>
      <c r="J54">
        <f t="shared" si="6"/>
        <v>0</v>
      </c>
      <c r="K54">
        <f t="shared" si="0"/>
        <v>0</v>
      </c>
      <c r="L54">
        <f t="shared" si="1"/>
        <v>0</v>
      </c>
      <c r="M54">
        <f t="shared" si="2"/>
        <v>0</v>
      </c>
      <c r="N54">
        <f t="shared" si="3"/>
        <v>0</v>
      </c>
    </row>
    <row r="55" spans="1:14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4"/>
        <v>2</v>
      </c>
      <c r="F55">
        <f>VLOOKUP(A55,Calories!$A$1:$B$15,2,FALSE)</f>
        <v>200</v>
      </c>
      <c r="H55">
        <v>0</v>
      </c>
      <c r="I55" s="2">
        <f t="shared" si="5"/>
        <v>0</v>
      </c>
      <c r="J55">
        <f t="shared" si="6"/>
        <v>0</v>
      </c>
      <c r="K55">
        <f t="shared" si="0"/>
        <v>0</v>
      </c>
      <c r="L55">
        <f t="shared" si="1"/>
        <v>0</v>
      </c>
      <c r="M55">
        <f t="shared" si="2"/>
        <v>0</v>
      </c>
      <c r="N55">
        <f t="shared" si="3"/>
        <v>0</v>
      </c>
    </row>
    <row r="56" spans="1:14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4"/>
        <v>1.5</v>
      </c>
      <c r="F56">
        <f>VLOOKUP(A56,Calories!$A$1:$B$15,2,FALSE)</f>
        <v>300</v>
      </c>
      <c r="H56">
        <v>0</v>
      </c>
      <c r="I56" s="2">
        <f t="shared" si="5"/>
        <v>0</v>
      </c>
      <c r="J56">
        <f t="shared" si="6"/>
        <v>0</v>
      </c>
      <c r="K56">
        <f t="shared" si="0"/>
        <v>0</v>
      </c>
      <c r="L56">
        <f t="shared" si="1"/>
        <v>0</v>
      </c>
      <c r="M56">
        <f t="shared" si="2"/>
        <v>0</v>
      </c>
      <c r="N56">
        <f t="shared" si="3"/>
        <v>0</v>
      </c>
    </row>
    <row r="57" spans="1:14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4"/>
        <v>1</v>
      </c>
      <c r="F57">
        <f>VLOOKUP(A57,Calories!$A$1:$B$15,2,FALSE)</f>
        <v>300</v>
      </c>
      <c r="H57">
        <v>0</v>
      </c>
      <c r="I57" s="2">
        <f t="shared" si="5"/>
        <v>0</v>
      </c>
      <c r="J57">
        <f t="shared" si="6"/>
        <v>0</v>
      </c>
      <c r="K57">
        <f t="shared" si="0"/>
        <v>0</v>
      </c>
      <c r="L57">
        <f t="shared" si="1"/>
        <v>0</v>
      </c>
      <c r="M57">
        <f t="shared" si="2"/>
        <v>0</v>
      </c>
      <c r="N57">
        <f t="shared" si="3"/>
        <v>0</v>
      </c>
    </row>
    <row r="58" spans="1:14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4"/>
        <v>1</v>
      </c>
      <c r="F58">
        <f>VLOOKUP(A58,Calories!$A$1:$B$15,2,FALSE)</f>
        <v>280</v>
      </c>
      <c r="H58">
        <v>0</v>
      </c>
      <c r="I58" s="2">
        <f t="shared" si="5"/>
        <v>0</v>
      </c>
      <c r="J58">
        <f t="shared" si="6"/>
        <v>0</v>
      </c>
      <c r="K58">
        <f t="shared" si="0"/>
        <v>0</v>
      </c>
      <c r="L58">
        <f t="shared" si="1"/>
        <v>0</v>
      </c>
      <c r="M58">
        <f t="shared" si="2"/>
        <v>0</v>
      </c>
      <c r="N58">
        <f t="shared" si="3"/>
        <v>0</v>
      </c>
    </row>
    <row r="59" spans="1:14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4"/>
        <v>2</v>
      </c>
      <c r="F59">
        <f>VLOOKUP(A59,Calories!$A$1:$B$15,2,FALSE)</f>
        <v>200</v>
      </c>
      <c r="H59">
        <v>0</v>
      </c>
      <c r="I59" s="2">
        <f t="shared" si="5"/>
        <v>0</v>
      </c>
      <c r="J59">
        <f t="shared" si="6"/>
        <v>0</v>
      </c>
      <c r="K59">
        <f t="shared" si="0"/>
        <v>0</v>
      </c>
      <c r="L59">
        <f t="shared" si="1"/>
        <v>0</v>
      </c>
      <c r="M59">
        <f t="shared" si="2"/>
        <v>0</v>
      </c>
      <c r="N59">
        <f t="shared" si="3"/>
        <v>0</v>
      </c>
    </row>
    <row r="60" spans="1:14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4"/>
        <v>1</v>
      </c>
      <c r="F60">
        <f>VLOOKUP(A60,Calories!$A$1:$B$15,2,FALSE)</f>
        <v>280</v>
      </c>
      <c r="H60">
        <v>0</v>
      </c>
      <c r="I60" s="2">
        <f t="shared" si="5"/>
        <v>0</v>
      </c>
      <c r="J60">
        <f t="shared" si="6"/>
        <v>0</v>
      </c>
      <c r="K60">
        <f t="shared" si="0"/>
        <v>0</v>
      </c>
      <c r="L60">
        <f t="shared" si="1"/>
        <v>0</v>
      </c>
      <c r="M60">
        <f t="shared" si="2"/>
        <v>0</v>
      </c>
      <c r="N60">
        <f t="shared" si="3"/>
        <v>0</v>
      </c>
    </row>
    <row r="61" spans="1:14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4"/>
        <v>2</v>
      </c>
      <c r="F61">
        <f>VLOOKUP(A61,Calories!$A$1:$B$15,2,FALSE)</f>
        <v>200</v>
      </c>
      <c r="H61">
        <v>0</v>
      </c>
      <c r="I61" s="2">
        <f t="shared" si="5"/>
        <v>0</v>
      </c>
      <c r="J61">
        <f t="shared" si="6"/>
        <v>0</v>
      </c>
      <c r="K61">
        <f t="shared" si="0"/>
        <v>0</v>
      </c>
      <c r="L61">
        <f t="shared" si="1"/>
        <v>0</v>
      </c>
      <c r="M61">
        <f t="shared" si="2"/>
        <v>0</v>
      </c>
      <c r="N61">
        <f t="shared" si="3"/>
        <v>0</v>
      </c>
    </row>
    <row r="62" spans="1:14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4"/>
        <v>2</v>
      </c>
      <c r="F62">
        <f>VLOOKUP(A62,Calories!$A$1:$B$15,2,FALSE)</f>
        <v>120</v>
      </c>
      <c r="H62">
        <v>0</v>
      </c>
      <c r="I62" s="2">
        <f t="shared" si="5"/>
        <v>0</v>
      </c>
      <c r="J62">
        <f t="shared" si="6"/>
        <v>0</v>
      </c>
      <c r="K62">
        <f t="shared" si="0"/>
        <v>0</v>
      </c>
      <c r="L62">
        <f t="shared" si="1"/>
        <v>0</v>
      </c>
      <c r="M62">
        <f t="shared" si="2"/>
        <v>0</v>
      </c>
      <c r="N62">
        <f t="shared" si="3"/>
        <v>0</v>
      </c>
    </row>
    <row r="63" spans="1:14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4"/>
        <v>1</v>
      </c>
      <c r="F63">
        <f>VLOOKUP(A63,Calories!$A$1:$B$15,2,FALSE)</f>
        <v>265</v>
      </c>
      <c r="H63">
        <v>0</v>
      </c>
      <c r="I63" s="2">
        <f t="shared" si="5"/>
        <v>0</v>
      </c>
      <c r="J63">
        <f t="shared" si="6"/>
        <v>0</v>
      </c>
      <c r="K63">
        <f t="shared" si="0"/>
        <v>0</v>
      </c>
      <c r="L63">
        <f t="shared" si="1"/>
        <v>0</v>
      </c>
      <c r="M63">
        <f t="shared" si="2"/>
        <v>0</v>
      </c>
      <c r="N63">
        <f t="shared" si="3"/>
        <v>0</v>
      </c>
    </row>
    <row r="64" spans="1:14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4"/>
        <v>0.5</v>
      </c>
      <c r="F64">
        <f>VLOOKUP(A64,Calories!$A$1:$B$15,2,FALSE)</f>
        <v>480</v>
      </c>
      <c r="H64">
        <v>0</v>
      </c>
      <c r="I64" s="2">
        <f t="shared" si="5"/>
        <v>0</v>
      </c>
      <c r="J64">
        <f t="shared" si="6"/>
        <v>0</v>
      </c>
      <c r="K64">
        <f t="shared" si="0"/>
        <v>0</v>
      </c>
      <c r="L64">
        <f t="shared" si="1"/>
        <v>0</v>
      </c>
      <c r="M64">
        <f t="shared" si="2"/>
        <v>0</v>
      </c>
      <c r="N64">
        <f t="shared" si="3"/>
        <v>0</v>
      </c>
    </row>
    <row r="65" spans="1:14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4"/>
        <v>2</v>
      </c>
      <c r="F65">
        <f>VLOOKUP(A65,Calories!$A$1:$B$15,2,FALSE)</f>
        <v>120</v>
      </c>
      <c r="H65">
        <v>0</v>
      </c>
      <c r="I65" s="2">
        <f t="shared" si="5"/>
        <v>0</v>
      </c>
      <c r="J65">
        <f t="shared" si="6"/>
        <v>0</v>
      </c>
      <c r="K65">
        <f t="shared" si="0"/>
        <v>0</v>
      </c>
      <c r="L65">
        <f t="shared" si="1"/>
        <v>0</v>
      </c>
      <c r="M65">
        <f t="shared" si="2"/>
        <v>0</v>
      </c>
      <c r="N65">
        <f t="shared" si="3"/>
        <v>0</v>
      </c>
    </row>
    <row r="66" spans="1:14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4"/>
        <v>1</v>
      </c>
      <c r="F66">
        <f>VLOOKUP(A66,Calories!$A$1:$B$15,2,FALSE)</f>
        <v>300</v>
      </c>
      <c r="H66">
        <v>0</v>
      </c>
      <c r="I66" s="2">
        <f t="shared" si="5"/>
        <v>0</v>
      </c>
      <c r="J66">
        <f t="shared" si="6"/>
        <v>0</v>
      </c>
      <c r="K66">
        <f t="shared" ref="K66:K129" si="7">H66*COUNTIF(B66, "Hot Food")</f>
        <v>0</v>
      </c>
      <c r="L66">
        <f t="shared" ref="L66:L129" si="8">H66 * COUNTIF(B66, "Frozen Treats")</f>
        <v>0</v>
      </c>
      <c r="M66">
        <f t="shared" ref="M66:M129" si="9">H66*COUNTIF(B66, "Candy")</f>
        <v>0</v>
      </c>
      <c r="N66">
        <f t="shared" ref="N66:N129" si="10">H66*COUNTIF(B66,"Beverages")</f>
        <v>0</v>
      </c>
    </row>
    <row r="67" spans="1:14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1">C67*D67</f>
        <v>1.5</v>
      </c>
      <c r="F67">
        <f>VLOOKUP(A67,Calories!$A$1:$B$15,2,FALSE)</f>
        <v>300</v>
      </c>
      <c r="H67">
        <v>0</v>
      </c>
      <c r="I67" s="2">
        <f t="shared" ref="I67:I130" si="12">(H67*C67)</f>
        <v>0</v>
      </c>
      <c r="J67">
        <f t="shared" ref="J67:J130" si="13">(H67*F67)</f>
        <v>0</v>
      </c>
      <c r="K67">
        <f t="shared" si="7"/>
        <v>0</v>
      </c>
      <c r="L67">
        <f t="shared" si="8"/>
        <v>0</v>
      </c>
      <c r="M67">
        <f t="shared" si="9"/>
        <v>0</v>
      </c>
      <c r="N67">
        <f t="shared" si="10"/>
        <v>0</v>
      </c>
    </row>
    <row r="68" spans="1:14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1"/>
        <v>2</v>
      </c>
      <c r="F68">
        <f>VLOOKUP(A68,Calories!$A$1:$B$15,2,FALSE)</f>
        <v>120</v>
      </c>
      <c r="H68">
        <v>0</v>
      </c>
      <c r="I68" s="2">
        <f t="shared" si="12"/>
        <v>0</v>
      </c>
      <c r="J68">
        <f t="shared" si="13"/>
        <v>0</v>
      </c>
      <c r="K68">
        <f t="shared" si="7"/>
        <v>0</v>
      </c>
      <c r="L68">
        <f t="shared" si="8"/>
        <v>0</v>
      </c>
      <c r="M68">
        <f t="shared" si="9"/>
        <v>0</v>
      </c>
      <c r="N68">
        <f t="shared" si="10"/>
        <v>0</v>
      </c>
    </row>
    <row r="69" spans="1:14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1"/>
        <v>1.5</v>
      </c>
      <c r="F69">
        <f>VLOOKUP(A69,Calories!$A$1:$B$15,2,FALSE)</f>
        <v>255</v>
      </c>
      <c r="H69">
        <v>0</v>
      </c>
      <c r="I69" s="2">
        <f t="shared" si="12"/>
        <v>0</v>
      </c>
      <c r="J69">
        <f t="shared" si="13"/>
        <v>0</v>
      </c>
      <c r="K69">
        <f t="shared" si="7"/>
        <v>0</v>
      </c>
      <c r="L69">
        <f t="shared" si="8"/>
        <v>0</v>
      </c>
      <c r="M69">
        <f t="shared" si="9"/>
        <v>0</v>
      </c>
      <c r="N69">
        <f t="shared" si="10"/>
        <v>0</v>
      </c>
    </row>
    <row r="70" spans="1:14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1"/>
        <v>2</v>
      </c>
      <c r="F70">
        <f>VLOOKUP(A70,Calories!$A$1:$B$15,2,FALSE)</f>
        <v>200</v>
      </c>
      <c r="H70">
        <v>0</v>
      </c>
      <c r="I70" s="2">
        <f t="shared" si="12"/>
        <v>0</v>
      </c>
      <c r="J70">
        <f t="shared" si="13"/>
        <v>0</v>
      </c>
      <c r="K70">
        <f t="shared" si="7"/>
        <v>0</v>
      </c>
      <c r="L70">
        <f t="shared" si="8"/>
        <v>0</v>
      </c>
      <c r="M70">
        <f t="shared" si="9"/>
        <v>0</v>
      </c>
      <c r="N70">
        <f t="shared" si="10"/>
        <v>0</v>
      </c>
    </row>
    <row r="71" spans="1:14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1"/>
        <v>1.5</v>
      </c>
      <c r="F71">
        <f>VLOOKUP(A71,Calories!$A$1:$B$15,2,FALSE)</f>
        <v>300</v>
      </c>
      <c r="H71">
        <v>0</v>
      </c>
      <c r="I71" s="2">
        <f t="shared" si="12"/>
        <v>0</v>
      </c>
      <c r="J71">
        <f t="shared" si="13"/>
        <v>0</v>
      </c>
      <c r="K71">
        <f t="shared" si="7"/>
        <v>0</v>
      </c>
      <c r="L71">
        <f t="shared" si="8"/>
        <v>0</v>
      </c>
      <c r="M71">
        <f t="shared" si="9"/>
        <v>0</v>
      </c>
      <c r="N71">
        <f t="shared" si="10"/>
        <v>0</v>
      </c>
    </row>
    <row r="72" spans="1:14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1"/>
        <v>2</v>
      </c>
      <c r="F72">
        <f>VLOOKUP(A72,Calories!$A$1:$B$15,2,FALSE)</f>
        <v>200</v>
      </c>
      <c r="H72">
        <v>0</v>
      </c>
      <c r="I72" s="2">
        <f t="shared" si="12"/>
        <v>0</v>
      </c>
      <c r="J72">
        <f t="shared" si="13"/>
        <v>0</v>
      </c>
      <c r="K72">
        <f t="shared" si="7"/>
        <v>0</v>
      </c>
      <c r="L72">
        <f t="shared" si="8"/>
        <v>0</v>
      </c>
      <c r="M72">
        <f t="shared" si="9"/>
        <v>0</v>
      </c>
      <c r="N72">
        <f t="shared" si="10"/>
        <v>0</v>
      </c>
    </row>
    <row r="73" spans="1:14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1"/>
        <v>1.5</v>
      </c>
      <c r="F73">
        <f>VLOOKUP(A73,Calories!$A$1:$B$15,2,FALSE)</f>
        <v>560</v>
      </c>
      <c r="H73">
        <v>0</v>
      </c>
      <c r="I73" s="2">
        <f t="shared" si="12"/>
        <v>0</v>
      </c>
      <c r="J73">
        <f t="shared" si="13"/>
        <v>0</v>
      </c>
      <c r="K73">
        <f t="shared" si="7"/>
        <v>0</v>
      </c>
      <c r="L73">
        <f t="shared" si="8"/>
        <v>0</v>
      </c>
      <c r="M73">
        <f t="shared" si="9"/>
        <v>0</v>
      </c>
      <c r="N73">
        <f t="shared" si="10"/>
        <v>0</v>
      </c>
    </row>
    <row r="74" spans="1:14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1"/>
        <v>1.5</v>
      </c>
      <c r="F74">
        <f>VLOOKUP(A74,Calories!$A$1:$B$15,2,FALSE)</f>
        <v>560</v>
      </c>
      <c r="H74">
        <v>0</v>
      </c>
      <c r="I74" s="2">
        <f t="shared" si="12"/>
        <v>0</v>
      </c>
      <c r="J74">
        <f t="shared" si="13"/>
        <v>0</v>
      </c>
      <c r="K74">
        <f t="shared" si="7"/>
        <v>0</v>
      </c>
      <c r="L74">
        <f t="shared" si="8"/>
        <v>0</v>
      </c>
      <c r="M74">
        <f t="shared" si="9"/>
        <v>0</v>
      </c>
      <c r="N74">
        <f t="shared" si="10"/>
        <v>0</v>
      </c>
    </row>
    <row r="75" spans="1:14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1"/>
        <v>1.5</v>
      </c>
      <c r="F75">
        <f>VLOOKUP(A75,Calories!$A$1:$B$15,2,FALSE)</f>
        <v>560</v>
      </c>
      <c r="H75">
        <v>0</v>
      </c>
      <c r="I75" s="2">
        <f t="shared" si="12"/>
        <v>0</v>
      </c>
      <c r="J75">
        <f t="shared" si="13"/>
        <v>0</v>
      </c>
      <c r="K75">
        <f t="shared" si="7"/>
        <v>0</v>
      </c>
      <c r="L75">
        <f t="shared" si="8"/>
        <v>0</v>
      </c>
      <c r="M75">
        <f t="shared" si="9"/>
        <v>0</v>
      </c>
      <c r="N75">
        <f t="shared" si="10"/>
        <v>0</v>
      </c>
    </row>
    <row r="76" spans="1:14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1"/>
        <v>1</v>
      </c>
      <c r="F76">
        <f>VLOOKUP(A76,Calories!$A$1:$B$15,2,FALSE)</f>
        <v>300</v>
      </c>
      <c r="H76">
        <v>0</v>
      </c>
      <c r="I76" s="2">
        <f t="shared" si="12"/>
        <v>0</v>
      </c>
      <c r="J76">
        <f t="shared" si="13"/>
        <v>0</v>
      </c>
      <c r="K76">
        <f t="shared" si="7"/>
        <v>0</v>
      </c>
      <c r="L76">
        <f t="shared" si="8"/>
        <v>0</v>
      </c>
      <c r="M76">
        <f t="shared" si="9"/>
        <v>0</v>
      </c>
      <c r="N76">
        <f t="shared" si="10"/>
        <v>0</v>
      </c>
    </row>
    <row r="77" spans="1:14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1"/>
        <v>1</v>
      </c>
      <c r="F77">
        <f>VLOOKUP(A77,Calories!$A$1:$B$15,2,FALSE)</f>
        <v>265</v>
      </c>
      <c r="H77">
        <v>0</v>
      </c>
      <c r="I77" s="2">
        <f t="shared" si="12"/>
        <v>0</v>
      </c>
      <c r="J77">
        <f t="shared" si="13"/>
        <v>0</v>
      </c>
      <c r="K77">
        <f t="shared" si="7"/>
        <v>0</v>
      </c>
      <c r="L77">
        <f t="shared" si="8"/>
        <v>0</v>
      </c>
      <c r="M77">
        <f t="shared" si="9"/>
        <v>0</v>
      </c>
      <c r="N77">
        <f t="shared" si="10"/>
        <v>0</v>
      </c>
    </row>
    <row r="78" spans="1:14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1"/>
        <v>0.5</v>
      </c>
      <c r="F78">
        <f>VLOOKUP(A78,Calories!$A$1:$B$15,2,FALSE)</f>
        <v>480</v>
      </c>
      <c r="H78">
        <v>0</v>
      </c>
      <c r="I78" s="2">
        <f t="shared" si="12"/>
        <v>0</v>
      </c>
      <c r="J78">
        <f t="shared" si="13"/>
        <v>0</v>
      </c>
      <c r="K78">
        <f t="shared" si="7"/>
        <v>0</v>
      </c>
      <c r="L78">
        <f t="shared" si="8"/>
        <v>0</v>
      </c>
      <c r="M78">
        <f t="shared" si="9"/>
        <v>0</v>
      </c>
      <c r="N78">
        <f t="shared" si="10"/>
        <v>0</v>
      </c>
    </row>
    <row r="79" spans="1:14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1"/>
        <v>2.5</v>
      </c>
      <c r="F79">
        <f>VLOOKUP(A79,Calories!$A$1:$B$15,2,FALSE)</f>
        <v>0</v>
      </c>
      <c r="H79">
        <v>0</v>
      </c>
      <c r="I79" s="2">
        <f t="shared" si="12"/>
        <v>0</v>
      </c>
      <c r="J79">
        <f t="shared" si="13"/>
        <v>0</v>
      </c>
      <c r="K79">
        <f t="shared" si="7"/>
        <v>0</v>
      </c>
      <c r="L79">
        <f t="shared" si="8"/>
        <v>0</v>
      </c>
      <c r="M79">
        <f t="shared" si="9"/>
        <v>0</v>
      </c>
      <c r="N79">
        <f t="shared" si="10"/>
        <v>0</v>
      </c>
    </row>
    <row r="80" spans="1:14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1"/>
        <v>2</v>
      </c>
      <c r="F80">
        <f>VLOOKUP(A80,Calories!$A$1:$B$15,2,FALSE)</f>
        <v>320</v>
      </c>
      <c r="H80">
        <v>0</v>
      </c>
      <c r="I80" s="2">
        <f t="shared" si="12"/>
        <v>0</v>
      </c>
      <c r="J80">
        <f t="shared" si="13"/>
        <v>0</v>
      </c>
      <c r="K80">
        <f t="shared" si="7"/>
        <v>0</v>
      </c>
      <c r="L80">
        <f t="shared" si="8"/>
        <v>0</v>
      </c>
      <c r="M80">
        <f t="shared" si="9"/>
        <v>0</v>
      </c>
      <c r="N80">
        <f t="shared" si="10"/>
        <v>0</v>
      </c>
    </row>
    <row r="81" spans="1:14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1"/>
        <v>1.5</v>
      </c>
      <c r="F81">
        <f>VLOOKUP(A81,Calories!$A$1:$B$15,2,FALSE)</f>
        <v>300</v>
      </c>
      <c r="H81">
        <v>0</v>
      </c>
      <c r="I81" s="2">
        <f t="shared" si="12"/>
        <v>0</v>
      </c>
      <c r="J81">
        <f t="shared" si="13"/>
        <v>0</v>
      </c>
      <c r="K81">
        <f t="shared" si="7"/>
        <v>0</v>
      </c>
      <c r="L81">
        <f t="shared" si="8"/>
        <v>0</v>
      </c>
      <c r="M81">
        <f t="shared" si="9"/>
        <v>0</v>
      </c>
      <c r="N81">
        <f t="shared" si="10"/>
        <v>0</v>
      </c>
    </row>
    <row r="82" spans="1:14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1"/>
        <v>4</v>
      </c>
      <c r="F82">
        <f>VLOOKUP(A82,Calories!$A$1:$B$15,2,FALSE)</f>
        <v>500</v>
      </c>
      <c r="H82">
        <v>0</v>
      </c>
      <c r="I82" s="2">
        <f t="shared" si="12"/>
        <v>0</v>
      </c>
      <c r="J82">
        <f t="shared" si="13"/>
        <v>0</v>
      </c>
      <c r="K82">
        <f t="shared" si="7"/>
        <v>0</v>
      </c>
      <c r="L82">
        <f t="shared" si="8"/>
        <v>0</v>
      </c>
      <c r="M82">
        <f t="shared" si="9"/>
        <v>0</v>
      </c>
      <c r="N82">
        <f t="shared" si="10"/>
        <v>0</v>
      </c>
    </row>
    <row r="83" spans="1:14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1"/>
        <v>1</v>
      </c>
      <c r="F83">
        <f>VLOOKUP(A83,Calories!$A$1:$B$15,2,FALSE)</f>
        <v>265</v>
      </c>
      <c r="H83">
        <v>0</v>
      </c>
      <c r="I83" s="2">
        <f t="shared" si="12"/>
        <v>0</v>
      </c>
      <c r="J83">
        <f t="shared" si="13"/>
        <v>0</v>
      </c>
      <c r="K83">
        <f t="shared" si="7"/>
        <v>0</v>
      </c>
      <c r="L83">
        <f t="shared" si="8"/>
        <v>0</v>
      </c>
      <c r="M83">
        <f t="shared" si="9"/>
        <v>0</v>
      </c>
      <c r="N83">
        <f t="shared" si="10"/>
        <v>0</v>
      </c>
    </row>
    <row r="84" spans="1:14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1"/>
        <v>2</v>
      </c>
      <c r="F84">
        <f>VLOOKUP(A84,Calories!$A$1:$B$15,2,FALSE)</f>
        <v>240</v>
      </c>
      <c r="H84">
        <v>0</v>
      </c>
      <c r="I84" s="2">
        <f t="shared" si="12"/>
        <v>0</v>
      </c>
      <c r="J84">
        <f t="shared" si="13"/>
        <v>0</v>
      </c>
      <c r="K84">
        <f t="shared" si="7"/>
        <v>0</v>
      </c>
      <c r="L84">
        <f t="shared" si="8"/>
        <v>0</v>
      </c>
      <c r="M84">
        <f t="shared" si="9"/>
        <v>0</v>
      </c>
      <c r="N84">
        <f t="shared" si="10"/>
        <v>0</v>
      </c>
    </row>
    <row r="85" spans="1:14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1"/>
        <v>1.5</v>
      </c>
      <c r="F85">
        <f>VLOOKUP(A85,Calories!$A$1:$B$15,2,FALSE)</f>
        <v>255</v>
      </c>
      <c r="H85">
        <v>0</v>
      </c>
      <c r="I85" s="2">
        <f t="shared" si="12"/>
        <v>0</v>
      </c>
      <c r="J85">
        <f t="shared" si="13"/>
        <v>0</v>
      </c>
      <c r="K85">
        <f t="shared" si="7"/>
        <v>0</v>
      </c>
      <c r="L85">
        <f t="shared" si="8"/>
        <v>0</v>
      </c>
      <c r="M85">
        <f t="shared" si="9"/>
        <v>0</v>
      </c>
      <c r="N85">
        <f t="shared" si="10"/>
        <v>0</v>
      </c>
    </row>
    <row r="86" spans="1:14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1"/>
        <v>1</v>
      </c>
      <c r="F86">
        <f>VLOOKUP(A86,Calories!$A$1:$B$15,2,FALSE)</f>
        <v>280</v>
      </c>
      <c r="H86">
        <v>0</v>
      </c>
      <c r="I86" s="2">
        <f t="shared" si="12"/>
        <v>0</v>
      </c>
      <c r="J86">
        <f t="shared" si="13"/>
        <v>0</v>
      </c>
      <c r="K86">
        <f t="shared" si="7"/>
        <v>0</v>
      </c>
      <c r="L86">
        <f t="shared" si="8"/>
        <v>0</v>
      </c>
      <c r="M86">
        <f t="shared" si="9"/>
        <v>0</v>
      </c>
      <c r="N86">
        <f t="shared" si="10"/>
        <v>0</v>
      </c>
    </row>
    <row r="87" spans="1:14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1"/>
        <v>2</v>
      </c>
      <c r="F87">
        <f>VLOOKUP(A87,Calories!$A$1:$B$15,2,FALSE)</f>
        <v>200</v>
      </c>
      <c r="H87">
        <v>0</v>
      </c>
      <c r="I87" s="2">
        <f t="shared" si="12"/>
        <v>0</v>
      </c>
      <c r="J87">
        <f t="shared" si="13"/>
        <v>0</v>
      </c>
      <c r="K87">
        <f t="shared" si="7"/>
        <v>0</v>
      </c>
      <c r="L87">
        <f t="shared" si="8"/>
        <v>0</v>
      </c>
      <c r="M87">
        <f t="shared" si="9"/>
        <v>0</v>
      </c>
      <c r="N87">
        <f t="shared" si="10"/>
        <v>0</v>
      </c>
    </row>
    <row r="88" spans="1:14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1"/>
        <v>1</v>
      </c>
      <c r="F88">
        <f>VLOOKUP(A88,Calories!$A$1:$B$15,2,FALSE)</f>
        <v>265</v>
      </c>
      <c r="H88">
        <v>0</v>
      </c>
      <c r="I88" s="2">
        <f t="shared" si="12"/>
        <v>0</v>
      </c>
      <c r="J88">
        <f t="shared" si="13"/>
        <v>0</v>
      </c>
      <c r="K88">
        <f t="shared" si="7"/>
        <v>0</v>
      </c>
      <c r="L88">
        <f t="shared" si="8"/>
        <v>0</v>
      </c>
      <c r="M88">
        <f t="shared" si="9"/>
        <v>0</v>
      </c>
      <c r="N88">
        <f t="shared" si="10"/>
        <v>0</v>
      </c>
    </row>
    <row r="89" spans="1:14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1"/>
        <v>2</v>
      </c>
      <c r="F89">
        <f>VLOOKUP(A89,Calories!$A$1:$B$15,2,FALSE)</f>
        <v>240</v>
      </c>
      <c r="H89">
        <v>0</v>
      </c>
      <c r="I89" s="2">
        <f t="shared" si="12"/>
        <v>0</v>
      </c>
      <c r="J89">
        <f t="shared" si="13"/>
        <v>0</v>
      </c>
      <c r="K89">
        <f t="shared" si="7"/>
        <v>0</v>
      </c>
      <c r="L89">
        <f t="shared" si="8"/>
        <v>0</v>
      </c>
      <c r="M89">
        <f t="shared" si="9"/>
        <v>0</v>
      </c>
      <c r="N89">
        <f t="shared" si="10"/>
        <v>0</v>
      </c>
    </row>
    <row r="90" spans="1:14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1"/>
        <v>1</v>
      </c>
      <c r="F90">
        <f>VLOOKUP(A90,Calories!$A$1:$B$15,2,FALSE)</f>
        <v>265</v>
      </c>
      <c r="H90">
        <v>0</v>
      </c>
      <c r="I90" s="2">
        <f t="shared" si="12"/>
        <v>0</v>
      </c>
      <c r="J90">
        <f t="shared" si="13"/>
        <v>0</v>
      </c>
      <c r="K90">
        <f t="shared" si="7"/>
        <v>0</v>
      </c>
      <c r="L90">
        <f t="shared" si="8"/>
        <v>0</v>
      </c>
      <c r="M90">
        <f t="shared" si="9"/>
        <v>0</v>
      </c>
      <c r="N90">
        <f t="shared" si="10"/>
        <v>0</v>
      </c>
    </row>
    <row r="91" spans="1:14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1"/>
        <v>2</v>
      </c>
      <c r="F91">
        <f>VLOOKUP(A91,Calories!$A$1:$B$15,2,FALSE)</f>
        <v>240</v>
      </c>
      <c r="H91">
        <v>0</v>
      </c>
      <c r="I91" s="2">
        <f t="shared" si="12"/>
        <v>0</v>
      </c>
      <c r="J91">
        <f t="shared" si="13"/>
        <v>0</v>
      </c>
      <c r="K91">
        <f t="shared" si="7"/>
        <v>0</v>
      </c>
      <c r="L91">
        <f t="shared" si="8"/>
        <v>0</v>
      </c>
      <c r="M91">
        <f t="shared" si="9"/>
        <v>0</v>
      </c>
      <c r="N91">
        <f t="shared" si="10"/>
        <v>0</v>
      </c>
    </row>
    <row r="92" spans="1:14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1"/>
        <v>2</v>
      </c>
      <c r="F92">
        <f>VLOOKUP(A92,Calories!$A$1:$B$15,2,FALSE)</f>
        <v>120</v>
      </c>
      <c r="H92">
        <v>0</v>
      </c>
      <c r="I92" s="2">
        <f t="shared" si="12"/>
        <v>0</v>
      </c>
      <c r="J92">
        <f t="shared" si="13"/>
        <v>0</v>
      </c>
      <c r="K92">
        <f t="shared" si="7"/>
        <v>0</v>
      </c>
      <c r="L92">
        <f t="shared" si="8"/>
        <v>0</v>
      </c>
      <c r="M92">
        <f t="shared" si="9"/>
        <v>0</v>
      </c>
      <c r="N92">
        <f t="shared" si="10"/>
        <v>0</v>
      </c>
    </row>
    <row r="93" spans="1:14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1"/>
        <v>1.5</v>
      </c>
      <c r="F93">
        <f>VLOOKUP(A93,Calories!$A$1:$B$15,2,FALSE)</f>
        <v>255</v>
      </c>
      <c r="H93">
        <v>0</v>
      </c>
      <c r="I93" s="2">
        <f t="shared" si="12"/>
        <v>0</v>
      </c>
      <c r="J93">
        <f t="shared" si="13"/>
        <v>0</v>
      </c>
      <c r="K93">
        <f t="shared" si="7"/>
        <v>0</v>
      </c>
      <c r="L93">
        <f t="shared" si="8"/>
        <v>0</v>
      </c>
      <c r="M93">
        <f t="shared" si="9"/>
        <v>0</v>
      </c>
      <c r="N93">
        <f t="shared" si="10"/>
        <v>0</v>
      </c>
    </row>
    <row r="94" spans="1:14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1"/>
        <v>1</v>
      </c>
      <c r="F94">
        <f>VLOOKUP(A94,Calories!$A$1:$B$15,2,FALSE)</f>
        <v>300</v>
      </c>
      <c r="H94">
        <v>0</v>
      </c>
      <c r="I94" s="2">
        <f t="shared" si="12"/>
        <v>0</v>
      </c>
      <c r="J94">
        <f t="shared" si="13"/>
        <v>0</v>
      </c>
      <c r="K94">
        <f t="shared" si="7"/>
        <v>0</v>
      </c>
      <c r="L94">
        <f t="shared" si="8"/>
        <v>0</v>
      </c>
      <c r="M94">
        <f t="shared" si="9"/>
        <v>0</v>
      </c>
      <c r="N94">
        <f t="shared" si="10"/>
        <v>0</v>
      </c>
    </row>
    <row r="95" spans="1:14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1"/>
        <v>0.5</v>
      </c>
      <c r="F95">
        <f>VLOOKUP(A95,Calories!$A$1:$B$15,2,FALSE)</f>
        <v>480</v>
      </c>
      <c r="H95">
        <v>0</v>
      </c>
      <c r="I95" s="2">
        <f t="shared" si="12"/>
        <v>0</v>
      </c>
      <c r="J95">
        <f t="shared" si="13"/>
        <v>0</v>
      </c>
      <c r="K95">
        <f t="shared" si="7"/>
        <v>0</v>
      </c>
      <c r="L95">
        <f t="shared" si="8"/>
        <v>0</v>
      </c>
      <c r="M95">
        <f t="shared" si="9"/>
        <v>0</v>
      </c>
      <c r="N95">
        <f t="shared" si="10"/>
        <v>0</v>
      </c>
    </row>
    <row r="96" spans="1:14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1"/>
        <v>1</v>
      </c>
      <c r="F96">
        <f>VLOOKUP(A96,Calories!$A$1:$B$15,2,FALSE)</f>
        <v>265</v>
      </c>
      <c r="H96">
        <v>0</v>
      </c>
      <c r="I96" s="2">
        <f t="shared" si="12"/>
        <v>0</v>
      </c>
      <c r="J96">
        <f t="shared" si="13"/>
        <v>0</v>
      </c>
      <c r="K96">
        <f t="shared" si="7"/>
        <v>0</v>
      </c>
      <c r="L96">
        <f t="shared" si="8"/>
        <v>0</v>
      </c>
      <c r="M96">
        <f t="shared" si="9"/>
        <v>0</v>
      </c>
      <c r="N96">
        <f t="shared" si="10"/>
        <v>0</v>
      </c>
    </row>
    <row r="97" spans="1:14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1"/>
        <v>1</v>
      </c>
      <c r="F97">
        <f>VLOOKUP(A97,Calories!$A$1:$B$15,2,FALSE)</f>
        <v>300</v>
      </c>
      <c r="H97">
        <v>0</v>
      </c>
      <c r="I97" s="2">
        <f t="shared" si="12"/>
        <v>0</v>
      </c>
      <c r="J97">
        <f t="shared" si="13"/>
        <v>0</v>
      </c>
      <c r="K97">
        <f t="shared" si="7"/>
        <v>0</v>
      </c>
      <c r="L97">
        <f t="shared" si="8"/>
        <v>0</v>
      </c>
      <c r="M97">
        <f t="shared" si="9"/>
        <v>0</v>
      </c>
      <c r="N97">
        <f t="shared" si="10"/>
        <v>0</v>
      </c>
    </row>
    <row r="98" spans="1:14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1"/>
        <v>2</v>
      </c>
      <c r="F98">
        <f>VLOOKUP(A98,Calories!$A$1:$B$15,2,FALSE)</f>
        <v>240</v>
      </c>
      <c r="H98">
        <v>0</v>
      </c>
      <c r="I98" s="2">
        <f t="shared" si="12"/>
        <v>0</v>
      </c>
      <c r="J98">
        <f t="shared" si="13"/>
        <v>0</v>
      </c>
      <c r="K98">
        <f t="shared" si="7"/>
        <v>0</v>
      </c>
      <c r="L98">
        <f t="shared" si="8"/>
        <v>0</v>
      </c>
      <c r="M98">
        <f t="shared" si="9"/>
        <v>0</v>
      </c>
      <c r="N98">
        <f t="shared" si="10"/>
        <v>0</v>
      </c>
    </row>
    <row r="99" spans="1:14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1"/>
        <v>1</v>
      </c>
      <c r="F99">
        <f>VLOOKUP(A99,Calories!$A$1:$B$15,2,FALSE)</f>
        <v>280</v>
      </c>
      <c r="H99">
        <v>0</v>
      </c>
      <c r="I99" s="2">
        <f t="shared" si="12"/>
        <v>0</v>
      </c>
      <c r="J99">
        <f t="shared" si="13"/>
        <v>0</v>
      </c>
      <c r="K99">
        <f t="shared" si="7"/>
        <v>0</v>
      </c>
      <c r="L99">
        <f t="shared" si="8"/>
        <v>0</v>
      </c>
      <c r="M99">
        <f t="shared" si="9"/>
        <v>0</v>
      </c>
      <c r="N99">
        <f t="shared" si="10"/>
        <v>0</v>
      </c>
    </row>
    <row r="100" spans="1:14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1"/>
        <v>2</v>
      </c>
      <c r="F100">
        <f>VLOOKUP(A100,Calories!$A$1:$B$15,2,FALSE)</f>
        <v>200</v>
      </c>
      <c r="H100">
        <v>0</v>
      </c>
      <c r="I100" s="2">
        <f t="shared" si="12"/>
        <v>0</v>
      </c>
      <c r="J100">
        <f t="shared" si="13"/>
        <v>0</v>
      </c>
      <c r="K100">
        <f t="shared" si="7"/>
        <v>0</v>
      </c>
      <c r="L100">
        <f t="shared" si="8"/>
        <v>0</v>
      </c>
      <c r="M100">
        <f t="shared" si="9"/>
        <v>0</v>
      </c>
      <c r="N100">
        <f t="shared" si="10"/>
        <v>0</v>
      </c>
    </row>
    <row r="101" spans="1:14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1"/>
        <v>2</v>
      </c>
      <c r="F101">
        <f>VLOOKUP(A101,Calories!$A$1:$B$15,2,FALSE)</f>
        <v>320</v>
      </c>
      <c r="H101">
        <v>0</v>
      </c>
      <c r="I101" s="2">
        <f t="shared" si="12"/>
        <v>0</v>
      </c>
      <c r="J101">
        <f t="shared" si="13"/>
        <v>0</v>
      </c>
      <c r="K101">
        <f t="shared" si="7"/>
        <v>0</v>
      </c>
      <c r="L101">
        <f t="shared" si="8"/>
        <v>0</v>
      </c>
      <c r="M101">
        <f t="shared" si="9"/>
        <v>0</v>
      </c>
      <c r="N101">
        <f t="shared" si="10"/>
        <v>0</v>
      </c>
    </row>
    <row r="102" spans="1:14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1"/>
        <v>2</v>
      </c>
      <c r="F102">
        <f>VLOOKUP(A102,Calories!$A$1:$B$15,2,FALSE)</f>
        <v>200</v>
      </c>
      <c r="H102">
        <v>0</v>
      </c>
      <c r="I102" s="2">
        <f t="shared" si="12"/>
        <v>0</v>
      </c>
      <c r="J102">
        <f t="shared" si="13"/>
        <v>0</v>
      </c>
      <c r="K102">
        <f t="shared" si="7"/>
        <v>0</v>
      </c>
      <c r="L102">
        <f t="shared" si="8"/>
        <v>0</v>
      </c>
      <c r="M102">
        <f t="shared" si="9"/>
        <v>0</v>
      </c>
      <c r="N102">
        <f t="shared" si="10"/>
        <v>0</v>
      </c>
    </row>
    <row r="103" spans="1:14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1"/>
        <v>2</v>
      </c>
      <c r="F103">
        <f>VLOOKUP(A103,Calories!$A$1:$B$15,2,FALSE)</f>
        <v>240</v>
      </c>
      <c r="H103">
        <v>0</v>
      </c>
      <c r="I103" s="2">
        <f t="shared" si="12"/>
        <v>0</v>
      </c>
      <c r="J103">
        <f t="shared" si="13"/>
        <v>0</v>
      </c>
      <c r="K103">
        <f t="shared" si="7"/>
        <v>0</v>
      </c>
      <c r="L103">
        <f t="shared" si="8"/>
        <v>0</v>
      </c>
      <c r="M103">
        <f t="shared" si="9"/>
        <v>0</v>
      </c>
      <c r="N103">
        <f t="shared" si="10"/>
        <v>0</v>
      </c>
    </row>
    <row r="104" spans="1:14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1"/>
        <v>1</v>
      </c>
      <c r="F104">
        <f>VLOOKUP(A104,Calories!$A$1:$B$15,2,FALSE)</f>
        <v>300</v>
      </c>
      <c r="H104">
        <v>0</v>
      </c>
      <c r="I104" s="2">
        <f t="shared" si="12"/>
        <v>0</v>
      </c>
      <c r="J104">
        <f t="shared" si="13"/>
        <v>0</v>
      </c>
      <c r="K104">
        <f t="shared" si="7"/>
        <v>0</v>
      </c>
      <c r="L104">
        <f t="shared" si="8"/>
        <v>0</v>
      </c>
      <c r="M104">
        <f t="shared" si="9"/>
        <v>0</v>
      </c>
      <c r="N104">
        <f t="shared" si="10"/>
        <v>0</v>
      </c>
    </row>
    <row r="105" spans="1:14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1"/>
        <v>2</v>
      </c>
      <c r="F105">
        <f>VLOOKUP(A105,Calories!$A$1:$B$15,2,FALSE)</f>
        <v>320</v>
      </c>
      <c r="H105">
        <v>0</v>
      </c>
      <c r="I105" s="2">
        <f t="shared" si="12"/>
        <v>0</v>
      </c>
      <c r="J105">
        <f t="shared" si="13"/>
        <v>0</v>
      </c>
      <c r="K105">
        <f t="shared" si="7"/>
        <v>0</v>
      </c>
      <c r="L105">
        <f t="shared" si="8"/>
        <v>0</v>
      </c>
      <c r="M105">
        <f t="shared" si="9"/>
        <v>0</v>
      </c>
      <c r="N105">
        <f t="shared" si="10"/>
        <v>0</v>
      </c>
    </row>
    <row r="106" spans="1:14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1"/>
        <v>1</v>
      </c>
      <c r="F106">
        <f>VLOOKUP(A106,Calories!$A$1:$B$15,2,FALSE)</f>
        <v>280</v>
      </c>
      <c r="H106">
        <v>0</v>
      </c>
      <c r="I106" s="2">
        <f t="shared" si="12"/>
        <v>0</v>
      </c>
      <c r="J106">
        <f t="shared" si="13"/>
        <v>0</v>
      </c>
      <c r="K106">
        <f t="shared" si="7"/>
        <v>0</v>
      </c>
      <c r="L106">
        <f t="shared" si="8"/>
        <v>0</v>
      </c>
      <c r="M106">
        <f t="shared" si="9"/>
        <v>0</v>
      </c>
      <c r="N106">
        <f t="shared" si="10"/>
        <v>0</v>
      </c>
    </row>
    <row r="107" spans="1:14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1"/>
        <v>2</v>
      </c>
      <c r="F107">
        <f>VLOOKUP(A107,Calories!$A$1:$B$15,2,FALSE)</f>
        <v>320</v>
      </c>
      <c r="H107">
        <v>0</v>
      </c>
      <c r="I107" s="2">
        <f t="shared" si="12"/>
        <v>0</v>
      </c>
      <c r="J107">
        <f t="shared" si="13"/>
        <v>0</v>
      </c>
      <c r="K107">
        <f t="shared" si="7"/>
        <v>0</v>
      </c>
      <c r="L107">
        <f t="shared" si="8"/>
        <v>0</v>
      </c>
      <c r="M107">
        <f t="shared" si="9"/>
        <v>0</v>
      </c>
      <c r="N107">
        <f t="shared" si="10"/>
        <v>0</v>
      </c>
    </row>
    <row r="108" spans="1:14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1"/>
        <v>2</v>
      </c>
      <c r="F108">
        <f>VLOOKUP(A108,Calories!$A$1:$B$15,2,FALSE)</f>
        <v>120</v>
      </c>
      <c r="H108">
        <v>0</v>
      </c>
      <c r="I108" s="2">
        <f t="shared" si="12"/>
        <v>0</v>
      </c>
      <c r="J108">
        <f t="shared" si="13"/>
        <v>0</v>
      </c>
      <c r="K108">
        <f t="shared" si="7"/>
        <v>0</v>
      </c>
      <c r="L108">
        <f t="shared" si="8"/>
        <v>0</v>
      </c>
      <c r="M108">
        <f t="shared" si="9"/>
        <v>0</v>
      </c>
      <c r="N108">
        <f t="shared" si="10"/>
        <v>0</v>
      </c>
    </row>
    <row r="109" spans="1:14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1"/>
        <v>2.5</v>
      </c>
      <c r="F109">
        <f>VLOOKUP(A109,Calories!$A$1:$B$15,2,FALSE)</f>
        <v>0</v>
      </c>
      <c r="H109">
        <v>0</v>
      </c>
      <c r="I109" s="2">
        <f t="shared" si="12"/>
        <v>0</v>
      </c>
      <c r="J109">
        <f t="shared" si="13"/>
        <v>0</v>
      </c>
      <c r="K109">
        <f t="shared" si="7"/>
        <v>0</v>
      </c>
      <c r="L109">
        <f t="shared" si="8"/>
        <v>0</v>
      </c>
      <c r="M109">
        <f t="shared" si="9"/>
        <v>0</v>
      </c>
      <c r="N109">
        <f t="shared" si="10"/>
        <v>0</v>
      </c>
    </row>
    <row r="110" spans="1:14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1"/>
        <v>2</v>
      </c>
      <c r="F110">
        <f>VLOOKUP(A110,Calories!$A$1:$B$15,2,FALSE)</f>
        <v>320</v>
      </c>
      <c r="H110">
        <v>0</v>
      </c>
      <c r="I110" s="2">
        <f t="shared" si="12"/>
        <v>0</v>
      </c>
      <c r="J110">
        <f t="shared" si="13"/>
        <v>0</v>
      </c>
      <c r="K110">
        <f t="shared" si="7"/>
        <v>0</v>
      </c>
      <c r="L110">
        <f t="shared" si="8"/>
        <v>0</v>
      </c>
      <c r="M110">
        <f t="shared" si="9"/>
        <v>0</v>
      </c>
      <c r="N110">
        <f t="shared" si="10"/>
        <v>0</v>
      </c>
    </row>
    <row r="111" spans="1:14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1"/>
        <v>2</v>
      </c>
      <c r="F111">
        <f>VLOOKUP(A111,Calories!$A$1:$B$15,2,FALSE)</f>
        <v>240</v>
      </c>
      <c r="H111">
        <v>0</v>
      </c>
      <c r="I111" s="2">
        <f t="shared" si="12"/>
        <v>0</v>
      </c>
      <c r="J111">
        <f t="shared" si="13"/>
        <v>0</v>
      </c>
      <c r="K111">
        <f t="shared" si="7"/>
        <v>0</v>
      </c>
      <c r="L111">
        <f t="shared" si="8"/>
        <v>0</v>
      </c>
      <c r="M111">
        <f t="shared" si="9"/>
        <v>0</v>
      </c>
      <c r="N111">
        <f t="shared" si="10"/>
        <v>0</v>
      </c>
    </row>
    <row r="112" spans="1:14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1"/>
        <v>1</v>
      </c>
      <c r="F112">
        <f>VLOOKUP(A112,Calories!$A$1:$B$15,2,FALSE)</f>
        <v>300</v>
      </c>
      <c r="H112">
        <v>0</v>
      </c>
      <c r="I112" s="2">
        <f t="shared" si="12"/>
        <v>0</v>
      </c>
      <c r="J112">
        <f t="shared" si="13"/>
        <v>0</v>
      </c>
      <c r="K112">
        <f t="shared" si="7"/>
        <v>0</v>
      </c>
      <c r="L112">
        <f t="shared" si="8"/>
        <v>0</v>
      </c>
      <c r="M112">
        <f t="shared" si="9"/>
        <v>0</v>
      </c>
      <c r="N112">
        <f t="shared" si="10"/>
        <v>0</v>
      </c>
    </row>
    <row r="113" spans="1:14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1"/>
        <v>2.5</v>
      </c>
      <c r="F113">
        <f>VLOOKUP(A113,Calories!$A$1:$B$15,2,FALSE)</f>
        <v>0</v>
      </c>
      <c r="H113">
        <v>0</v>
      </c>
      <c r="I113" s="2">
        <f t="shared" si="12"/>
        <v>0</v>
      </c>
      <c r="J113">
        <f t="shared" si="13"/>
        <v>0</v>
      </c>
      <c r="K113">
        <f t="shared" si="7"/>
        <v>0</v>
      </c>
      <c r="L113">
        <f t="shared" si="8"/>
        <v>0</v>
      </c>
      <c r="M113">
        <f t="shared" si="9"/>
        <v>0</v>
      </c>
      <c r="N113">
        <f t="shared" si="10"/>
        <v>0</v>
      </c>
    </row>
    <row r="114" spans="1:14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1"/>
        <v>1</v>
      </c>
      <c r="F114">
        <f>VLOOKUP(A114,Calories!$A$1:$B$15,2,FALSE)</f>
        <v>265</v>
      </c>
      <c r="H114">
        <v>0</v>
      </c>
      <c r="I114" s="2">
        <f t="shared" si="12"/>
        <v>0</v>
      </c>
      <c r="J114">
        <f t="shared" si="13"/>
        <v>0</v>
      </c>
      <c r="K114">
        <f t="shared" si="7"/>
        <v>0</v>
      </c>
      <c r="L114">
        <f t="shared" si="8"/>
        <v>0</v>
      </c>
      <c r="M114">
        <f t="shared" si="9"/>
        <v>0</v>
      </c>
      <c r="N114">
        <f t="shared" si="10"/>
        <v>0</v>
      </c>
    </row>
    <row r="115" spans="1:14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1"/>
        <v>2</v>
      </c>
      <c r="F115">
        <f>VLOOKUP(A115,Calories!$A$1:$B$15,2,FALSE)</f>
        <v>120</v>
      </c>
      <c r="H115">
        <v>0</v>
      </c>
      <c r="I115" s="2">
        <f t="shared" si="12"/>
        <v>0</v>
      </c>
      <c r="J115">
        <f t="shared" si="13"/>
        <v>0</v>
      </c>
      <c r="K115">
        <f t="shared" si="7"/>
        <v>0</v>
      </c>
      <c r="L115">
        <f t="shared" si="8"/>
        <v>0</v>
      </c>
      <c r="M115">
        <f t="shared" si="9"/>
        <v>0</v>
      </c>
      <c r="N115">
        <f t="shared" si="10"/>
        <v>0</v>
      </c>
    </row>
    <row r="116" spans="1:14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1"/>
        <v>0.5</v>
      </c>
      <c r="F116">
        <f>VLOOKUP(A116,Calories!$A$1:$B$15,2,FALSE)</f>
        <v>480</v>
      </c>
      <c r="H116">
        <v>0</v>
      </c>
      <c r="I116" s="2">
        <f t="shared" si="12"/>
        <v>0</v>
      </c>
      <c r="J116">
        <f t="shared" si="13"/>
        <v>0</v>
      </c>
      <c r="K116">
        <f t="shared" si="7"/>
        <v>0</v>
      </c>
      <c r="L116">
        <f t="shared" si="8"/>
        <v>0</v>
      </c>
      <c r="M116">
        <f t="shared" si="9"/>
        <v>0</v>
      </c>
      <c r="N116">
        <f t="shared" si="10"/>
        <v>0</v>
      </c>
    </row>
    <row r="117" spans="1:14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1"/>
        <v>4</v>
      </c>
      <c r="F117">
        <f>VLOOKUP(A117,Calories!$A$1:$B$15,2,FALSE)</f>
        <v>500</v>
      </c>
      <c r="H117">
        <v>0</v>
      </c>
      <c r="I117" s="2">
        <f t="shared" si="12"/>
        <v>0</v>
      </c>
      <c r="J117">
        <f t="shared" si="13"/>
        <v>0</v>
      </c>
      <c r="K117">
        <f t="shared" si="7"/>
        <v>0</v>
      </c>
      <c r="L117">
        <f t="shared" si="8"/>
        <v>0</v>
      </c>
      <c r="M117">
        <f t="shared" si="9"/>
        <v>0</v>
      </c>
      <c r="N117">
        <f t="shared" si="10"/>
        <v>0</v>
      </c>
    </row>
    <row r="118" spans="1:14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1"/>
        <v>4</v>
      </c>
      <c r="F118">
        <f>VLOOKUP(A118,Calories!$A$1:$B$15,2,FALSE)</f>
        <v>500</v>
      </c>
      <c r="H118">
        <v>0</v>
      </c>
      <c r="I118" s="2">
        <f t="shared" si="12"/>
        <v>0</v>
      </c>
      <c r="J118">
        <f t="shared" si="13"/>
        <v>0</v>
      </c>
      <c r="K118">
        <f t="shared" si="7"/>
        <v>0</v>
      </c>
      <c r="L118">
        <f t="shared" si="8"/>
        <v>0</v>
      </c>
      <c r="M118">
        <f t="shared" si="9"/>
        <v>0</v>
      </c>
      <c r="N118">
        <f t="shared" si="10"/>
        <v>0</v>
      </c>
    </row>
    <row r="119" spans="1:14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1"/>
        <v>2</v>
      </c>
      <c r="F119">
        <f>VLOOKUP(A119,Calories!$A$1:$B$15,2,FALSE)</f>
        <v>240</v>
      </c>
      <c r="H119">
        <v>0</v>
      </c>
      <c r="I119" s="2">
        <f t="shared" si="12"/>
        <v>0</v>
      </c>
      <c r="J119">
        <f t="shared" si="13"/>
        <v>0</v>
      </c>
      <c r="K119">
        <f t="shared" si="7"/>
        <v>0</v>
      </c>
      <c r="L119">
        <f t="shared" si="8"/>
        <v>0</v>
      </c>
      <c r="M119">
        <f t="shared" si="9"/>
        <v>0</v>
      </c>
      <c r="N119">
        <f t="shared" si="10"/>
        <v>0</v>
      </c>
    </row>
    <row r="120" spans="1:14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1"/>
        <v>4</v>
      </c>
      <c r="F120">
        <f>VLOOKUP(A120,Calories!$A$1:$B$15,2,FALSE)</f>
        <v>500</v>
      </c>
      <c r="H120">
        <v>0</v>
      </c>
      <c r="I120" s="2">
        <f t="shared" si="12"/>
        <v>0</v>
      </c>
      <c r="J120">
        <f t="shared" si="13"/>
        <v>0</v>
      </c>
      <c r="K120">
        <f t="shared" si="7"/>
        <v>0</v>
      </c>
      <c r="L120">
        <f t="shared" si="8"/>
        <v>0</v>
      </c>
      <c r="M120">
        <f t="shared" si="9"/>
        <v>0</v>
      </c>
      <c r="N120">
        <f t="shared" si="10"/>
        <v>0</v>
      </c>
    </row>
    <row r="121" spans="1:14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1"/>
        <v>2.5</v>
      </c>
      <c r="F121">
        <f>VLOOKUP(A121,Calories!$A$1:$B$15,2,FALSE)</f>
        <v>0</v>
      </c>
      <c r="H121">
        <v>0</v>
      </c>
      <c r="I121" s="2">
        <f t="shared" si="12"/>
        <v>0</v>
      </c>
      <c r="J121">
        <f t="shared" si="13"/>
        <v>0</v>
      </c>
      <c r="K121">
        <f t="shared" si="7"/>
        <v>0</v>
      </c>
      <c r="L121">
        <f t="shared" si="8"/>
        <v>0</v>
      </c>
      <c r="M121">
        <f t="shared" si="9"/>
        <v>0</v>
      </c>
      <c r="N121">
        <f t="shared" si="10"/>
        <v>0</v>
      </c>
    </row>
    <row r="122" spans="1:14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1"/>
        <v>1</v>
      </c>
      <c r="F122">
        <f>VLOOKUP(A122,Calories!$A$1:$B$15,2,FALSE)</f>
        <v>280</v>
      </c>
      <c r="H122">
        <v>0</v>
      </c>
      <c r="I122" s="2">
        <f t="shared" si="12"/>
        <v>0</v>
      </c>
      <c r="J122">
        <f t="shared" si="13"/>
        <v>0</v>
      </c>
      <c r="K122">
        <f t="shared" si="7"/>
        <v>0</v>
      </c>
      <c r="L122">
        <f t="shared" si="8"/>
        <v>0</v>
      </c>
      <c r="M122">
        <f t="shared" si="9"/>
        <v>0</v>
      </c>
      <c r="N122">
        <f t="shared" si="10"/>
        <v>0</v>
      </c>
    </row>
    <row r="123" spans="1:14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1"/>
        <v>2.5</v>
      </c>
      <c r="F123">
        <f>VLOOKUP(A123,Calories!$A$1:$B$15,2,FALSE)</f>
        <v>0</v>
      </c>
      <c r="H123">
        <v>0</v>
      </c>
      <c r="I123" s="2">
        <f t="shared" si="12"/>
        <v>0</v>
      </c>
      <c r="J123">
        <f t="shared" si="13"/>
        <v>0</v>
      </c>
      <c r="K123">
        <f t="shared" si="7"/>
        <v>0</v>
      </c>
      <c r="L123">
        <f t="shared" si="8"/>
        <v>0</v>
      </c>
      <c r="M123">
        <f t="shared" si="9"/>
        <v>0</v>
      </c>
      <c r="N123">
        <f t="shared" si="10"/>
        <v>0</v>
      </c>
    </row>
    <row r="124" spans="1:14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1"/>
        <v>2</v>
      </c>
      <c r="F124">
        <f>VLOOKUP(A124,Calories!$A$1:$B$15,2,FALSE)</f>
        <v>240</v>
      </c>
      <c r="H124">
        <v>0</v>
      </c>
      <c r="I124" s="2">
        <f t="shared" si="12"/>
        <v>0</v>
      </c>
      <c r="J124">
        <f t="shared" si="13"/>
        <v>0</v>
      </c>
      <c r="K124">
        <f t="shared" si="7"/>
        <v>0</v>
      </c>
      <c r="L124">
        <f t="shared" si="8"/>
        <v>0</v>
      </c>
      <c r="M124">
        <f t="shared" si="9"/>
        <v>0</v>
      </c>
      <c r="N124">
        <f t="shared" si="10"/>
        <v>0</v>
      </c>
    </row>
    <row r="125" spans="1:14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1"/>
        <v>0.5</v>
      </c>
      <c r="F125">
        <f>VLOOKUP(A125,Calories!$A$1:$B$15,2,FALSE)</f>
        <v>480</v>
      </c>
      <c r="H125">
        <v>0</v>
      </c>
      <c r="I125" s="2">
        <f t="shared" si="12"/>
        <v>0</v>
      </c>
      <c r="J125">
        <f t="shared" si="13"/>
        <v>0</v>
      </c>
      <c r="K125">
        <f t="shared" si="7"/>
        <v>0</v>
      </c>
      <c r="L125">
        <f t="shared" si="8"/>
        <v>0</v>
      </c>
      <c r="M125">
        <f t="shared" si="9"/>
        <v>0</v>
      </c>
      <c r="N125">
        <f t="shared" si="10"/>
        <v>0</v>
      </c>
    </row>
    <row r="126" spans="1:14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1"/>
        <v>0.5</v>
      </c>
      <c r="F126">
        <f>VLOOKUP(A126,Calories!$A$1:$B$15,2,FALSE)</f>
        <v>480</v>
      </c>
      <c r="H126">
        <v>0</v>
      </c>
      <c r="I126" s="2">
        <f t="shared" si="12"/>
        <v>0</v>
      </c>
      <c r="J126">
        <f t="shared" si="13"/>
        <v>0</v>
      </c>
      <c r="K126">
        <f t="shared" si="7"/>
        <v>0</v>
      </c>
      <c r="L126">
        <f t="shared" si="8"/>
        <v>0</v>
      </c>
      <c r="M126">
        <f t="shared" si="9"/>
        <v>0</v>
      </c>
      <c r="N126">
        <f t="shared" si="10"/>
        <v>0</v>
      </c>
    </row>
    <row r="127" spans="1:14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1"/>
        <v>2</v>
      </c>
      <c r="F127">
        <f>VLOOKUP(A127,Calories!$A$1:$B$15,2,FALSE)</f>
        <v>240</v>
      </c>
      <c r="H127">
        <v>0</v>
      </c>
      <c r="I127" s="2">
        <f t="shared" si="12"/>
        <v>0</v>
      </c>
      <c r="J127">
        <f t="shared" si="13"/>
        <v>0</v>
      </c>
      <c r="K127">
        <f t="shared" si="7"/>
        <v>0</v>
      </c>
      <c r="L127">
        <f t="shared" si="8"/>
        <v>0</v>
      </c>
      <c r="M127">
        <f t="shared" si="9"/>
        <v>0</v>
      </c>
      <c r="N127">
        <f t="shared" si="10"/>
        <v>0</v>
      </c>
    </row>
    <row r="128" spans="1:14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1"/>
        <v>0.5</v>
      </c>
      <c r="F128">
        <f>VLOOKUP(A128,Calories!$A$1:$B$15,2,FALSE)</f>
        <v>480</v>
      </c>
      <c r="H128">
        <v>0</v>
      </c>
      <c r="I128" s="2">
        <f t="shared" si="12"/>
        <v>0</v>
      </c>
      <c r="J128">
        <f t="shared" si="13"/>
        <v>0</v>
      </c>
      <c r="K128">
        <f t="shared" si="7"/>
        <v>0</v>
      </c>
      <c r="L128">
        <f t="shared" si="8"/>
        <v>0</v>
      </c>
      <c r="M128">
        <f t="shared" si="9"/>
        <v>0</v>
      </c>
      <c r="N128">
        <f t="shared" si="10"/>
        <v>0</v>
      </c>
    </row>
    <row r="129" spans="1:14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1"/>
        <v>1</v>
      </c>
      <c r="F129">
        <f>VLOOKUP(A129,Calories!$A$1:$B$15,2,FALSE)</f>
        <v>300</v>
      </c>
      <c r="H129">
        <v>0</v>
      </c>
      <c r="I129" s="2">
        <f t="shared" si="12"/>
        <v>0</v>
      </c>
      <c r="J129">
        <f t="shared" si="13"/>
        <v>0</v>
      </c>
      <c r="K129">
        <f t="shared" si="7"/>
        <v>0</v>
      </c>
      <c r="L129">
        <f t="shared" si="8"/>
        <v>0</v>
      </c>
      <c r="M129">
        <f t="shared" si="9"/>
        <v>0</v>
      </c>
      <c r="N129">
        <f t="shared" si="10"/>
        <v>0</v>
      </c>
    </row>
    <row r="130" spans="1:14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1"/>
        <v>1.5</v>
      </c>
      <c r="F130">
        <f>VLOOKUP(A130,Calories!$A$1:$B$15,2,FALSE)</f>
        <v>255</v>
      </c>
      <c r="H130">
        <v>0</v>
      </c>
      <c r="I130" s="2">
        <f t="shared" si="12"/>
        <v>0</v>
      </c>
      <c r="J130">
        <f t="shared" si="13"/>
        <v>0</v>
      </c>
      <c r="K130">
        <f t="shared" ref="K130:K193" si="14">H130*COUNTIF(B130, "Hot Food")</f>
        <v>0</v>
      </c>
      <c r="L130">
        <f t="shared" ref="L130:L193" si="15">H130 * COUNTIF(B130, "Frozen Treats")</f>
        <v>0</v>
      </c>
      <c r="M130">
        <f t="shared" ref="M130:M193" si="16">H130*COUNTIF(B130, "Candy")</f>
        <v>0</v>
      </c>
      <c r="N130">
        <f t="shared" ref="N130:N193" si="17">H130*COUNTIF(B130,"Beverages")</f>
        <v>0</v>
      </c>
    </row>
    <row r="131" spans="1:14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18">C131*D131</f>
        <v>2</v>
      </c>
      <c r="F131">
        <f>VLOOKUP(A131,Calories!$A$1:$B$15,2,FALSE)</f>
        <v>200</v>
      </c>
      <c r="H131">
        <v>0</v>
      </c>
      <c r="I131" s="2">
        <f t="shared" ref="I131:I194" si="19">(H131*C131)</f>
        <v>0</v>
      </c>
      <c r="J131">
        <f t="shared" ref="J131:J194" si="20">(H131*F131)</f>
        <v>0</v>
      </c>
      <c r="K131">
        <f t="shared" si="14"/>
        <v>0</v>
      </c>
      <c r="L131">
        <f t="shared" si="15"/>
        <v>0</v>
      </c>
      <c r="M131">
        <f t="shared" si="16"/>
        <v>0</v>
      </c>
      <c r="N131">
        <f t="shared" si="17"/>
        <v>0</v>
      </c>
    </row>
    <row r="132" spans="1:14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18"/>
        <v>2</v>
      </c>
      <c r="F132">
        <f>VLOOKUP(A132,Calories!$A$1:$B$15,2,FALSE)</f>
        <v>240</v>
      </c>
      <c r="H132">
        <v>0</v>
      </c>
      <c r="I132" s="2">
        <f t="shared" si="19"/>
        <v>0</v>
      </c>
      <c r="J132">
        <f t="shared" si="20"/>
        <v>0</v>
      </c>
      <c r="K132">
        <f t="shared" si="14"/>
        <v>0</v>
      </c>
      <c r="L132">
        <f t="shared" si="15"/>
        <v>0</v>
      </c>
      <c r="M132">
        <f t="shared" si="16"/>
        <v>0</v>
      </c>
      <c r="N132">
        <f t="shared" si="17"/>
        <v>0</v>
      </c>
    </row>
    <row r="133" spans="1:14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18"/>
        <v>1.5</v>
      </c>
      <c r="F133">
        <f>VLOOKUP(A133,Calories!$A$1:$B$15,2,FALSE)</f>
        <v>560</v>
      </c>
      <c r="H133">
        <v>0</v>
      </c>
      <c r="I133" s="2">
        <f t="shared" si="19"/>
        <v>0</v>
      </c>
      <c r="J133">
        <f t="shared" si="20"/>
        <v>0</v>
      </c>
      <c r="K133">
        <f t="shared" si="14"/>
        <v>0</v>
      </c>
      <c r="L133">
        <f t="shared" si="15"/>
        <v>0</v>
      </c>
      <c r="M133">
        <f t="shared" si="16"/>
        <v>0</v>
      </c>
      <c r="N133">
        <f t="shared" si="17"/>
        <v>0</v>
      </c>
    </row>
    <row r="134" spans="1:14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18"/>
        <v>2.5</v>
      </c>
      <c r="F134">
        <f>VLOOKUP(A134,Calories!$A$1:$B$15,2,FALSE)</f>
        <v>0</v>
      </c>
      <c r="H134">
        <v>0</v>
      </c>
      <c r="I134" s="2">
        <f t="shared" si="19"/>
        <v>0</v>
      </c>
      <c r="J134">
        <f t="shared" si="20"/>
        <v>0</v>
      </c>
      <c r="K134">
        <f t="shared" si="14"/>
        <v>0</v>
      </c>
      <c r="L134">
        <f t="shared" si="15"/>
        <v>0</v>
      </c>
      <c r="M134">
        <f t="shared" si="16"/>
        <v>0</v>
      </c>
      <c r="N134">
        <f t="shared" si="17"/>
        <v>0</v>
      </c>
    </row>
    <row r="135" spans="1:14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18"/>
        <v>2</v>
      </c>
      <c r="F135">
        <f>VLOOKUP(A135,Calories!$A$1:$B$15,2,FALSE)</f>
        <v>200</v>
      </c>
      <c r="H135">
        <v>0</v>
      </c>
      <c r="I135" s="2">
        <f t="shared" si="19"/>
        <v>0</v>
      </c>
      <c r="J135">
        <f t="shared" si="20"/>
        <v>0</v>
      </c>
      <c r="K135">
        <f t="shared" si="14"/>
        <v>0</v>
      </c>
      <c r="L135">
        <f t="shared" si="15"/>
        <v>0</v>
      </c>
      <c r="M135">
        <f t="shared" si="16"/>
        <v>0</v>
      </c>
      <c r="N135">
        <f t="shared" si="17"/>
        <v>0</v>
      </c>
    </row>
    <row r="136" spans="1:14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18"/>
        <v>2</v>
      </c>
      <c r="F136">
        <f>VLOOKUP(A136,Calories!$A$1:$B$15,2,FALSE)</f>
        <v>320</v>
      </c>
      <c r="H136">
        <v>0</v>
      </c>
      <c r="I136" s="2">
        <f t="shared" si="19"/>
        <v>0</v>
      </c>
      <c r="J136">
        <f t="shared" si="20"/>
        <v>0</v>
      </c>
      <c r="K136">
        <f t="shared" si="14"/>
        <v>0</v>
      </c>
      <c r="L136">
        <f t="shared" si="15"/>
        <v>0</v>
      </c>
      <c r="M136">
        <f t="shared" si="16"/>
        <v>0</v>
      </c>
      <c r="N136">
        <f t="shared" si="17"/>
        <v>0</v>
      </c>
    </row>
    <row r="137" spans="1:14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18"/>
        <v>1.5</v>
      </c>
      <c r="F137">
        <f>VLOOKUP(A137,Calories!$A$1:$B$15,2,FALSE)</f>
        <v>255</v>
      </c>
      <c r="H137">
        <v>0</v>
      </c>
      <c r="I137" s="2">
        <f t="shared" si="19"/>
        <v>0</v>
      </c>
      <c r="J137">
        <f t="shared" si="20"/>
        <v>0</v>
      </c>
      <c r="K137">
        <f t="shared" si="14"/>
        <v>0</v>
      </c>
      <c r="L137">
        <f t="shared" si="15"/>
        <v>0</v>
      </c>
      <c r="M137">
        <f t="shared" si="16"/>
        <v>0</v>
      </c>
      <c r="N137">
        <f t="shared" si="17"/>
        <v>0</v>
      </c>
    </row>
    <row r="138" spans="1:14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18"/>
        <v>4</v>
      </c>
      <c r="F138">
        <f>VLOOKUP(A138,Calories!$A$1:$B$15,2,FALSE)</f>
        <v>500</v>
      </c>
      <c r="H138">
        <v>0</v>
      </c>
      <c r="I138" s="2">
        <f t="shared" si="19"/>
        <v>0</v>
      </c>
      <c r="J138">
        <f t="shared" si="20"/>
        <v>0</v>
      </c>
      <c r="K138">
        <f t="shared" si="14"/>
        <v>0</v>
      </c>
      <c r="L138">
        <f t="shared" si="15"/>
        <v>0</v>
      </c>
      <c r="M138">
        <f t="shared" si="16"/>
        <v>0</v>
      </c>
      <c r="N138">
        <f t="shared" si="17"/>
        <v>0</v>
      </c>
    </row>
    <row r="139" spans="1:14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18"/>
        <v>2</v>
      </c>
      <c r="F139">
        <f>VLOOKUP(A139,Calories!$A$1:$B$15,2,FALSE)</f>
        <v>320</v>
      </c>
      <c r="H139">
        <v>0</v>
      </c>
      <c r="I139" s="2">
        <f t="shared" si="19"/>
        <v>0</v>
      </c>
      <c r="J139">
        <f t="shared" si="20"/>
        <v>0</v>
      </c>
      <c r="K139">
        <f t="shared" si="14"/>
        <v>0</v>
      </c>
      <c r="L139">
        <f t="shared" si="15"/>
        <v>0</v>
      </c>
      <c r="M139">
        <f t="shared" si="16"/>
        <v>0</v>
      </c>
      <c r="N139">
        <f t="shared" si="17"/>
        <v>0</v>
      </c>
    </row>
    <row r="140" spans="1:14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18"/>
        <v>2</v>
      </c>
      <c r="F140">
        <f>VLOOKUP(A140,Calories!$A$1:$B$15,2,FALSE)</f>
        <v>120</v>
      </c>
      <c r="H140">
        <v>0</v>
      </c>
      <c r="I140" s="2">
        <f t="shared" si="19"/>
        <v>0</v>
      </c>
      <c r="J140">
        <f t="shared" si="20"/>
        <v>0</v>
      </c>
      <c r="K140">
        <f t="shared" si="14"/>
        <v>0</v>
      </c>
      <c r="L140">
        <f t="shared" si="15"/>
        <v>0</v>
      </c>
      <c r="M140">
        <f t="shared" si="16"/>
        <v>0</v>
      </c>
      <c r="N140">
        <f t="shared" si="17"/>
        <v>0</v>
      </c>
    </row>
    <row r="141" spans="1:14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18"/>
        <v>0.5</v>
      </c>
      <c r="F141">
        <f>VLOOKUP(A141,Calories!$A$1:$B$15,2,FALSE)</f>
        <v>480</v>
      </c>
      <c r="H141">
        <v>0</v>
      </c>
      <c r="I141" s="2">
        <f t="shared" si="19"/>
        <v>0</v>
      </c>
      <c r="J141">
        <f t="shared" si="20"/>
        <v>0</v>
      </c>
      <c r="K141">
        <f t="shared" si="14"/>
        <v>0</v>
      </c>
      <c r="L141">
        <f t="shared" si="15"/>
        <v>0</v>
      </c>
      <c r="M141">
        <f t="shared" si="16"/>
        <v>0</v>
      </c>
      <c r="N141">
        <f t="shared" si="17"/>
        <v>0</v>
      </c>
    </row>
    <row r="142" spans="1:14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18"/>
        <v>1</v>
      </c>
      <c r="F142">
        <f>VLOOKUP(A142,Calories!$A$1:$B$15,2,FALSE)</f>
        <v>265</v>
      </c>
      <c r="H142">
        <v>0</v>
      </c>
      <c r="I142" s="2">
        <f t="shared" si="19"/>
        <v>0</v>
      </c>
      <c r="J142">
        <f t="shared" si="20"/>
        <v>0</v>
      </c>
      <c r="K142">
        <f t="shared" si="14"/>
        <v>0</v>
      </c>
      <c r="L142">
        <f t="shared" si="15"/>
        <v>0</v>
      </c>
      <c r="M142">
        <f t="shared" si="16"/>
        <v>0</v>
      </c>
      <c r="N142">
        <f t="shared" si="17"/>
        <v>0</v>
      </c>
    </row>
    <row r="143" spans="1:14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18"/>
        <v>1</v>
      </c>
      <c r="F143">
        <f>VLOOKUP(A143,Calories!$A$1:$B$15,2,FALSE)</f>
        <v>265</v>
      </c>
      <c r="H143">
        <v>0</v>
      </c>
      <c r="I143" s="2">
        <f t="shared" si="19"/>
        <v>0</v>
      </c>
      <c r="J143">
        <f t="shared" si="20"/>
        <v>0</v>
      </c>
      <c r="K143">
        <f t="shared" si="14"/>
        <v>0</v>
      </c>
      <c r="L143">
        <f t="shared" si="15"/>
        <v>0</v>
      </c>
      <c r="M143">
        <f t="shared" si="16"/>
        <v>0</v>
      </c>
      <c r="N143">
        <f t="shared" si="17"/>
        <v>0</v>
      </c>
    </row>
    <row r="144" spans="1:14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18"/>
        <v>1.5</v>
      </c>
      <c r="F144">
        <f>VLOOKUP(A144,Calories!$A$1:$B$15,2,FALSE)</f>
        <v>560</v>
      </c>
      <c r="H144">
        <v>0</v>
      </c>
      <c r="I144" s="2">
        <f t="shared" si="19"/>
        <v>0</v>
      </c>
      <c r="J144">
        <f t="shared" si="20"/>
        <v>0</v>
      </c>
      <c r="K144">
        <f t="shared" si="14"/>
        <v>0</v>
      </c>
      <c r="L144">
        <f t="shared" si="15"/>
        <v>0</v>
      </c>
      <c r="M144">
        <f t="shared" si="16"/>
        <v>0</v>
      </c>
      <c r="N144">
        <f t="shared" si="17"/>
        <v>0</v>
      </c>
    </row>
    <row r="145" spans="1:14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18"/>
        <v>2</v>
      </c>
      <c r="F145">
        <f>VLOOKUP(A145,Calories!$A$1:$B$15,2,FALSE)</f>
        <v>320</v>
      </c>
      <c r="H145">
        <v>0</v>
      </c>
      <c r="I145" s="2">
        <f t="shared" si="19"/>
        <v>0</v>
      </c>
      <c r="J145">
        <f t="shared" si="20"/>
        <v>0</v>
      </c>
      <c r="K145">
        <f t="shared" si="14"/>
        <v>0</v>
      </c>
      <c r="L145">
        <f t="shared" si="15"/>
        <v>0</v>
      </c>
      <c r="M145">
        <f t="shared" si="16"/>
        <v>0</v>
      </c>
      <c r="N145">
        <f t="shared" si="17"/>
        <v>0</v>
      </c>
    </row>
    <row r="146" spans="1:14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18"/>
        <v>1.5</v>
      </c>
      <c r="F146">
        <f>VLOOKUP(A146,Calories!$A$1:$B$15,2,FALSE)</f>
        <v>560</v>
      </c>
      <c r="H146">
        <v>0</v>
      </c>
      <c r="I146" s="2">
        <f t="shared" si="19"/>
        <v>0</v>
      </c>
      <c r="J146">
        <f t="shared" si="20"/>
        <v>0</v>
      </c>
      <c r="K146">
        <f t="shared" si="14"/>
        <v>0</v>
      </c>
      <c r="L146">
        <f t="shared" si="15"/>
        <v>0</v>
      </c>
      <c r="M146">
        <f t="shared" si="16"/>
        <v>0</v>
      </c>
      <c r="N146">
        <f t="shared" si="17"/>
        <v>0</v>
      </c>
    </row>
    <row r="147" spans="1:14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18"/>
        <v>2</v>
      </c>
      <c r="F147">
        <f>VLOOKUP(A147,Calories!$A$1:$B$15,2,FALSE)</f>
        <v>320</v>
      </c>
      <c r="H147">
        <v>0</v>
      </c>
      <c r="I147" s="2">
        <f t="shared" si="19"/>
        <v>0</v>
      </c>
      <c r="J147">
        <f t="shared" si="20"/>
        <v>0</v>
      </c>
      <c r="K147">
        <f t="shared" si="14"/>
        <v>0</v>
      </c>
      <c r="L147">
        <f t="shared" si="15"/>
        <v>0</v>
      </c>
      <c r="M147">
        <f t="shared" si="16"/>
        <v>0</v>
      </c>
      <c r="N147">
        <f t="shared" si="17"/>
        <v>0</v>
      </c>
    </row>
    <row r="148" spans="1:14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18"/>
        <v>1</v>
      </c>
      <c r="F148">
        <f>VLOOKUP(A148,Calories!$A$1:$B$15,2,FALSE)</f>
        <v>265</v>
      </c>
      <c r="H148">
        <v>0</v>
      </c>
      <c r="I148" s="2">
        <f t="shared" si="19"/>
        <v>0</v>
      </c>
      <c r="J148">
        <f t="shared" si="20"/>
        <v>0</v>
      </c>
      <c r="K148">
        <f t="shared" si="14"/>
        <v>0</v>
      </c>
      <c r="L148">
        <f t="shared" si="15"/>
        <v>0</v>
      </c>
      <c r="M148">
        <f t="shared" si="16"/>
        <v>0</v>
      </c>
      <c r="N148">
        <f t="shared" si="17"/>
        <v>0</v>
      </c>
    </row>
    <row r="149" spans="1:14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18"/>
        <v>1.5</v>
      </c>
      <c r="F149">
        <f>VLOOKUP(A149,Calories!$A$1:$B$15,2,FALSE)</f>
        <v>560</v>
      </c>
      <c r="H149">
        <v>0</v>
      </c>
      <c r="I149" s="2">
        <f t="shared" si="19"/>
        <v>0</v>
      </c>
      <c r="J149">
        <f t="shared" si="20"/>
        <v>0</v>
      </c>
      <c r="K149">
        <f t="shared" si="14"/>
        <v>0</v>
      </c>
      <c r="L149">
        <f t="shared" si="15"/>
        <v>0</v>
      </c>
      <c r="M149">
        <f t="shared" si="16"/>
        <v>0</v>
      </c>
      <c r="N149">
        <f t="shared" si="17"/>
        <v>0</v>
      </c>
    </row>
    <row r="150" spans="1:14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18"/>
        <v>2.5</v>
      </c>
      <c r="F150">
        <f>VLOOKUP(A150,Calories!$A$1:$B$15,2,FALSE)</f>
        <v>150</v>
      </c>
      <c r="H150">
        <v>0</v>
      </c>
      <c r="I150" s="2">
        <f t="shared" si="19"/>
        <v>0</v>
      </c>
      <c r="J150">
        <f t="shared" si="20"/>
        <v>0</v>
      </c>
      <c r="K150">
        <f t="shared" si="14"/>
        <v>0</v>
      </c>
      <c r="L150">
        <f t="shared" si="15"/>
        <v>0</v>
      </c>
      <c r="M150">
        <f t="shared" si="16"/>
        <v>0</v>
      </c>
      <c r="N150">
        <f t="shared" si="17"/>
        <v>0</v>
      </c>
    </row>
    <row r="151" spans="1:14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18"/>
        <v>4</v>
      </c>
      <c r="F151">
        <f>VLOOKUP(A151,Calories!$A$1:$B$15,2,FALSE)</f>
        <v>500</v>
      </c>
      <c r="H151">
        <v>0</v>
      </c>
      <c r="I151" s="2">
        <f t="shared" si="19"/>
        <v>0</v>
      </c>
      <c r="J151">
        <f t="shared" si="20"/>
        <v>0</v>
      </c>
      <c r="K151">
        <f t="shared" si="14"/>
        <v>0</v>
      </c>
      <c r="L151">
        <f t="shared" si="15"/>
        <v>0</v>
      </c>
      <c r="M151">
        <f t="shared" si="16"/>
        <v>0</v>
      </c>
      <c r="N151">
        <f t="shared" si="17"/>
        <v>0</v>
      </c>
    </row>
    <row r="152" spans="1:14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18"/>
        <v>4</v>
      </c>
      <c r="F152">
        <f>VLOOKUP(A152,Calories!$A$1:$B$15,2,FALSE)</f>
        <v>500</v>
      </c>
      <c r="H152">
        <v>0</v>
      </c>
      <c r="I152" s="2">
        <f t="shared" si="19"/>
        <v>0</v>
      </c>
      <c r="J152">
        <f t="shared" si="20"/>
        <v>0</v>
      </c>
      <c r="K152">
        <f t="shared" si="14"/>
        <v>0</v>
      </c>
      <c r="L152">
        <f t="shared" si="15"/>
        <v>0</v>
      </c>
      <c r="M152">
        <f t="shared" si="16"/>
        <v>0</v>
      </c>
      <c r="N152">
        <f t="shared" si="17"/>
        <v>0</v>
      </c>
    </row>
    <row r="153" spans="1:14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18"/>
        <v>2.5</v>
      </c>
      <c r="F153">
        <f>VLOOKUP(A153,Calories!$A$1:$B$15,2,FALSE)</f>
        <v>0</v>
      </c>
      <c r="H153">
        <v>0</v>
      </c>
      <c r="I153" s="2">
        <f t="shared" si="19"/>
        <v>0</v>
      </c>
      <c r="J153">
        <f t="shared" si="20"/>
        <v>0</v>
      </c>
      <c r="K153">
        <f t="shared" si="14"/>
        <v>0</v>
      </c>
      <c r="L153">
        <f t="shared" si="15"/>
        <v>0</v>
      </c>
      <c r="M153">
        <f t="shared" si="16"/>
        <v>0</v>
      </c>
      <c r="N153">
        <f t="shared" si="17"/>
        <v>0</v>
      </c>
    </row>
    <row r="154" spans="1:14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18"/>
        <v>2</v>
      </c>
      <c r="F154">
        <f>VLOOKUP(A154,Calories!$A$1:$B$15,2,FALSE)</f>
        <v>320</v>
      </c>
      <c r="H154">
        <v>0</v>
      </c>
      <c r="I154" s="2">
        <f t="shared" si="19"/>
        <v>0</v>
      </c>
      <c r="J154">
        <f t="shared" si="20"/>
        <v>0</v>
      </c>
      <c r="K154">
        <f t="shared" si="14"/>
        <v>0</v>
      </c>
      <c r="L154">
        <f t="shared" si="15"/>
        <v>0</v>
      </c>
      <c r="M154">
        <f t="shared" si="16"/>
        <v>0</v>
      </c>
      <c r="N154">
        <f t="shared" si="17"/>
        <v>0</v>
      </c>
    </row>
    <row r="155" spans="1:14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18"/>
        <v>0.5</v>
      </c>
      <c r="F155">
        <f>VLOOKUP(A155,Calories!$A$1:$B$15,2,FALSE)</f>
        <v>480</v>
      </c>
      <c r="H155">
        <v>0</v>
      </c>
      <c r="I155" s="2">
        <f t="shared" si="19"/>
        <v>0</v>
      </c>
      <c r="J155">
        <f t="shared" si="20"/>
        <v>0</v>
      </c>
      <c r="K155">
        <f t="shared" si="14"/>
        <v>0</v>
      </c>
      <c r="L155">
        <f t="shared" si="15"/>
        <v>0</v>
      </c>
      <c r="M155">
        <f t="shared" si="16"/>
        <v>0</v>
      </c>
      <c r="N155">
        <f t="shared" si="17"/>
        <v>0</v>
      </c>
    </row>
    <row r="156" spans="1:14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18"/>
        <v>2.5</v>
      </c>
      <c r="F156">
        <f>VLOOKUP(A156,Calories!$A$1:$B$15,2,FALSE)</f>
        <v>150</v>
      </c>
      <c r="H156">
        <v>0</v>
      </c>
      <c r="I156" s="2">
        <f t="shared" si="19"/>
        <v>0</v>
      </c>
      <c r="J156">
        <f t="shared" si="20"/>
        <v>0</v>
      </c>
      <c r="K156">
        <f t="shared" si="14"/>
        <v>0</v>
      </c>
      <c r="L156">
        <f t="shared" si="15"/>
        <v>0</v>
      </c>
      <c r="M156">
        <f t="shared" si="16"/>
        <v>0</v>
      </c>
      <c r="N156">
        <f t="shared" si="17"/>
        <v>0</v>
      </c>
    </row>
    <row r="157" spans="1:14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18"/>
        <v>0.5</v>
      </c>
      <c r="F157">
        <f>VLOOKUP(A157,Calories!$A$1:$B$15,2,FALSE)</f>
        <v>480</v>
      </c>
      <c r="H157">
        <v>0</v>
      </c>
      <c r="I157" s="2">
        <f t="shared" si="19"/>
        <v>0</v>
      </c>
      <c r="J157">
        <f t="shared" si="20"/>
        <v>0</v>
      </c>
      <c r="K157">
        <f t="shared" si="14"/>
        <v>0</v>
      </c>
      <c r="L157">
        <f t="shared" si="15"/>
        <v>0</v>
      </c>
      <c r="M157">
        <f t="shared" si="16"/>
        <v>0</v>
      </c>
      <c r="N157">
        <f t="shared" si="17"/>
        <v>0</v>
      </c>
    </row>
    <row r="158" spans="1:14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18"/>
        <v>4</v>
      </c>
      <c r="F158">
        <f>VLOOKUP(A158,Calories!$A$1:$B$15,2,FALSE)</f>
        <v>500</v>
      </c>
      <c r="H158">
        <v>0</v>
      </c>
      <c r="I158" s="2">
        <f t="shared" si="19"/>
        <v>0</v>
      </c>
      <c r="J158">
        <f t="shared" si="20"/>
        <v>0</v>
      </c>
      <c r="K158">
        <f t="shared" si="14"/>
        <v>0</v>
      </c>
      <c r="L158">
        <f t="shared" si="15"/>
        <v>0</v>
      </c>
      <c r="M158">
        <f t="shared" si="16"/>
        <v>0</v>
      </c>
      <c r="N158">
        <f t="shared" si="17"/>
        <v>0</v>
      </c>
    </row>
    <row r="159" spans="1:14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18"/>
        <v>2</v>
      </c>
      <c r="F159">
        <f>VLOOKUP(A159,Calories!$A$1:$B$15,2,FALSE)</f>
        <v>120</v>
      </c>
      <c r="H159">
        <v>0</v>
      </c>
      <c r="I159" s="2">
        <f t="shared" si="19"/>
        <v>0</v>
      </c>
      <c r="J159">
        <f t="shared" si="20"/>
        <v>0</v>
      </c>
      <c r="K159">
        <f t="shared" si="14"/>
        <v>0</v>
      </c>
      <c r="L159">
        <f t="shared" si="15"/>
        <v>0</v>
      </c>
      <c r="M159">
        <f t="shared" si="16"/>
        <v>0</v>
      </c>
      <c r="N159">
        <f t="shared" si="17"/>
        <v>0</v>
      </c>
    </row>
    <row r="160" spans="1:14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18"/>
        <v>1.5</v>
      </c>
      <c r="F160">
        <f>VLOOKUP(A160,Calories!$A$1:$B$15,2,FALSE)</f>
        <v>560</v>
      </c>
      <c r="H160">
        <v>0</v>
      </c>
      <c r="I160" s="2">
        <f t="shared" si="19"/>
        <v>0</v>
      </c>
      <c r="J160">
        <f t="shared" si="20"/>
        <v>0</v>
      </c>
      <c r="K160">
        <f t="shared" si="14"/>
        <v>0</v>
      </c>
      <c r="L160">
        <f t="shared" si="15"/>
        <v>0</v>
      </c>
      <c r="M160">
        <f t="shared" si="16"/>
        <v>0</v>
      </c>
      <c r="N160">
        <f t="shared" si="17"/>
        <v>0</v>
      </c>
    </row>
    <row r="161" spans="1:14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18"/>
        <v>1</v>
      </c>
      <c r="F161">
        <f>VLOOKUP(A161,Calories!$A$1:$B$15,2,FALSE)</f>
        <v>300</v>
      </c>
      <c r="H161">
        <v>0</v>
      </c>
      <c r="I161" s="2">
        <f t="shared" si="19"/>
        <v>0</v>
      </c>
      <c r="J161">
        <f t="shared" si="20"/>
        <v>0</v>
      </c>
      <c r="K161">
        <f t="shared" si="14"/>
        <v>0</v>
      </c>
      <c r="L161">
        <f t="shared" si="15"/>
        <v>0</v>
      </c>
      <c r="M161">
        <f t="shared" si="16"/>
        <v>0</v>
      </c>
      <c r="N161">
        <f t="shared" si="17"/>
        <v>0</v>
      </c>
    </row>
    <row r="162" spans="1:14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18"/>
        <v>1.5</v>
      </c>
      <c r="F162">
        <f>VLOOKUP(A162,Calories!$A$1:$B$15,2,FALSE)</f>
        <v>560</v>
      </c>
      <c r="H162">
        <v>0</v>
      </c>
      <c r="I162" s="2">
        <f t="shared" si="19"/>
        <v>0</v>
      </c>
      <c r="J162">
        <f t="shared" si="20"/>
        <v>0</v>
      </c>
      <c r="K162">
        <f t="shared" si="14"/>
        <v>0</v>
      </c>
      <c r="L162">
        <f t="shared" si="15"/>
        <v>0</v>
      </c>
      <c r="M162">
        <f t="shared" si="16"/>
        <v>0</v>
      </c>
      <c r="N162">
        <f t="shared" si="17"/>
        <v>0</v>
      </c>
    </row>
    <row r="163" spans="1:14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18"/>
        <v>1</v>
      </c>
      <c r="F163">
        <f>VLOOKUP(A163,Calories!$A$1:$B$15,2,FALSE)</f>
        <v>280</v>
      </c>
      <c r="H163">
        <v>0</v>
      </c>
      <c r="I163" s="2">
        <f t="shared" si="19"/>
        <v>0</v>
      </c>
      <c r="J163">
        <f t="shared" si="20"/>
        <v>0</v>
      </c>
      <c r="K163">
        <f t="shared" si="14"/>
        <v>0</v>
      </c>
      <c r="L163">
        <f t="shared" si="15"/>
        <v>0</v>
      </c>
      <c r="M163">
        <f t="shared" si="16"/>
        <v>0</v>
      </c>
      <c r="N163">
        <f t="shared" si="17"/>
        <v>0</v>
      </c>
    </row>
    <row r="164" spans="1:14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18"/>
        <v>2.5</v>
      </c>
      <c r="F164">
        <f>VLOOKUP(A164,Calories!$A$1:$B$15,2,FALSE)</f>
        <v>150</v>
      </c>
      <c r="H164">
        <v>0</v>
      </c>
      <c r="I164" s="2">
        <f t="shared" si="19"/>
        <v>0</v>
      </c>
      <c r="J164">
        <f t="shared" si="20"/>
        <v>0</v>
      </c>
      <c r="K164">
        <f t="shared" si="14"/>
        <v>0</v>
      </c>
      <c r="L164">
        <f t="shared" si="15"/>
        <v>0</v>
      </c>
      <c r="M164">
        <f t="shared" si="16"/>
        <v>0</v>
      </c>
      <c r="N164">
        <f t="shared" si="17"/>
        <v>0</v>
      </c>
    </row>
    <row r="165" spans="1:14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18"/>
        <v>4</v>
      </c>
      <c r="F165">
        <f>VLOOKUP(A165,Calories!$A$1:$B$15,2,FALSE)</f>
        <v>500</v>
      </c>
      <c r="H165">
        <v>0</v>
      </c>
      <c r="I165" s="2">
        <f t="shared" si="19"/>
        <v>0</v>
      </c>
      <c r="J165">
        <f t="shared" si="20"/>
        <v>0</v>
      </c>
      <c r="K165">
        <f t="shared" si="14"/>
        <v>0</v>
      </c>
      <c r="L165">
        <f t="shared" si="15"/>
        <v>0</v>
      </c>
      <c r="M165">
        <f t="shared" si="16"/>
        <v>0</v>
      </c>
      <c r="N165">
        <f t="shared" si="17"/>
        <v>0</v>
      </c>
    </row>
    <row r="166" spans="1:14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18"/>
        <v>2.5</v>
      </c>
      <c r="F166">
        <f>VLOOKUP(A166,Calories!$A$1:$B$15,2,FALSE)</f>
        <v>150</v>
      </c>
      <c r="H166">
        <v>0</v>
      </c>
      <c r="I166" s="2">
        <f t="shared" si="19"/>
        <v>0</v>
      </c>
      <c r="J166">
        <f t="shared" si="20"/>
        <v>0</v>
      </c>
      <c r="K166">
        <f t="shared" si="14"/>
        <v>0</v>
      </c>
      <c r="L166">
        <f t="shared" si="15"/>
        <v>0</v>
      </c>
      <c r="M166">
        <f t="shared" si="16"/>
        <v>0</v>
      </c>
      <c r="N166">
        <f t="shared" si="17"/>
        <v>0</v>
      </c>
    </row>
    <row r="167" spans="1:14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18"/>
        <v>2</v>
      </c>
      <c r="F167">
        <f>VLOOKUP(A167,Calories!$A$1:$B$15,2,FALSE)</f>
        <v>120</v>
      </c>
      <c r="H167">
        <v>0</v>
      </c>
      <c r="I167" s="2">
        <f t="shared" si="19"/>
        <v>0</v>
      </c>
      <c r="J167">
        <f t="shared" si="20"/>
        <v>0</v>
      </c>
      <c r="K167">
        <f t="shared" si="14"/>
        <v>0</v>
      </c>
      <c r="L167">
        <f t="shared" si="15"/>
        <v>0</v>
      </c>
      <c r="M167">
        <f t="shared" si="16"/>
        <v>0</v>
      </c>
      <c r="N167">
        <f t="shared" si="17"/>
        <v>0</v>
      </c>
    </row>
    <row r="168" spans="1:14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18"/>
        <v>1.5</v>
      </c>
      <c r="F168">
        <f>VLOOKUP(A168,Calories!$A$1:$B$15,2,FALSE)</f>
        <v>255</v>
      </c>
      <c r="H168">
        <v>0</v>
      </c>
      <c r="I168" s="2">
        <f t="shared" si="19"/>
        <v>0</v>
      </c>
      <c r="J168">
        <f t="shared" si="20"/>
        <v>0</v>
      </c>
      <c r="K168">
        <f t="shared" si="14"/>
        <v>0</v>
      </c>
      <c r="L168">
        <f t="shared" si="15"/>
        <v>0</v>
      </c>
      <c r="M168">
        <f t="shared" si="16"/>
        <v>0</v>
      </c>
      <c r="N168">
        <f t="shared" si="17"/>
        <v>0</v>
      </c>
    </row>
    <row r="169" spans="1:14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18"/>
        <v>2.5</v>
      </c>
      <c r="F169">
        <f>VLOOKUP(A169,Calories!$A$1:$B$15,2,FALSE)</f>
        <v>150</v>
      </c>
      <c r="H169">
        <v>0</v>
      </c>
      <c r="I169" s="2">
        <f t="shared" si="19"/>
        <v>0</v>
      </c>
      <c r="J169">
        <f t="shared" si="20"/>
        <v>0</v>
      </c>
      <c r="K169">
        <f t="shared" si="14"/>
        <v>0</v>
      </c>
      <c r="L169">
        <f t="shared" si="15"/>
        <v>0</v>
      </c>
      <c r="M169">
        <f t="shared" si="16"/>
        <v>0</v>
      </c>
      <c r="N169">
        <f t="shared" si="17"/>
        <v>0</v>
      </c>
    </row>
    <row r="170" spans="1:14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18"/>
        <v>1</v>
      </c>
      <c r="F170">
        <f>VLOOKUP(A170,Calories!$A$1:$B$15,2,FALSE)</f>
        <v>300</v>
      </c>
      <c r="H170">
        <v>0</v>
      </c>
      <c r="I170" s="2">
        <f t="shared" si="19"/>
        <v>0</v>
      </c>
      <c r="J170">
        <f t="shared" si="20"/>
        <v>0</v>
      </c>
      <c r="K170">
        <f t="shared" si="14"/>
        <v>0</v>
      </c>
      <c r="L170">
        <f t="shared" si="15"/>
        <v>0</v>
      </c>
      <c r="M170">
        <f t="shared" si="16"/>
        <v>0</v>
      </c>
      <c r="N170">
        <f t="shared" si="17"/>
        <v>0</v>
      </c>
    </row>
    <row r="171" spans="1:14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18"/>
        <v>1.5</v>
      </c>
      <c r="F171">
        <f>VLOOKUP(A171,Calories!$A$1:$B$15,2,FALSE)</f>
        <v>255</v>
      </c>
      <c r="H171">
        <v>0</v>
      </c>
      <c r="I171" s="2">
        <f t="shared" si="19"/>
        <v>0</v>
      </c>
      <c r="J171">
        <f t="shared" si="20"/>
        <v>0</v>
      </c>
      <c r="K171">
        <f t="shared" si="14"/>
        <v>0</v>
      </c>
      <c r="L171">
        <f t="shared" si="15"/>
        <v>0</v>
      </c>
      <c r="M171">
        <f t="shared" si="16"/>
        <v>0</v>
      </c>
      <c r="N171">
        <f t="shared" si="17"/>
        <v>0</v>
      </c>
    </row>
    <row r="172" spans="1:14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18"/>
        <v>1.5</v>
      </c>
      <c r="F172">
        <f>VLOOKUP(A172,Calories!$A$1:$B$15,2,FALSE)</f>
        <v>560</v>
      </c>
      <c r="H172">
        <v>0</v>
      </c>
      <c r="I172" s="2">
        <f t="shared" si="19"/>
        <v>0</v>
      </c>
      <c r="J172">
        <f t="shared" si="20"/>
        <v>0</v>
      </c>
      <c r="K172">
        <f t="shared" si="14"/>
        <v>0</v>
      </c>
      <c r="L172">
        <f t="shared" si="15"/>
        <v>0</v>
      </c>
      <c r="M172">
        <f t="shared" si="16"/>
        <v>0</v>
      </c>
      <c r="N172">
        <f t="shared" si="17"/>
        <v>0</v>
      </c>
    </row>
    <row r="173" spans="1:14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18"/>
        <v>1</v>
      </c>
      <c r="F173">
        <f>VLOOKUP(A173,Calories!$A$1:$B$15,2,FALSE)</f>
        <v>280</v>
      </c>
      <c r="H173">
        <v>0</v>
      </c>
      <c r="I173" s="2">
        <f t="shared" si="19"/>
        <v>0</v>
      </c>
      <c r="J173">
        <f t="shared" si="20"/>
        <v>0</v>
      </c>
      <c r="K173">
        <f t="shared" si="14"/>
        <v>0</v>
      </c>
      <c r="L173">
        <f t="shared" si="15"/>
        <v>0</v>
      </c>
      <c r="M173">
        <f t="shared" si="16"/>
        <v>0</v>
      </c>
      <c r="N173">
        <f t="shared" si="17"/>
        <v>0</v>
      </c>
    </row>
    <row r="174" spans="1:14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18"/>
        <v>2</v>
      </c>
      <c r="F174">
        <f>VLOOKUP(A174,Calories!$A$1:$B$15,2,FALSE)</f>
        <v>200</v>
      </c>
      <c r="H174">
        <v>0</v>
      </c>
      <c r="I174" s="2">
        <f t="shared" si="19"/>
        <v>0</v>
      </c>
      <c r="J174">
        <f t="shared" si="20"/>
        <v>0</v>
      </c>
      <c r="K174">
        <f t="shared" si="14"/>
        <v>0</v>
      </c>
      <c r="L174">
        <f t="shared" si="15"/>
        <v>0</v>
      </c>
      <c r="M174">
        <f t="shared" si="16"/>
        <v>0</v>
      </c>
      <c r="N174">
        <f t="shared" si="17"/>
        <v>0</v>
      </c>
    </row>
    <row r="175" spans="1:14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18"/>
        <v>2.5</v>
      </c>
      <c r="F175">
        <f>VLOOKUP(A175,Calories!$A$1:$B$15,2,FALSE)</f>
        <v>150</v>
      </c>
      <c r="H175">
        <v>0</v>
      </c>
      <c r="I175" s="2">
        <f t="shared" si="19"/>
        <v>0</v>
      </c>
      <c r="J175">
        <f t="shared" si="20"/>
        <v>0</v>
      </c>
      <c r="K175">
        <f t="shared" si="14"/>
        <v>0</v>
      </c>
      <c r="L175">
        <f t="shared" si="15"/>
        <v>0</v>
      </c>
      <c r="M175">
        <f t="shared" si="16"/>
        <v>0</v>
      </c>
      <c r="N175">
        <f t="shared" si="17"/>
        <v>0</v>
      </c>
    </row>
    <row r="176" spans="1:14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18"/>
        <v>2.5</v>
      </c>
      <c r="F176">
        <f>VLOOKUP(A176,Calories!$A$1:$B$15,2,FALSE)</f>
        <v>150</v>
      </c>
      <c r="H176">
        <v>0</v>
      </c>
      <c r="I176" s="2">
        <f t="shared" si="19"/>
        <v>0</v>
      </c>
      <c r="J176">
        <f t="shared" si="20"/>
        <v>0</v>
      </c>
      <c r="K176">
        <f t="shared" si="14"/>
        <v>0</v>
      </c>
      <c r="L176">
        <f t="shared" si="15"/>
        <v>0</v>
      </c>
      <c r="M176">
        <f t="shared" si="16"/>
        <v>0</v>
      </c>
      <c r="N176">
        <f t="shared" si="17"/>
        <v>0</v>
      </c>
    </row>
    <row r="177" spans="1:14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18"/>
        <v>2.5</v>
      </c>
      <c r="F177">
        <f>VLOOKUP(A177,Calories!$A$1:$B$15,2,FALSE)</f>
        <v>150</v>
      </c>
      <c r="H177">
        <v>0</v>
      </c>
      <c r="I177" s="2">
        <f t="shared" si="19"/>
        <v>0</v>
      </c>
      <c r="J177">
        <f t="shared" si="20"/>
        <v>0</v>
      </c>
      <c r="K177">
        <f t="shared" si="14"/>
        <v>0</v>
      </c>
      <c r="L177">
        <f t="shared" si="15"/>
        <v>0</v>
      </c>
      <c r="M177">
        <f t="shared" si="16"/>
        <v>0</v>
      </c>
      <c r="N177">
        <f t="shared" si="17"/>
        <v>0</v>
      </c>
    </row>
    <row r="178" spans="1:14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18"/>
        <v>2</v>
      </c>
      <c r="F178">
        <f>VLOOKUP(A178,Calories!$A$1:$B$15,2,FALSE)</f>
        <v>200</v>
      </c>
      <c r="H178">
        <v>0</v>
      </c>
      <c r="I178" s="2">
        <f t="shared" si="19"/>
        <v>0</v>
      </c>
      <c r="J178">
        <f t="shared" si="20"/>
        <v>0</v>
      </c>
      <c r="K178">
        <f t="shared" si="14"/>
        <v>0</v>
      </c>
      <c r="L178">
        <f t="shared" si="15"/>
        <v>0</v>
      </c>
      <c r="M178">
        <f t="shared" si="16"/>
        <v>0</v>
      </c>
      <c r="N178">
        <f t="shared" si="17"/>
        <v>0</v>
      </c>
    </row>
    <row r="179" spans="1:14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18"/>
        <v>2.5</v>
      </c>
      <c r="F179">
        <f>VLOOKUP(A179,Calories!$A$1:$B$15,2,FALSE)</f>
        <v>150</v>
      </c>
      <c r="H179">
        <v>0</v>
      </c>
      <c r="I179" s="2">
        <f t="shared" si="19"/>
        <v>0</v>
      </c>
      <c r="J179">
        <f t="shared" si="20"/>
        <v>0</v>
      </c>
      <c r="K179">
        <f t="shared" si="14"/>
        <v>0</v>
      </c>
      <c r="L179">
        <f t="shared" si="15"/>
        <v>0</v>
      </c>
      <c r="M179">
        <f t="shared" si="16"/>
        <v>0</v>
      </c>
      <c r="N179">
        <f t="shared" si="17"/>
        <v>0</v>
      </c>
    </row>
    <row r="180" spans="1:14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18"/>
        <v>1</v>
      </c>
      <c r="F180">
        <f>VLOOKUP(A180,Calories!$A$1:$B$15,2,FALSE)</f>
        <v>300</v>
      </c>
      <c r="H180">
        <v>0</v>
      </c>
      <c r="I180" s="2">
        <f t="shared" si="19"/>
        <v>0</v>
      </c>
      <c r="J180">
        <f t="shared" si="20"/>
        <v>0</v>
      </c>
      <c r="K180">
        <f t="shared" si="14"/>
        <v>0</v>
      </c>
      <c r="L180">
        <f t="shared" si="15"/>
        <v>0</v>
      </c>
      <c r="M180">
        <f t="shared" si="16"/>
        <v>0</v>
      </c>
      <c r="N180">
        <f t="shared" si="17"/>
        <v>0</v>
      </c>
    </row>
    <row r="181" spans="1:14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18"/>
        <v>0.5</v>
      </c>
      <c r="F181">
        <f>VLOOKUP(A181,Calories!$A$1:$B$15,2,FALSE)</f>
        <v>480</v>
      </c>
      <c r="H181">
        <v>0</v>
      </c>
      <c r="I181" s="2">
        <f t="shared" si="19"/>
        <v>0</v>
      </c>
      <c r="J181">
        <f t="shared" si="20"/>
        <v>0</v>
      </c>
      <c r="K181">
        <f t="shared" si="14"/>
        <v>0</v>
      </c>
      <c r="L181">
        <f t="shared" si="15"/>
        <v>0</v>
      </c>
      <c r="M181">
        <f t="shared" si="16"/>
        <v>0</v>
      </c>
      <c r="N181">
        <f t="shared" si="17"/>
        <v>0</v>
      </c>
    </row>
    <row r="182" spans="1:14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18"/>
        <v>2</v>
      </c>
      <c r="F182">
        <f>VLOOKUP(A182,Calories!$A$1:$B$15,2,FALSE)</f>
        <v>200</v>
      </c>
      <c r="H182">
        <v>0</v>
      </c>
      <c r="I182" s="2">
        <f t="shared" si="19"/>
        <v>0</v>
      </c>
      <c r="J182">
        <f t="shared" si="20"/>
        <v>0</v>
      </c>
      <c r="K182">
        <f t="shared" si="14"/>
        <v>0</v>
      </c>
      <c r="L182">
        <f t="shared" si="15"/>
        <v>0</v>
      </c>
      <c r="M182">
        <f t="shared" si="16"/>
        <v>0</v>
      </c>
      <c r="N182">
        <f t="shared" si="17"/>
        <v>0</v>
      </c>
    </row>
    <row r="183" spans="1:14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18"/>
        <v>4</v>
      </c>
      <c r="F183">
        <f>VLOOKUP(A183,Calories!$A$1:$B$15,2,FALSE)</f>
        <v>500</v>
      </c>
      <c r="H183">
        <v>0</v>
      </c>
      <c r="I183" s="2">
        <f t="shared" si="19"/>
        <v>0</v>
      </c>
      <c r="J183">
        <f t="shared" si="20"/>
        <v>0</v>
      </c>
      <c r="K183">
        <f t="shared" si="14"/>
        <v>0</v>
      </c>
      <c r="L183">
        <f t="shared" si="15"/>
        <v>0</v>
      </c>
      <c r="M183">
        <f t="shared" si="16"/>
        <v>0</v>
      </c>
      <c r="N183">
        <f t="shared" si="17"/>
        <v>0</v>
      </c>
    </row>
    <row r="184" spans="1:14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18"/>
        <v>2.5</v>
      </c>
      <c r="F184">
        <f>VLOOKUP(A184,Calories!$A$1:$B$15,2,FALSE)</f>
        <v>150</v>
      </c>
      <c r="H184">
        <v>0</v>
      </c>
      <c r="I184" s="2">
        <f t="shared" si="19"/>
        <v>0</v>
      </c>
      <c r="J184">
        <f t="shared" si="20"/>
        <v>0</v>
      </c>
      <c r="K184">
        <f t="shared" si="14"/>
        <v>0</v>
      </c>
      <c r="L184">
        <f t="shared" si="15"/>
        <v>0</v>
      </c>
      <c r="M184">
        <f t="shared" si="16"/>
        <v>0</v>
      </c>
      <c r="N184">
        <f t="shared" si="17"/>
        <v>0</v>
      </c>
    </row>
    <row r="185" spans="1:14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18"/>
        <v>1</v>
      </c>
      <c r="F185">
        <f>VLOOKUP(A185,Calories!$A$1:$B$15,2,FALSE)</f>
        <v>265</v>
      </c>
      <c r="H185">
        <v>0</v>
      </c>
      <c r="I185" s="2">
        <f t="shared" si="19"/>
        <v>0</v>
      </c>
      <c r="J185">
        <f t="shared" si="20"/>
        <v>0</v>
      </c>
      <c r="K185">
        <f t="shared" si="14"/>
        <v>0</v>
      </c>
      <c r="L185">
        <f t="shared" si="15"/>
        <v>0</v>
      </c>
      <c r="M185">
        <f t="shared" si="16"/>
        <v>0</v>
      </c>
      <c r="N185">
        <f t="shared" si="17"/>
        <v>0</v>
      </c>
    </row>
    <row r="186" spans="1:14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18"/>
        <v>2</v>
      </c>
      <c r="F186">
        <f>VLOOKUP(A186,Calories!$A$1:$B$15,2,FALSE)</f>
        <v>120</v>
      </c>
      <c r="H186">
        <v>0</v>
      </c>
      <c r="I186" s="2">
        <f t="shared" si="19"/>
        <v>0</v>
      </c>
      <c r="J186">
        <f t="shared" si="20"/>
        <v>0</v>
      </c>
      <c r="K186">
        <f t="shared" si="14"/>
        <v>0</v>
      </c>
      <c r="L186">
        <f t="shared" si="15"/>
        <v>0</v>
      </c>
      <c r="M186">
        <f t="shared" si="16"/>
        <v>0</v>
      </c>
      <c r="N186">
        <f t="shared" si="17"/>
        <v>0</v>
      </c>
    </row>
    <row r="187" spans="1:14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18"/>
        <v>1</v>
      </c>
      <c r="F187">
        <f>VLOOKUP(A187,Calories!$A$1:$B$15,2,FALSE)</f>
        <v>280</v>
      </c>
      <c r="H187">
        <v>0</v>
      </c>
      <c r="I187" s="2">
        <f t="shared" si="19"/>
        <v>0</v>
      </c>
      <c r="J187">
        <f t="shared" si="20"/>
        <v>0</v>
      </c>
      <c r="K187">
        <f t="shared" si="14"/>
        <v>0</v>
      </c>
      <c r="L187">
        <f t="shared" si="15"/>
        <v>0</v>
      </c>
      <c r="M187">
        <f t="shared" si="16"/>
        <v>0</v>
      </c>
      <c r="N187">
        <f t="shared" si="17"/>
        <v>0</v>
      </c>
    </row>
    <row r="188" spans="1:14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18"/>
        <v>2.5</v>
      </c>
      <c r="F188">
        <f>VLOOKUP(A188,Calories!$A$1:$B$15,2,FALSE)</f>
        <v>0</v>
      </c>
      <c r="H188">
        <v>0</v>
      </c>
      <c r="I188" s="2">
        <f t="shared" si="19"/>
        <v>0</v>
      </c>
      <c r="J188">
        <f t="shared" si="20"/>
        <v>0</v>
      </c>
      <c r="K188">
        <f t="shared" si="14"/>
        <v>0</v>
      </c>
      <c r="L188">
        <f t="shared" si="15"/>
        <v>0</v>
      </c>
      <c r="M188">
        <f t="shared" si="16"/>
        <v>0</v>
      </c>
      <c r="N188">
        <f t="shared" si="17"/>
        <v>0</v>
      </c>
    </row>
    <row r="189" spans="1:14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18"/>
        <v>0.5</v>
      </c>
      <c r="F189">
        <f>VLOOKUP(A189,Calories!$A$1:$B$15,2,FALSE)</f>
        <v>480</v>
      </c>
      <c r="H189">
        <v>0</v>
      </c>
      <c r="I189" s="2">
        <f t="shared" si="19"/>
        <v>0</v>
      </c>
      <c r="J189">
        <f t="shared" si="20"/>
        <v>0</v>
      </c>
      <c r="K189">
        <f t="shared" si="14"/>
        <v>0</v>
      </c>
      <c r="L189">
        <f t="shared" si="15"/>
        <v>0</v>
      </c>
      <c r="M189">
        <f t="shared" si="16"/>
        <v>0</v>
      </c>
      <c r="N189">
        <f t="shared" si="17"/>
        <v>0</v>
      </c>
    </row>
    <row r="190" spans="1:14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18"/>
        <v>2.5</v>
      </c>
      <c r="F190">
        <f>VLOOKUP(A190,Calories!$A$1:$B$15,2,FALSE)</f>
        <v>150</v>
      </c>
      <c r="H190">
        <v>0</v>
      </c>
      <c r="I190" s="2">
        <f t="shared" si="19"/>
        <v>0</v>
      </c>
      <c r="J190">
        <f t="shared" si="20"/>
        <v>0</v>
      </c>
      <c r="K190">
        <f t="shared" si="14"/>
        <v>0</v>
      </c>
      <c r="L190">
        <f t="shared" si="15"/>
        <v>0</v>
      </c>
      <c r="M190">
        <f t="shared" si="16"/>
        <v>0</v>
      </c>
      <c r="N190">
        <f t="shared" si="17"/>
        <v>0</v>
      </c>
    </row>
    <row r="191" spans="1:14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18"/>
        <v>1</v>
      </c>
      <c r="F191">
        <f>VLOOKUP(A191,Calories!$A$1:$B$15,2,FALSE)</f>
        <v>300</v>
      </c>
      <c r="H191">
        <v>0</v>
      </c>
      <c r="I191" s="2">
        <f t="shared" si="19"/>
        <v>0</v>
      </c>
      <c r="J191">
        <f t="shared" si="20"/>
        <v>0</v>
      </c>
      <c r="K191">
        <f t="shared" si="14"/>
        <v>0</v>
      </c>
      <c r="L191">
        <f t="shared" si="15"/>
        <v>0</v>
      </c>
      <c r="M191">
        <f t="shared" si="16"/>
        <v>0</v>
      </c>
      <c r="N191">
        <f t="shared" si="17"/>
        <v>0</v>
      </c>
    </row>
    <row r="192" spans="1:14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18"/>
        <v>0.5</v>
      </c>
      <c r="F192">
        <f>VLOOKUP(A192,Calories!$A$1:$B$15,2,FALSE)</f>
        <v>480</v>
      </c>
      <c r="H192">
        <v>0</v>
      </c>
      <c r="I192" s="2">
        <f t="shared" si="19"/>
        <v>0</v>
      </c>
      <c r="J192">
        <f t="shared" si="20"/>
        <v>0</v>
      </c>
      <c r="K192">
        <f t="shared" si="14"/>
        <v>0</v>
      </c>
      <c r="L192">
        <f t="shared" si="15"/>
        <v>0</v>
      </c>
      <c r="M192">
        <f t="shared" si="16"/>
        <v>0</v>
      </c>
      <c r="N192">
        <f t="shared" si="17"/>
        <v>0</v>
      </c>
    </row>
    <row r="193" spans="1:14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18"/>
        <v>2.5</v>
      </c>
      <c r="F193">
        <f>VLOOKUP(A193,Calories!$A$1:$B$15,2,FALSE)</f>
        <v>0</v>
      </c>
      <c r="H193">
        <v>0</v>
      </c>
      <c r="I193" s="2">
        <f t="shared" si="19"/>
        <v>0</v>
      </c>
      <c r="J193">
        <f t="shared" si="20"/>
        <v>0</v>
      </c>
      <c r="K193">
        <f t="shared" si="14"/>
        <v>0</v>
      </c>
      <c r="L193">
        <f t="shared" si="15"/>
        <v>0</v>
      </c>
      <c r="M193">
        <f t="shared" si="16"/>
        <v>0</v>
      </c>
      <c r="N193">
        <f t="shared" si="17"/>
        <v>0</v>
      </c>
    </row>
    <row r="194" spans="1:14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18"/>
        <v>4</v>
      </c>
      <c r="F194">
        <f>VLOOKUP(A194,Calories!$A$1:$B$15,2,FALSE)</f>
        <v>500</v>
      </c>
      <c r="H194">
        <v>0</v>
      </c>
      <c r="I194" s="2">
        <f t="shared" si="19"/>
        <v>0</v>
      </c>
      <c r="J194">
        <f t="shared" si="20"/>
        <v>0</v>
      </c>
      <c r="K194">
        <f t="shared" ref="K194:K199" si="21">H194*COUNTIF(B194, "Hot Food")</f>
        <v>0</v>
      </c>
      <c r="L194">
        <f t="shared" ref="L194:L199" si="22">H194 * COUNTIF(B194, "Frozen Treats")</f>
        <v>0</v>
      </c>
      <c r="M194">
        <f t="shared" ref="M194:M199" si="23">H194*COUNTIF(B194, "Candy")</f>
        <v>0</v>
      </c>
      <c r="N194">
        <f t="shared" ref="N194:N199" si="24">H194*COUNTIF(B194,"Beverages")</f>
        <v>0</v>
      </c>
    </row>
    <row r="195" spans="1:14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25">C195*D195</f>
        <v>2</v>
      </c>
      <c r="F195">
        <f>VLOOKUP(A195,Calories!$A$1:$B$15,2,FALSE)</f>
        <v>200</v>
      </c>
      <c r="H195">
        <v>0</v>
      </c>
      <c r="I195" s="2">
        <f t="shared" ref="I195:I200" si="26">(H195*C195)</f>
        <v>0</v>
      </c>
      <c r="J195">
        <f t="shared" ref="J195:J200" si="27">(H195*F195)</f>
        <v>0</v>
      </c>
      <c r="K195">
        <f t="shared" si="21"/>
        <v>0</v>
      </c>
      <c r="L195">
        <f t="shared" si="22"/>
        <v>0</v>
      </c>
      <c r="M195">
        <f t="shared" si="23"/>
        <v>0</v>
      </c>
      <c r="N195">
        <f t="shared" si="24"/>
        <v>0</v>
      </c>
    </row>
    <row r="196" spans="1:14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25"/>
        <v>0.5</v>
      </c>
      <c r="F196">
        <f>VLOOKUP(A196,Calories!$A$1:$B$15,2,FALSE)</f>
        <v>480</v>
      </c>
      <c r="H196">
        <v>0</v>
      </c>
      <c r="I196" s="2">
        <f t="shared" si="26"/>
        <v>0</v>
      </c>
      <c r="J196">
        <f t="shared" si="27"/>
        <v>0</v>
      </c>
      <c r="K196">
        <f t="shared" si="21"/>
        <v>0</v>
      </c>
      <c r="L196">
        <f t="shared" si="22"/>
        <v>0</v>
      </c>
      <c r="M196">
        <f t="shared" si="23"/>
        <v>0</v>
      </c>
      <c r="N196">
        <f t="shared" si="24"/>
        <v>0</v>
      </c>
    </row>
    <row r="197" spans="1:14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25"/>
        <v>2.5</v>
      </c>
      <c r="F197">
        <f>VLOOKUP(A197,Calories!$A$1:$B$15,2,FALSE)</f>
        <v>150</v>
      </c>
      <c r="H197">
        <v>0</v>
      </c>
      <c r="I197" s="2">
        <f t="shared" si="26"/>
        <v>0</v>
      </c>
      <c r="J197">
        <f t="shared" si="27"/>
        <v>0</v>
      </c>
      <c r="K197">
        <f t="shared" si="21"/>
        <v>0</v>
      </c>
      <c r="L197">
        <f t="shared" si="22"/>
        <v>0</v>
      </c>
      <c r="M197">
        <f t="shared" si="23"/>
        <v>0</v>
      </c>
      <c r="N197">
        <f t="shared" si="24"/>
        <v>0</v>
      </c>
    </row>
    <row r="198" spans="1:14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25"/>
        <v>1.5</v>
      </c>
      <c r="F198">
        <f>VLOOKUP(A198,Calories!$A$1:$B$15,2,FALSE)</f>
        <v>255</v>
      </c>
      <c r="H198">
        <v>0</v>
      </c>
      <c r="I198" s="2">
        <f t="shared" si="26"/>
        <v>0</v>
      </c>
      <c r="J198">
        <f t="shared" si="27"/>
        <v>0</v>
      </c>
      <c r="K198">
        <f t="shared" si="21"/>
        <v>0</v>
      </c>
      <c r="L198">
        <f t="shared" si="22"/>
        <v>0</v>
      </c>
      <c r="M198">
        <f t="shared" si="23"/>
        <v>0</v>
      </c>
      <c r="N198">
        <f t="shared" si="24"/>
        <v>0</v>
      </c>
    </row>
    <row r="199" spans="1:14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25"/>
        <v>2.5</v>
      </c>
      <c r="F199">
        <f>VLOOKUP(A199,Calories!$A$1:$B$15,2,FALSE)</f>
        <v>0</v>
      </c>
      <c r="H199">
        <v>0</v>
      </c>
      <c r="I199" s="2">
        <f t="shared" si="26"/>
        <v>0</v>
      </c>
      <c r="J199">
        <f t="shared" si="27"/>
        <v>0</v>
      </c>
      <c r="K199">
        <f t="shared" si="21"/>
        <v>0</v>
      </c>
      <c r="L199">
        <f t="shared" si="22"/>
        <v>0</v>
      </c>
      <c r="M199">
        <f t="shared" si="23"/>
        <v>0</v>
      </c>
      <c r="N199">
        <f t="shared" si="24"/>
        <v>0</v>
      </c>
    </row>
    <row r="200" spans="1:14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25"/>
        <v>2.5</v>
      </c>
      <c r="F200">
        <f>VLOOKUP(A200,Calories!$A$1:$B$15,2,FALSE)</f>
        <v>150</v>
      </c>
      <c r="H200">
        <v>0</v>
      </c>
      <c r="I200" s="2">
        <f t="shared" si="26"/>
        <v>0</v>
      </c>
      <c r="J200">
        <f t="shared" si="27"/>
        <v>0</v>
      </c>
      <c r="K200">
        <f>H200*COUNTIF(B200, "Hot Food")</f>
        <v>0</v>
      </c>
      <c r="L200">
        <f>H200 * COUNTIF(B200, "Frozen Treats")</f>
        <v>0</v>
      </c>
      <c r="M200">
        <f>H200*COUNTIF(B200, "Candy")</f>
        <v>0</v>
      </c>
      <c r="N200">
        <f>H200*COUNTIF(B200,"Beverages")</f>
        <v>0</v>
      </c>
    </row>
    <row r="201" spans="1:14" x14ac:dyDescent="0.25">
      <c r="C201" s="4"/>
    </row>
    <row r="202" spans="1:14" x14ac:dyDescent="0.25">
      <c r="I202" s="2">
        <f>SUM(I2:I200)</f>
        <v>30</v>
      </c>
      <c r="J202">
        <f>SUM(J2:J200)</f>
        <v>2400</v>
      </c>
      <c r="K202">
        <f>SUM(K2:K200)</f>
        <v>3</v>
      </c>
      <c r="L202">
        <f>SUM(L2:L200)</f>
        <v>1</v>
      </c>
      <c r="M202">
        <f t="shared" ref="M202:N202" si="28">SUM(M2:M200)</f>
        <v>0</v>
      </c>
      <c r="N202">
        <f t="shared" si="28"/>
        <v>3</v>
      </c>
    </row>
  </sheetData>
  <conditionalFormatting sqref="E1:E104857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0</v>
      </c>
      <c r="B1" t="s">
        <v>25</v>
      </c>
      <c r="C1" t="s">
        <v>34</v>
      </c>
      <c r="D1" t="s">
        <v>35</v>
      </c>
    </row>
    <row r="2" spans="1:4" x14ac:dyDescent="0.25">
      <c r="A2" s="7" t="s">
        <v>10</v>
      </c>
      <c r="B2">
        <v>200</v>
      </c>
      <c r="C2">
        <v>0</v>
      </c>
      <c r="D2">
        <f>(C2*B2)</f>
        <v>0</v>
      </c>
    </row>
    <row r="3" spans="1:4" x14ac:dyDescent="0.25">
      <c r="A3" s="7" t="s">
        <v>12</v>
      </c>
      <c r="B3">
        <v>0</v>
      </c>
      <c r="C3">
        <v>0</v>
      </c>
      <c r="D3">
        <f t="shared" ref="D3:D15" si="0">(C3*B3)</f>
        <v>0</v>
      </c>
    </row>
    <row r="4" spans="1:4" x14ac:dyDescent="0.25">
      <c r="A4" s="7" t="s">
        <v>14</v>
      </c>
      <c r="B4">
        <v>255</v>
      </c>
      <c r="C4">
        <v>4</v>
      </c>
      <c r="D4">
        <f t="shared" si="0"/>
        <v>1020</v>
      </c>
    </row>
    <row r="5" spans="1:4" x14ac:dyDescent="0.25">
      <c r="A5" s="7" t="s">
        <v>19</v>
      </c>
      <c r="B5">
        <v>300</v>
      </c>
      <c r="C5">
        <v>0</v>
      </c>
      <c r="D5">
        <f t="shared" si="0"/>
        <v>0</v>
      </c>
    </row>
    <row r="6" spans="1:4" x14ac:dyDescent="0.25">
      <c r="A6" s="7" t="s">
        <v>15</v>
      </c>
      <c r="B6">
        <v>300</v>
      </c>
      <c r="C6">
        <v>0</v>
      </c>
      <c r="D6">
        <f t="shared" si="0"/>
        <v>0</v>
      </c>
    </row>
    <row r="7" spans="1:4" x14ac:dyDescent="0.25">
      <c r="A7" s="7" t="s">
        <v>8</v>
      </c>
      <c r="B7">
        <v>320</v>
      </c>
      <c r="C7">
        <v>0</v>
      </c>
      <c r="D7">
        <f t="shared" si="0"/>
        <v>0</v>
      </c>
    </row>
    <row r="8" spans="1:4" x14ac:dyDescent="0.25">
      <c r="A8" s="7" t="s">
        <v>4</v>
      </c>
      <c r="B8">
        <v>265</v>
      </c>
      <c r="C8">
        <v>0</v>
      </c>
      <c r="D8">
        <f t="shared" si="0"/>
        <v>0</v>
      </c>
    </row>
    <row r="9" spans="1:4" x14ac:dyDescent="0.25">
      <c r="A9" s="7" t="s">
        <v>18</v>
      </c>
      <c r="B9">
        <v>240</v>
      </c>
      <c r="C9">
        <v>0</v>
      </c>
      <c r="D9">
        <f t="shared" si="0"/>
        <v>0</v>
      </c>
    </row>
    <row r="10" spans="1:4" x14ac:dyDescent="0.25">
      <c r="A10" s="7" t="s">
        <v>13</v>
      </c>
      <c r="B10">
        <v>280</v>
      </c>
      <c r="C10">
        <v>0</v>
      </c>
      <c r="D10">
        <f t="shared" si="0"/>
        <v>0</v>
      </c>
    </row>
    <row r="11" spans="1:4" x14ac:dyDescent="0.25">
      <c r="A11" s="7" t="s">
        <v>6</v>
      </c>
      <c r="B11">
        <v>560</v>
      </c>
      <c r="C11">
        <v>0</v>
      </c>
      <c r="D11">
        <f t="shared" si="0"/>
        <v>0</v>
      </c>
    </row>
    <row r="12" spans="1:4" x14ac:dyDescent="0.25">
      <c r="A12" s="7" t="s">
        <v>7</v>
      </c>
      <c r="B12">
        <v>480</v>
      </c>
      <c r="C12">
        <v>0</v>
      </c>
      <c r="D12">
        <f t="shared" si="0"/>
        <v>0</v>
      </c>
    </row>
    <row r="13" spans="1:4" x14ac:dyDescent="0.25">
      <c r="A13" s="7" t="s">
        <v>9</v>
      </c>
      <c r="B13">
        <v>500</v>
      </c>
      <c r="C13">
        <v>0</v>
      </c>
      <c r="D13">
        <f t="shared" si="0"/>
        <v>0</v>
      </c>
    </row>
    <row r="14" spans="1:4" x14ac:dyDescent="0.25">
      <c r="A14" s="7" t="s">
        <v>20</v>
      </c>
      <c r="B14">
        <v>150</v>
      </c>
      <c r="C14">
        <v>2</v>
      </c>
      <c r="D14">
        <f t="shared" si="0"/>
        <v>300</v>
      </c>
    </row>
    <row r="15" spans="1:4" x14ac:dyDescent="0.25">
      <c r="A15" s="7" t="s">
        <v>11</v>
      </c>
      <c r="B15">
        <v>120</v>
      </c>
      <c r="C15">
        <v>4</v>
      </c>
      <c r="D15">
        <f t="shared" si="0"/>
        <v>480</v>
      </c>
    </row>
    <row r="17" spans="1:4" x14ac:dyDescent="0.25">
      <c r="D17">
        <f>SUM(D2:D15)</f>
        <v>1800</v>
      </c>
    </row>
    <row r="18" spans="1:4" x14ac:dyDescent="0.25">
      <c r="A18" s="10" t="s">
        <v>30</v>
      </c>
      <c r="B18">
        <f>MATCH("Beer",A2:A15,0)</f>
        <v>1</v>
      </c>
    </row>
    <row r="19" spans="1:4" x14ac:dyDescent="0.25">
      <c r="A19" s="10" t="s">
        <v>31</v>
      </c>
      <c r="B19">
        <f>INDEX(A1:B15,3,2)</f>
        <v>0</v>
      </c>
    </row>
    <row r="20" spans="1:4" x14ac:dyDescent="0.25">
      <c r="A20" s="10" t="s">
        <v>32</v>
      </c>
      <c r="B20" t="str">
        <f ca="1">OFFSET(A1,3,0)</f>
        <v>Chocolate Bar</v>
      </c>
    </row>
    <row r="21" spans="1:4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5" sqref="D25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ione maria lopes moreira pereira</cp:lastModifiedBy>
  <dcterms:created xsi:type="dcterms:W3CDTF">2013-01-21T18:22:23Z</dcterms:created>
  <dcterms:modified xsi:type="dcterms:W3CDTF">2017-02-14T05:51:02Z</dcterms:modified>
</cp:coreProperties>
</file>