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cuments\"/>
    </mc:Choice>
  </mc:AlternateContent>
  <bookViews>
    <workbookView xWindow="0" yWindow="0" windowWidth="21600" windowHeight="9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1" l="1"/>
  <c r="B31" i="1"/>
  <c r="B22" i="1"/>
  <c r="B21" i="1"/>
  <c r="B34" i="1"/>
  <c r="B33" i="1"/>
  <c r="B32" i="1"/>
  <c r="B30" i="1"/>
  <c r="B27" i="1"/>
  <c r="B26" i="1"/>
  <c r="B25" i="1"/>
  <c r="B24" i="1"/>
</calcChain>
</file>

<file path=xl/sharedStrings.xml><?xml version="1.0" encoding="utf-8"?>
<sst xmlns="http://schemas.openxmlformats.org/spreadsheetml/2006/main" count="93" uniqueCount="60">
  <si>
    <t>DATE</t>
  </si>
  <si>
    <t>PURCHASER</t>
  </si>
  <si>
    <t>CATEGORY</t>
  </si>
  <si>
    <t>ITEM</t>
  </si>
  <si>
    <t>COST</t>
  </si>
  <si>
    <t>STORE</t>
  </si>
  <si>
    <t>Rafael</t>
  </si>
  <si>
    <t>grocery</t>
  </si>
  <si>
    <t>cheez it</t>
  </si>
  <si>
    <t>walmart</t>
  </si>
  <si>
    <t>peanut butter</t>
  </si>
  <si>
    <t>gum</t>
  </si>
  <si>
    <t>caseys</t>
  </si>
  <si>
    <t>chips</t>
  </si>
  <si>
    <t>John</t>
  </si>
  <si>
    <t>toiletry</t>
  </si>
  <si>
    <t>soap</t>
  </si>
  <si>
    <t>shampoo</t>
  </si>
  <si>
    <t>tooth brush</t>
  </si>
  <si>
    <t>Maria</t>
  </si>
  <si>
    <t>Lucas</t>
  </si>
  <si>
    <t>Kyle</t>
  </si>
  <si>
    <t>milk</t>
  </si>
  <si>
    <t>HyVee</t>
  </si>
  <si>
    <t>toothpaste</t>
  </si>
  <si>
    <t>CVS</t>
  </si>
  <si>
    <t>Nick</t>
  </si>
  <si>
    <t>Steak</t>
  </si>
  <si>
    <t>Whole Foods</t>
  </si>
  <si>
    <t>Will</t>
  </si>
  <si>
    <t>Lawn&amp;Garden</t>
  </si>
  <si>
    <t>Gas Leaf Blower</t>
  </si>
  <si>
    <t>ACE</t>
  </si>
  <si>
    <t>Lawn Mower</t>
  </si>
  <si>
    <t>Claire</t>
  </si>
  <si>
    <t>potatoes</t>
  </si>
  <si>
    <t>tomatoes</t>
  </si>
  <si>
    <t>Cris</t>
  </si>
  <si>
    <t>Gloves 12 pack</t>
  </si>
  <si>
    <t>Fire pit table</t>
  </si>
  <si>
    <t>clothes</t>
  </si>
  <si>
    <t>Jacket</t>
  </si>
  <si>
    <t>Patagonia</t>
  </si>
  <si>
    <t>Clothes</t>
  </si>
  <si>
    <t>Jeans</t>
  </si>
  <si>
    <t>Total</t>
  </si>
  <si>
    <t>Average of all items</t>
  </si>
  <si>
    <t>Total groceries cost</t>
  </si>
  <si>
    <t>Total toiletries cost</t>
  </si>
  <si>
    <t>Total Lawn&amp;Garden cost</t>
  </si>
  <si>
    <t>Total Clothes cost</t>
  </si>
  <si>
    <t>Rafael Lopes Broseghini</t>
  </si>
  <si>
    <t>Prof. Miller</t>
  </si>
  <si>
    <t>DS-120</t>
  </si>
  <si>
    <t>Average cost of items purchased at Walmart</t>
  </si>
  <si>
    <t>Average cost of items purchased at HyVee</t>
  </si>
  <si>
    <t>Average cost of items purchased at Caseys</t>
  </si>
  <si>
    <t>Average cost of items purchased at Whole Foods</t>
  </si>
  <si>
    <t>Average cost of items purchased at ACE</t>
  </si>
  <si>
    <t>Average cost of items purchased at Patagonia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</si>
</sst>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5">
    <xf numFmtId="0" fontId="0" fillId="0" borderId="0" xfId="0"/>
    <xf numFmtId="16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1" fillId="2" borderId="1" xfId="1"/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G13" sqref="G13"/>
    </sheetView>
  </sheetViews>
  <sheetFormatPr defaultRowHeight="15" x14ac:dyDescent="0.25"/>
  <cols>
    <col min="1" max="1" width="46.140625" customWidth="1"/>
    <col min="2" max="2" width="15.28515625" customWidth="1"/>
    <col min="3" max="3" width="15.85546875" customWidth="1"/>
    <col min="4" max="4" width="20" customWidth="1"/>
    <col min="5" max="5" width="15.140625" customWidth="1"/>
    <col min="6" max="6" width="2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42770</v>
      </c>
      <c r="B2" t="s">
        <v>6</v>
      </c>
      <c r="C2" t="s">
        <v>7</v>
      </c>
      <c r="D2" t="s">
        <v>8</v>
      </c>
      <c r="E2">
        <v>4</v>
      </c>
      <c r="F2" t="s">
        <v>9</v>
      </c>
    </row>
    <row r="3" spans="1:6" x14ac:dyDescent="0.25">
      <c r="A3" s="1">
        <v>42770</v>
      </c>
      <c r="B3" t="s">
        <v>6</v>
      </c>
      <c r="C3" t="s">
        <v>7</v>
      </c>
      <c r="D3" t="s">
        <v>10</v>
      </c>
      <c r="E3">
        <v>3</v>
      </c>
      <c r="F3" t="s">
        <v>9</v>
      </c>
    </row>
    <row r="4" spans="1:6" x14ac:dyDescent="0.25">
      <c r="A4" s="1">
        <v>42770</v>
      </c>
      <c r="B4" t="s">
        <v>6</v>
      </c>
      <c r="C4" t="s">
        <v>7</v>
      </c>
      <c r="D4" t="s">
        <v>11</v>
      </c>
      <c r="E4">
        <v>0.99</v>
      </c>
      <c r="F4" t="s">
        <v>12</v>
      </c>
    </row>
    <row r="5" spans="1:6" x14ac:dyDescent="0.25">
      <c r="A5" s="1">
        <v>42770</v>
      </c>
      <c r="B5" t="s">
        <v>6</v>
      </c>
      <c r="C5" t="s">
        <v>7</v>
      </c>
      <c r="D5" t="s">
        <v>13</v>
      </c>
      <c r="E5">
        <v>2</v>
      </c>
      <c r="F5" t="s">
        <v>12</v>
      </c>
    </row>
    <row r="6" spans="1:6" x14ac:dyDescent="0.25">
      <c r="A6" s="1">
        <v>42771</v>
      </c>
      <c r="B6" t="s">
        <v>14</v>
      </c>
      <c r="C6" t="s">
        <v>15</v>
      </c>
      <c r="D6" t="s">
        <v>16</v>
      </c>
      <c r="E6">
        <v>2</v>
      </c>
      <c r="F6" t="s">
        <v>9</v>
      </c>
    </row>
    <row r="7" spans="1:6" x14ac:dyDescent="0.25">
      <c r="A7" s="1">
        <v>42771</v>
      </c>
      <c r="B7" t="s">
        <v>19</v>
      </c>
      <c r="C7" t="s">
        <v>15</v>
      </c>
      <c r="D7" t="s">
        <v>17</v>
      </c>
      <c r="E7">
        <v>6</v>
      </c>
      <c r="F7" t="s">
        <v>9</v>
      </c>
    </row>
    <row r="8" spans="1:6" x14ac:dyDescent="0.25">
      <c r="A8" s="1">
        <v>42771</v>
      </c>
      <c r="B8" t="s">
        <v>20</v>
      </c>
      <c r="C8" t="s">
        <v>15</v>
      </c>
      <c r="D8" t="s">
        <v>18</v>
      </c>
      <c r="E8">
        <v>3</v>
      </c>
      <c r="F8" t="s">
        <v>9</v>
      </c>
    </row>
    <row r="9" spans="1:6" x14ac:dyDescent="0.25">
      <c r="A9" s="1">
        <v>42772</v>
      </c>
      <c r="B9" t="s">
        <v>21</v>
      </c>
      <c r="C9" t="s">
        <v>7</v>
      </c>
      <c r="D9" t="s">
        <v>22</v>
      </c>
      <c r="E9">
        <v>4</v>
      </c>
      <c r="F9" t="s">
        <v>23</v>
      </c>
    </row>
    <row r="10" spans="1:6" x14ac:dyDescent="0.25">
      <c r="A10" s="1">
        <v>42772</v>
      </c>
      <c r="B10" t="s">
        <v>21</v>
      </c>
      <c r="C10" t="s">
        <v>15</v>
      </c>
      <c r="D10" t="s">
        <v>24</v>
      </c>
      <c r="E10">
        <v>3</v>
      </c>
      <c r="F10" t="s">
        <v>25</v>
      </c>
    </row>
    <row r="11" spans="1:6" x14ac:dyDescent="0.25">
      <c r="A11" s="1">
        <v>42772</v>
      </c>
      <c r="B11" t="s">
        <v>26</v>
      </c>
      <c r="C11" t="s">
        <v>7</v>
      </c>
      <c r="D11" t="s">
        <v>27</v>
      </c>
      <c r="E11">
        <v>28</v>
      </c>
      <c r="F11" t="s">
        <v>28</v>
      </c>
    </row>
    <row r="12" spans="1:6" x14ac:dyDescent="0.25">
      <c r="A12" s="1">
        <v>42772</v>
      </c>
      <c r="B12" t="s">
        <v>29</v>
      </c>
      <c r="C12" t="s">
        <v>30</v>
      </c>
      <c r="D12" t="s">
        <v>31</v>
      </c>
      <c r="E12">
        <v>99</v>
      </c>
      <c r="F12" t="s">
        <v>32</v>
      </c>
    </row>
    <row r="13" spans="1:6" x14ac:dyDescent="0.25">
      <c r="A13" s="1">
        <v>42772</v>
      </c>
      <c r="B13" t="s">
        <v>29</v>
      </c>
      <c r="C13" t="s">
        <v>30</v>
      </c>
      <c r="D13" t="s">
        <v>33</v>
      </c>
      <c r="E13">
        <v>209</v>
      </c>
      <c r="F13" t="s">
        <v>32</v>
      </c>
    </row>
    <row r="14" spans="1:6" x14ac:dyDescent="0.25">
      <c r="A14" s="1">
        <v>42772</v>
      </c>
      <c r="B14" t="s">
        <v>34</v>
      </c>
      <c r="C14" t="s">
        <v>7</v>
      </c>
      <c r="D14" t="s">
        <v>35</v>
      </c>
      <c r="E14">
        <v>4</v>
      </c>
      <c r="F14" t="s">
        <v>28</v>
      </c>
    </row>
    <row r="15" spans="1:6" x14ac:dyDescent="0.25">
      <c r="A15" s="1">
        <v>42772</v>
      </c>
      <c r="B15" t="s">
        <v>34</v>
      </c>
      <c r="C15" t="s">
        <v>7</v>
      </c>
      <c r="D15" t="s">
        <v>36</v>
      </c>
      <c r="E15">
        <v>5</v>
      </c>
      <c r="F15" t="s">
        <v>28</v>
      </c>
    </row>
    <row r="16" spans="1:6" x14ac:dyDescent="0.25">
      <c r="A16" s="1">
        <v>42773</v>
      </c>
      <c r="B16" t="s">
        <v>37</v>
      </c>
      <c r="C16" t="s">
        <v>30</v>
      </c>
      <c r="D16" t="s">
        <v>38</v>
      </c>
      <c r="E16">
        <v>56</v>
      </c>
      <c r="F16" t="s">
        <v>32</v>
      </c>
    </row>
    <row r="17" spans="1:6" x14ac:dyDescent="0.25">
      <c r="A17" s="1">
        <v>42773</v>
      </c>
      <c r="B17" t="s">
        <v>37</v>
      </c>
      <c r="C17" t="s">
        <v>30</v>
      </c>
      <c r="D17" t="s">
        <v>39</v>
      </c>
      <c r="E17">
        <v>399</v>
      </c>
      <c r="F17" t="s">
        <v>32</v>
      </c>
    </row>
    <row r="18" spans="1:6" x14ac:dyDescent="0.25">
      <c r="A18" s="1">
        <v>42773</v>
      </c>
      <c r="B18" t="s">
        <v>37</v>
      </c>
      <c r="C18" t="s">
        <v>40</v>
      </c>
      <c r="D18" t="s">
        <v>41</v>
      </c>
      <c r="E18">
        <v>56</v>
      </c>
      <c r="F18" t="s">
        <v>42</v>
      </c>
    </row>
    <row r="19" spans="1:6" x14ac:dyDescent="0.25">
      <c r="A19" s="1">
        <v>42773</v>
      </c>
      <c r="B19" t="s">
        <v>6</v>
      </c>
      <c r="C19" t="s">
        <v>43</v>
      </c>
      <c r="D19" t="s">
        <v>44</v>
      </c>
      <c r="E19">
        <v>29</v>
      </c>
      <c r="F19" t="s">
        <v>42</v>
      </c>
    </row>
    <row r="21" spans="1:6" x14ac:dyDescent="0.25">
      <c r="A21" s="4" t="s">
        <v>45</v>
      </c>
      <c r="B21" s="4">
        <f>SUM(E2:E19)</f>
        <v>912.99</v>
      </c>
    </row>
    <row r="22" spans="1:6" x14ac:dyDescent="0.25">
      <c r="A22" s="4" t="s">
        <v>46</v>
      </c>
      <c r="B22" s="4">
        <f>AVERAGE(E2:E19)</f>
        <v>50.721666666666664</v>
      </c>
    </row>
    <row r="23" spans="1:6" x14ac:dyDescent="0.25">
      <c r="A23" s="4"/>
      <c r="B23" s="4"/>
    </row>
    <row r="24" spans="1:6" x14ac:dyDescent="0.25">
      <c r="A24" s="4" t="s">
        <v>47</v>
      </c>
      <c r="B24" s="4">
        <f>SUMIF(C2:C19,"grocery",E2:E19)</f>
        <v>50.99</v>
      </c>
    </row>
    <row r="25" spans="1:6" x14ac:dyDescent="0.25">
      <c r="A25" s="4" t="s">
        <v>48</v>
      </c>
      <c r="B25" s="4">
        <f>SUMIF(C2:C19, "toiletry", E2:E19)</f>
        <v>14</v>
      </c>
    </row>
    <row r="26" spans="1:6" x14ac:dyDescent="0.25">
      <c r="A26" s="4" t="s">
        <v>49</v>
      </c>
      <c r="B26" s="4">
        <f>SUMIF(C2:C19, "Lawn&amp;Garden", E2:E19)</f>
        <v>763</v>
      </c>
    </row>
    <row r="27" spans="1:6" x14ac:dyDescent="0.25">
      <c r="A27" s="4" t="s">
        <v>50</v>
      </c>
      <c r="B27" s="4">
        <f>SUMIF(C2:C19, "clothes", E2:E19)</f>
        <v>85</v>
      </c>
    </row>
    <row r="28" spans="1:6" x14ac:dyDescent="0.25">
      <c r="A28" s="4"/>
      <c r="B28" s="4"/>
    </row>
    <row r="29" spans="1:6" x14ac:dyDescent="0.25">
      <c r="A29" s="4" t="s">
        <v>54</v>
      </c>
      <c r="B29" s="4">
        <f>SUMIF(F2:F19, "walmart", E2:E19)/COUNTIF(F2:F19, "walmart")</f>
        <v>3.6</v>
      </c>
    </row>
    <row r="30" spans="1:6" x14ac:dyDescent="0.25">
      <c r="A30" s="4" t="s">
        <v>55</v>
      </c>
      <c r="B30" s="4">
        <f>SUMIF(F2:F19, "HyVee", E2:E19)/COUNTIF(F2:F19, "HyVee")</f>
        <v>4</v>
      </c>
      <c r="F30" s="2" t="s">
        <v>51</v>
      </c>
    </row>
    <row r="31" spans="1:6" x14ac:dyDescent="0.25">
      <c r="A31" s="4" t="s">
        <v>56</v>
      </c>
      <c r="B31" s="4">
        <f>SUMIF(F3:F20, "caseys", E3:E20)/COUNTIF(F3:F20, "caseys")</f>
        <v>1.4950000000000001</v>
      </c>
      <c r="F31" s="2" t="s">
        <v>52</v>
      </c>
    </row>
    <row r="32" spans="1:6" x14ac:dyDescent="0.25">
      <c r="A32" s="4" t="s">
        <v>57</v>
      </c>
      <c r="B32" s="4">
        <f>SUMIF(F5:F22, "Whole Foods", E5:E22)/COUNTIF(F5:F22, "Whole Foods")</f>
        <v>12.333333333333334</v>
      </c>
      <c r="F32" s="3">
        <v>42774</v>
      </c>
    </row>
    <row r="33" spans="1:6" x14ac:dyDescent="0.25">
      <c r="A33" s="4" t="s">
        <v>58</v>
      </c>
      <c r="B33" s="4">
        <f>SUMIF(F6:F23, "ACE", E6:E23)/COUNTIF(F6:F23, "ACE")</f>
        <v>190.75</v>
      </c>
      <c r="F33" s="2" t="s">
        <v>53</v>
      </c>
    </row>
    <row r="34" spans="1:6" x14ac:dyDescent="0.25">
      <c r="A34" s="4" t="s">
        <v>59</v>
      </c>
      <c r="B34" s="4">
        <f>SUMIF(F7:F24, "Patagonia", E7:E24)/COUNTIF(F7:F24, "Patagonia")</f>
        <v>42.5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Luther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and Information Services</dc:creator>
  <cp:lastModifiedBy>Library and Information Services</cp:lastModifiedBy>
  <dcterms:created xsi:type="dcterms:W3CDTF">2017-02-07T19:11:48Z</dcterms:created>
  <dcterms:modified xsi:type="dcterms:W3CDTF">2017-02-07T20:14:30Z</dcterms:modified>
</cp:coreProperties>
</file>