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/>
  <mc:AlternateContent xmlns:mc="http://schemas.openxmlformats.org/markup-compatibility/2006">
    <mc:Choice Requires="x15">
      <x15ac:absPath xmlns:x15ac="http://schemas.microsoft.com/office/spreadsheetml/2010/11/ac" url="C:\Users\ionemaria\Downloads\"/>
    </mc:Choice>
  </mc:AlternateContent>
  <bookViews>
    <workbookView xWindow="0" yWindow="0" windowWidth="20490" windowHeight="7530" tabRatio="500"/>
  </bookViews>
  <sheets>
    <sheet name="Training set Iris" sheetId="1" r:id="rId1"/>
    <sheet name="Test set Iris" sheetId="2" r:id="rId2"/>
  </sheets>
  <definedNames>
    <definedName name="solver_adj" localSheetId="1" hidden="1">'Test set Iris'!$T$4:$W$6</definedName>
    <definedName name="solver_adj" localSheetId="0" hidden="1">'Training set Iris'!$R$8:$U$10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lhs1" localSheetId="1" hidden="1">'Test set Iris'!$T$4:$W$6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'Test set Iris'!$L$33</definedName>
    <definedName name="solver_opt" localSheetId="0" hidden="1">'Training set Iris'!$L$122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3</definedName>
    <definedName name="solver_rhs1" localSheetId="1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2" i="1"/>
  <c r="I3" i="2"/>
  <c r="J3" i="2"/>
  <c r="K3" i="2"/>
  <c r="L3" i="2"/>
  <c r="M3" i="2"/>
  <c r="O3" i="2"/>
  <c r="I4" i="2"/>
  <c r="J4" i="2"/>
  <c r="K4" i="2"/>
  <c r="L4" i="2"/>
  <c r="M4" i="2"/>
  <c r="O4" i="2"/>
  <c r="I5" i="2"/>
  <c r="J5" i="2"/>
  <c r="K5" i="2"/>
  <c r="L5" i="2"/>
  <c r="M5" i="2"/>
  <c r="O5" i="2"/>
  <c r="I6" i="2"/>
  <c r="J6" i="2"/>
  <c r="K6" i="2"/>
  <c r="L6" i="2"/>
  <c r="M6" i="2"/>
  <c r="O6" i="2"/>
  <c r="I7" i="2"/>
  <c r="J7" i="2"/>
  <c r="K7" i="2"/>
  <c r="L7" i="2"/>
  <c r="M7" i="2"/>
  <c r="O7" i="2"/>
  <c r="I8" i="2"/>
  <c r="J8" i="2"/>
  <c r="K8" i="2"/>
  <c r="L8" i="2"/>
  <c r="M8" i="2"/>
  <c r="O8" i="2"/>
  <c r="I9" i="2"/>
  <c r="J9" i="2"/>
  <c r="K9" i="2"/>
  <c r="L9" i="2"/>
  <c r="M9" i="2"/>
  <c r="O9" i="2"/>
  <c r="I10" i="2"/>
  <c r="J10" i="2"/>
  <c r="K10" i="2"/>
  <c r="L10" i="2"/>
  <c r="M10" i="2"/>
  <c r="O10" i="2"/>
  <c r="I11" i="2"/>
  <c r="J11" i="2"/>
  <c r="K11" i="2"/>
  <c r="L11" i="2"/>
  <c r="M11" i="2"/>
  <c r="O11" i="2"/>
  <c r="I12" i="2"/>
  <c r="J12" i="2"/>
  <c r="K12" i="2"/>
  <c r="L12" i="2"/>
  <c r="M12" i="2"/>
  <c r="O12" i="2"/>
  <c r="I13" i="2"/>
  <c r="J13" i="2"/>
  <c r="K13" i="2"/>
  <c r="L13" i="2"/>
  <c r="M13" i="2"/>
  <c r="O13" i="2"/>
  <c r="I14" i="2"/>
  <c r="J14" i="2"/>
  <c r="K14" i="2"/>
  <c r="L14" i="2"/>
  <c r="M14" i="2"/>
  <c r="O14" i="2"/>
  <c r="I15" i="2"/>
  <c r="J15" i="2"/>
  <c r="K15" i="2"/>
  <c r="L15" i="2"/>
  <c r="M15" i="2"/>
  <c r="O15" i="2"/>
  <c r="I16" i="2"/>
  <c r="J16" i="2"/>
  <c r="K16" i="2"/>
  <c r="L16" i="2"/>
  <c r="M16" i="2"/>
  <c r="O16" i="2"/>
  <c r="I17" i="2"/>
  <c r="J17" i="2"/>
  <c r="K17" i="2"/>
  <c r="L17" i="2"/>
  <c r="M17" i="2"/>
  <c r="O17" i="2"/>
  <c r="I18" i="2"/>
  <c r="J18" i="2"/>
  <c r="K18" i="2"/>
  <c r="L18" i="2"/>
  <c r="M18" i="2"/>
  <c r="O18" i="2"/>
  <c r="I19" i="2"/>
  <c r="J19" i="2"/>
  <c r="K19" i="2"/>
  <c r="L19" i="2"/>
  <c r="M19" i="2"/>
  <c r="O19" i="2"/>
  <c r="I20" i="2"/>
  <c r="J20" i="2"/>
  <c r="K20" i="2"/>
  <c r="L20" i="2"/>
  <c r="M20" i="2"/>
  <c r="O20" i="2"/>
  <c r="I21" i="2"/>
  <c r="J21" i="2"/>
  <c r="K21" i="2"/>
  <c r="L21" i="2"/>
  <c r="M21" i="2"/>
  <c r="O21" i="2"/>
  <c r="I22" i="2"/>
  <c r="J22" i="2"/>
  <c r="K22" i="2"/>
  <c r="L22" i="2"/>
  <c r="M22" i="2"/>
  <c r="O22" i="2"/>
  <c r="I23" i="2"/>
  <c r="J23" i="2"/>
  <c r="K23" i="2"/>
  <c r="L23" i="2"/>
  <c r="M23" i="2"/>
  <c r="O23" i="2"/>
  <c r="I24" i="2"/>
  <c r="J24" i="2"/>
  <c r="K24" i="2"/>
  <c r="L24" i="2"/>
  <c r="M24" i="2"/>
  <c r="O24" i="2"/>
  <c r="I25" i="2"/>
  <c r="J25" i="2"/>
  <c r="K25" i="2"/>
  <c r="L25" i="2"/>
  <c r="M25" i="2"/>
  <c r="O25" i="2"/>
  <c r="I26" i="2"/>
  <c r="J26" i="2"/>
  <c r="K26" i="2"/>
  <c r="L26" i="2"/>
  <c r="M26" i="2"/>
  <c r="O26" i="2"/>
  <c r="I27" i="2"/>
  <c r="J27" i="2"/>
  <c r="K27" i="2"/>
  <c r="L27" i="2"/>
  <c r="M27" i="2"/>
  <c r="O27" i="2"/>
  <c r="I28" i="2"/>
  <c r="J28" i="2"/>
  <c r="K28" i="2"/>
  <c r="L28" i="2"/>
  <c r="M28" i="2"/>
  <c r="O28" i="2"/>
  <c r="I29" i="2"/>
  <c r="J29" i="2"/>
  <c r="K29" i="2"/>
  <c r="L29" i="2"/>
  <c r="M29" i="2"/>
  <c r="O29" i="2"/>
  <c r="I30" i="2"/>
  <c r="J30" i="2"/>
  <c r="K30" i="2"/>
  <c r="L30" i="2"/>
  <c r="M30" i="2"/>
  <c r="O30" i="2"/>
  <c r="I31" i="2"/>
  <c r="J31" i="2"/>
  <c r="K31" i="2"/>
  <c r="L31" i="2"/>
  <c r="M31" i="2"/>
  <c r="O31" i="2"/>
  <c r="I32" i="2"/>
  <c r="J32" i="2"/>
  <c r="K32" i="2"/>
  <c r="L32" i="2"/>
  <c r="M32" i="2"/>
  <c r="O32" i="2"/>
  <c r="I2" i="2"/>
  <c r="J2" i="2"/>
  <c r="K2" i="2"/>
  <c r="L2" i="2"/>
  <c r="M2" i="2"/>
  <c r="O2" i="2"/>
  <c r="N2" i="2"/>
  <c r="N2" i="1"/>
  <c r="K2" i="1" a="1"/>
  <c r="K2" i="1"/>
  <c r="K3" i="2" a="1"/>
  <c r="K4" i="2" a="1"/>
  <c r="K5" i="2" a="1"/>
  <c r="K6" i="2" a="1"/>
  <c r="K7" i="2" a="1"/>
  <c r="K8" i="2" a="1"/>
  <c r="K9" i="2" a="1"/>
  <c r="K10" i="2" a="1"/>
  <c r="K11" i="2" a="1"/>
  <c r="K12" i="2" a="1"/>
  <c r="K13" i="2" a="1"/>
  <c r="K14" i="2" a="1"/>
  <c r="K15" i="2" a="1"/>
  <c r="K16" i="2" a="1"/>
  <c r="K17" i="2" a="1"/>
  <c r="K18" i="2" a="1"/>
  <c r="K19" i="2" a="1"/>
  <c r="K20" i="2" a="1"/>
  <c r="K21" i="2" a="1"/>
  <c r="K22" i="2" a="1"/>
  <c r="K23" i="2" a="1"/>
  <c r="K24" i="2" a="1"/>
  <c r="K25" i="2" a="1"/>
  <c r="K26" i="2" a="1"/>
  <c r="K27" i="2" a="1"/>
  <c r="K28" i="2" a="1"/>
  <c r="K29" i="2" a="1"/>
  <c r="K30" i="2" a="1"/>
  <c r="K31" i="2" a="1"/>
  <c r="K32" i="2" a="1"/>
  <c r="K2" i="2" a="1"/>
  <c r="J3" i="2" a="1"/>
  <c r="J4" i="2" a="1"/>
  <c r="J5" i="2" a="1"/>
  <c r="J6" i="2" a="1"/>
  <c r="J7" i="2" a="1"/>
  <c r="J8" i="2" a="1"/>
  <c r="J9" i="2" a="1"/>
  <c r="J10" i="2" a="1"/>
  <c r="J11" i="2" a="1"/>
  <c r="J12" i="2" a="1"/>
  <c r="J13" i="2" a="1"/>
  <c r="J14" i="2" a="1"/>
  <c r="J15" i="2" a="1"/>
  <c r="J16" i="2" a="1"/>
  <c r="J17" i="2" a="1"/>
  <c r="J18" i="2" a="1"/>
  <c r="J19" i="2" a="1"/>
  <c r="J20" i="2" a="1"/>
  <c r="J21" i="2" a="1"/>
  <c r="J22" i="2" a="1"/>
  <c r="J23" i="2" a="1"/>
  <c r="J24" i="2" a="1"/>
  <c r="J25" i="2" a="1"/>
  <c r="J26" i="2" a="1"/>
  <c r="J27" i="2" a="1"/>
  <c r="J28" i="2" a="1"/>
  <c r="J29" i="2" a="1"/>
  <c r="J30" i="2" a="1"/>
  <c r="J31" i="2" a="1"/>
  <c r="J32" i="2" a="1"/>
  <c r="J2" i="2" a="1"/>
  <c r="O33" i="2"/>
  <c r="L33" i="2"/>
  <c r="I3" i="2" a="1"/>
  <c r="I4" i="2" a="1"/>
  <c r="I5" i="2" a="1"/>
  <c r="I6" i="2" a="1"/>
  <c r="I7" i="2" a="1"/>
  <c r="I8" i="2" a="1"/>
  <c r="I9" i="2" a="1"/>
  <c r="I10" i="2" a="1"/>
  <c r="I11" i="2" a="1"/>
  <c r="I12" i="2" a="1"/>
  <c r="I13" i="2" a="1"/>
  <c r="I14" i="2" a="1"/>
  <c r="I15" i="2" a="1"/>
  <c r="I16" i="2" a="1"/>
  <c r="I17" i="2" a="1"/>
  <c r="I18" i="2" a="1"/>
  <c r="I19" i="2" a="1"/>
  <c r="I20" i="2" a="1"/>
  <c r="I21" i="2" a="1"/>
  <c r="I22" i="2" a="1"/>
  <c r="I23" i="2" a="1"/>
  <c r="I24" i="2" a="1"/>
  <c r="I25" i="2" a="1"/>
  <c r="I26" i="2" a="1"/>
  <c r="I27" i="2" a="1"/>
  <c r="I28" i="2" a="1"/>
  <c r="I29" i="2" a="1"/>
  <c r="I30" i="2" a="1"/>
  <c r="I31" i="2" a="1"/>
  <c r="I32" i="2" a="1"/>
  <c r="I2" i="2" a="1"/>
  <c r="I2" i="1"/>
  <c r="J2" i="1"/>
  <c r="L2" i="1"/>
  <c r="I3" i="1"/>
  <c r="J3" i="1"/>
  <c r="K3" i="1"/>
  <c r="L3" i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I28" i="1"/>
  <c r="J28" i="1"/>
  <c r="K28" i="1"/>
  <c r="L28" i="1"/>
  <c r="I29" i="1"/>
  <c r="J29" i="1"/>
  <c r="K29" i="1"/>
  <c r="L29" i="1"/>
  <c r="I30" i="1"/>
  <c r="J30" i="1"/>
  <c r="K30" i="1"/>
  <c r="L30" i="1"/>
  <c r="I31" i="1"/>
  <c r="J31" i="1"/>
  <c r="K31" i="1"/>
  <c r="L31" i="1"/>
  <c r="I32" i="1"/>
  <c r="J32" i="1"/>
  <c r="K32" i="1"/>
  <c r="L32" i="1"/>
  <c r="I33" i="1"/>
  <c r="J33" i="1"/>
  <c r="K33" i="1"/>
  <c r="L33" i="1"/>
  <c r="I34" i="1"/>
  <c r="J34" i="1"/>
  <c r="K34" i="1"/>
  <c r="L34" i="1"/>
  <c r="I35" i="1"/>
  <c r="J35" i="1"/>
  <c r="K35" i="1"/>
  <c r="L35" i="1"/>
  <c r="I36" i="1"/>
  <c r="J36" i="1"/>
  <c r="K36" i="1"/>
  <c r="L36" i="1"/>
  <c r="I37" i="1"/>
  <c r="J37" i="1"/>
  <c r="K37" i="1"/>
  <c r="L37" i="1"/>
  <c r="I38" i="1"/>
  <c r="J38" i="1"/>
  <c r="K38" i="1"/>
  <c r="L38" i="1"/>
  <c r="I39" i="1"/>
  <c r="J39" i="1"/>
  <c r="K39" i="1"/>
  <c r="L39" i="1"/>
  <c r="I40" i="1"/>
  <c r="J40" i="1"/>
  <c r="K40" i="1"/>
  <c r="L40" i="1"/>
  <c r="I41" i="1"/>
  <c r="J41" i="1"/>
  <c r="K41" i="1"/>
  <c r="L41" i="1"/>
  <c r="I42" i="1"/>
  <c r="J42" i="1"/>
  <c r="K42" i="1"/>
  <c r="L42" i="1"/>
  <c r="I43" i="1"/>
  <c r="J43" i="1"/>
  <c r="K43" i="1"/>
  <c r="L43" i="1"/>
  <c r="I44" i="1"/>
  <c r="J44" i="1"/>
  <c r="K44" i="1"/>
  <c r="L44" i="1"/>
  <c r="I45" i="1"/>
  <c r="J45" i="1"/>
  <c r="K45" i="1"/>
  <c r="L45" i="1"/>
  <c r="I46" i="1"/>
  <c r="J46" i="1"/>
  <c r="K46" i="1"/>
  <c r="L46" i="1"/>
  <c r="I47" i="1"/>
  <c r="J47" i="1"/>
  <c r="K47" i="1"/>
  <c r="L47" i="1"/>
  <c r="I48" i="1"/>
  <c r="J48" i="1"/>
  <c r="K48" i="1"/>
  <c r="L48" i="1"/>
  <c r="I49" i="1"/>
  <c r="J49" i="1"/>
  <c r="K49" i="1"/>
  <c r="L49" i="1"/>
  <c r="I50" i="1"/>
  <c r="J50" i="1"/>
  <c r="K50" i="1"/>
  <c r="L50" i="1"/>
  <c r="I51" i="1"/>
  <c r="J51" i="1"/>
  <c r="K51" i="1"/>
  <c r="L51" i="1"/>
  <c r="I52" i="1"/>
  <c r="J52" i="1"/>
  <c r="K52" i="1"/>
  <c r="L52" i="1"/>
  <c r="I53" i="1"/>
  <c r="J53" i="1"/>
  <c r="K53" i="1"/>
  <c r="L53" i="1"/>
  <c r="I54" i="1"/>
  <c r="J54" i="1"/>
  <c r="K54" i="1"/>
  <c r="L54" i="1"/>
  <c r="I55" i="1"/>
  <c r="J55" i="1"/>
  <c r="K55" i="1"/>
  <c r="L55" i="1"/>
  <c r="I56" i="1"/>
  <c r="J56" i="1"/>
  <c r="K56" i="1"/>
  <c r="L56" i="1"/>
  <c r="I57" i="1"/>
  <c r="J57" i="1"/>
  <c r="K57" i="1"/>
  <c r="L57" i="1"/>
  <c r="I58" i="1"/>
  <c r="J58" i="1"/>
  <c r="K58" i="1"/>
  <c r="L58" i="1"/>
  <c r="I59" i="1"/>
  <c r="J59" i="1"/>
  <c r="K59" i="1"/>
  <c r="L59" i="1"/>
  <c r="I60" i="1"/>
  <c r="J60" i="1"/>
  <c r="K60" i="1"/>
  <c r="L60" i="1"/>
  <c r="I61" i="1"/>
  <c r="J61" i="1"/>
  <c r="K61" i="1"/>
  <c r="L61" i="1"/>
  <c r="I62" i="1"/>
  <c r="J62" i="1"/>
  <c r="K62" i="1"/>
  <c r="L62" i="1"/>
  <c r="I63" i="1"/>
  <c r="J63" i="1"/>
  <c r="K63" i="1"/>
  <c r="L63" i="1"/>
  <c r="I64" i="1"/>
  <c r="J64" i="1"/>
  <c r="K64" i="1"/>
  <c r="L64" i="1"/>
  <c r="I65" i="1"/>
  <c r="J65" i="1"/>
  <c r="K65" i="1"/>
  <c r="L65" i="1"/>
  <c r="I66" i="1"/>
  <c r="J66" i="1"/>
  <c r="K66" i="1"/>
  <c r="L66" i="1"/>
  <c r="I67" i="1"/>
  <c r="J67" i="1"/>
  <c r="K67" i="1"/>
  <c r="L67" i="1"/>
  <c r="I68" i="1"/>
  <c r="J68" i="1"/>
  <c r="K68" i="1"/>
  <c r="L68" i="1"/>
  <c r="I69" i="1"/>
  <c r="J69" i="1"/>
  <c r="K69" i="1"/>
  <c r="L69" i="1"/>
  <c r="I70" i="1"/>
  <c r="J70" i="1"/>
  <c r="K70" i="1"/>
  <c r="L70" i="1"/>
  <c r="I71" i="1"/>
  <c r="J71" i="1"/>
  <c r="K71" i="1"/>
  <c r="L71" i="1"/>
  <c r="I72" i="1"/>
  <c r="J72" i="1"/>
  <c r="K72" i="1"/>
  <c r="L72" i="1"/>
  <c r="I73" i="1"/>
  <c r="J73" i="1"/>
  <c r="K73" i="1"/>
  <c r="L73" i="1"/>
  <c r="I74" i="1"/>
  <c r="J74" i="1"/>
  <c r="K74" i="1"/>
  <c r="L74" i="1"/>
  <c r="I75" i="1"/>
  <c r="J75" i="1"/>
  <c r="K75" i="1"/>
  <c r="L75" i="1"/>
  <c r="I76" i="1"/>
  <c r="J76" i="1"/>
  <c r="K76" i="1"/>
  <c r="L76" i="1"/>
  <c r="I77" i="1"/>
  <c r="J77" i="1"/>
  <c r="K77" i="1"/>
  <c r="L77" i="1"/>
  <c r="I78" i="1"/>
  <c r="J78" i="1"/>
  <c r="K78" i="1"/>
  <c r="L78" i="1"/>
  <c r="I79" i="1"/>
  <c r="J79" i="1"/>
  <c r="K79" i="1"/>
  <c r="L79" i="1"/>
  <c r="I80" i="1"/>
  <c r="J80" i="1"/>
  <c r="K80" i="1"/>
  <c r="L80" i="1"/>
  <c r="I81" i="1"/>
  <c r="J81" i="1"/>
  <c r="K81" i="1"/>
  <c r="L81" i="1"/>
  <c r="I82" i="1"/>
  <c r="J82" i="1"/>
  <c r="K82" i="1"/>
  <c r="L82" i="1"/>
  <c r="I83" i="1"/>
  <c r="J83" i="1"/>
  <c r="K83" i="1"/>
  <c r="L83" i="1"/>
  <c r="I84" i="1"/>
  <c r="J84" i="1"/>
  <c r="K84" i="1"/>
  <c r="L84" i="1"/>
  <c r="I85" i="1"/>
  <c r="J85" i="1"/>
  <c r="K85" i="1"/>
  <c r="L85" i="1"/>
  <c r="I86" i="1"/>
  <c r="J86" i="1"/>
  <c r="K86" i="1"/>
  <c r="L86" i="1"/>
  <c r="I87" i="1"/>
  <c r="J87" i="1"/>
  <c r="K87" i="1"/>
  <c r="L87" i="1"/>
  <c r="I88" i="1"/>
  <c r="J88" i="1"/>
  <c r="K88" i="1"/>
  <c r="L88" i="1"/>
  <c r="I89" i="1"/>
  <c r="J89" i="1"/>
  <c r="K89" i="1"/>
  <c r="L89" i="1"/>
  <c r="I90" i="1"/>
  <c r="J90" i="1"/>
  <c r="K90" i="1"/>
  <c r="L90" i="1"/>
  <c r="I91" i="1"/>
  <c r="J91" i="1"/>
  <c r="K91" i="1"/>
  <c r="L91" i="1"/>
  <c r="I92" i="1"/>
  <c r="J92" i="1"/>
  <c r="K92" i="1"/>
  <c r="L92" i="1"/>
  <c r="I93" i="1"/>
  <c r="J93" i="1"/>
  <c r="K93" i="1"/>
  <c r="L93" i="1"/>
  <c r="I94" i="1"/>
  <c r="J94" i="1"/>
  <c r="K94" i="1"/>
  <c r="L94" i="1"/>
  <c r="I95" i="1"/>
  <c r="J95" i="1"/>
  <c r="K95" i="1"/>
  <c r="L95" i="1"/>
  <c r="I96" i="1"/>
  <c r="J96" i="1"/>
  <c r="K96" i="1"/>
  <c r="L96" i="1"/>
  <c r="I97" i="1"/>
  <c r="J97" i="1"/>
  <c r="K97" i="1"/>
  <c r="L97" i="1"/>
  <c r="I98" i="1"/>
  <c r="J98" i="1"/>
  <c r="K98" i="1"/>
  <c r="L98" i="1"/>
  <c r="I99" i="1"/>
  <c r="J99" i="1"/>
  <c r="K99" i="1"/>
  <c r="L99" i="1"/>
  <c r="I100" i="1"/>
  <c r="J100" i="1"/>
  <c r="K100" i="1"/>
  <c r="L100" i="1"/>
  <c r="I101" i="1"/>
  <c r="J101" i="1"/>
  <c r="K101" i="1"/>
  <c r="L101" i="1"/>
  <c r="I102" i="1"/>
  <c r="J102" i="1"/>
  <c r="K102" i="1"/>
  <c r="L102" i="1"/>
  <c r="I103" i="1"/>
  <c r="J103" i="1"/>
  <c r="K103" i="1"/>
  <c r="L103" i="1"/>
  <c r="I104" i="1"/>
  <c r="J104" i="1"/>
  <c r="K104" i="1"/>
  <c r="L104" i="1"/>
  <c r="I105" i="1"/>
  <c r="J105" i="1"/>
  <c r="K105" i="1"/>
  <c r="L105" i="1"/>
  <c r="I106" i="1"/>
  <c r="J106" i="1"/>
  <c r="K106" i="1"/>
  <c r="L106" i="1"/>
  <c r="I107" i="1"/>
  <c r="J107" i="1"/>
  <c r="K107" i="1"/>
  <c r="L107" i="1"/>
  <c r="I108" i="1"/>
  <c r="J108" i="1"/>
  <c r="K108" i="1"/>
  <c r="L108" i="1"/>
  <c r="I109" i="1"/>
  <c r="J109" i="1"/>
  <c r="K109" i="1"/>
  <c r="L109" i="1"/>
  <c r="I110" i="1"/>
  <c r="J110" i="1"/>
  <c r="K110" i="1"/>
  <c r="L110" i="1"/>
  <c r="I111" i="1"/>
  <c r="J111" i="1"/>
  <c r="K111" i="1"/>
  <c r="L111" i="1"/>
  <c r="I112" i="1"/>
  <c r="J112" i="1"/>
  <c r="K112" i="1"/>
  <c r="L112" i="1"/>
  <c r="I113" i="1"/>
  <c r="J113" i="1"/>
  <c r="K113" i="1"/>
  <c r="L113" i="1"/>
  <c r="I114" i="1"/>
  <c r="J114" i="1"/>
  <c r="K114" i="1"/>
  <c r="L114" i="1"/>
  <c r="I115" i="1"/>
  <c r="J115" i="1"/>
  <c r="K115" i="1"/>
  <c r="L115" i="1"/>
  <c r="I116" i="1"/>
  <c r="J116" i="1"/>
  <c r="K116" i="1"/>
  <c r="L116" i="1"/>
  <c r="I117" i="1"/>
  <c r="J117" i="1"/>
  <c r="K117" i="1"/>
  <c r="L117" i="1"/>
  <c r="I118" i="1"/>
  <c r="J118" i="1"/>
  <c r="K118" i="1"/>
  <c r="L118" i="1"/>
  <c r="I119" i="1"/>
  <c r="J119" i="1"/>
  <c r="K119" i="1"/>
  <c r="L119" i="1"/>
  <c r="I120" i="1"/>
  <c r="J120" i="1"/>
  <c r="K120" i="1"/>
  <c r="L120" i="1"/>
  <c r="I121" i="1"/>
  <c r="J121" i="1"/>
  <c r="K121" i="1"/>
  <c r="L121" i="1"/>
  <c r="L122" i="1"/>
  <c r="M2" i="1"/>
  <c r="M3" i="1"/>
  <c r="M4" i="1"/>
  <c r="M5" i="1"/>
  <c r="M6" i="1"/>
  <c r="M7" i="1"/>
  <c r="M8" i="1"/>
  <c r="M9" i="1"/>
  <c r="M11" i="1"/>
  <c r="M12" i="1"/>
  <c r="M15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2" i="1"/>
  <c r="M33" i="1"/>
  <c r="M34" i="1"/>
  <c r="M35" i="1"/>
  <c r="M36" i="1"/>
  <c r="M37" i="1"/>
  <c r="M38" i="1"/>
  <c r="M39" i="1"/>
  <c r="M40" i="1"/>
  <c r="M42" i="1"/>
  <c r="M43" i="1"/>
  <c r="M44" i="1"/>
  <c r="M46" i="1"/>
  <c r="M47" i="1"/>
  <c r="M49" i="1"/>
  <c r="M50" i="1"/>
  <c r="M51" i="1"/>
  <c r="M52" i="1"/>
  <c r="M53" i="1"/>
  <c r="M54" i="1"/>
  <c r="M55" i="1"/>
  <c r="M56" i="1"/>
  <c r="M58" i="1"/>
  <c r="M59" i="1"/>
  <c r="M60" i="1"/>
  <c r="M61" i="1"/>
  <c r="M62" i="1"/>
  <c r="M63" i="1"/>
  <c r="M64" i="1"/>
  <c r="M65" i="1"/>
  <c r="M66" i="1"/>
  <c r="M68" i="1"/>
  <c r="M69" i="1"/>
  <c r="M70" i="1"/>
  <c r="M71" i="1"/>
  <c r="M72" i="1"/>
  <c r="M73" i="1"/>
  <c r="M74" i="1"/>
  <c r="M75" i="1"/>
  <c r="M76" i="1"/>
  <c r="M77" i="1"/>
  <c r="M78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O122" i="1"/>
  <c r="N3" i="2"/>
  <c r="N4" i="2"/>
  <c r="N5" i="2"/>
  <c r="N6" i="2"/>
  <c r="N7" i="2"/>
  <c r="N8" i="2"/>
  <c r="N9" i="2"/>
  <c r="N11" i="2"/>
  <c r="N12" i="2"/>
  <c r="N15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2" i="2"/>
  <c r="N31" i="2"/>
  <c r="N16" i="2"/>
  <c r="N14" i="2"/>
  <c r="N13" i="2"/>
  <c r="N10" i="2"/>
  <c r="I5" i="1" a="1"/>
  <c r="I121" i="1" a="1"/>
  <c r="J121" i="1" a="1"/>
  <c r="K121" i="1" a="1"/>
  <c r="N121" i="1"/>
  <c r="I80" i="1" a="1"/>
  <c r="J80" i="1" a="1"/>
  <c r="K80" i="1" a="1"/>
  <c r="N80" i="1"/>
  <c r="I68" i="1" a="1"/>
  <c r="J68" i="1" a="1"/>
  <c r="K68" i="1" a="1"/>
  <c r="N68" i="1"/>
  <c r="I69" i="1" a="1"/>
  <c r="J69" i="1" a="1"/>
  <c r="K69" i="1" a="1"/>
  <c r="N69" i="1"/>
  <c r="I70" i="1" a="1"/>
  <c r="J70" i="1" a="1"/>
  <c r="K70" i="1" a="1"/>
  <c r="N70" i="1"/>
  <c r="I71" i="1" a="1"/>
  <c r="J71" i="1" a="1"/>
  <c r="K71" i="1" a="1"/>
  <c r="N71" i="1"/>
  <c r="I72" i="1" a="1"/>
  <c r="J72" i="1" a="1"/>
  <c r="K72" i="1" a="1"/>
  <c r="N72" i="1"/>
  <c r="I73" i="1" a="1"/>
  <c r="J73" i="1" a="1"/>
  <c r="K73" i="1" a="1"/>
  <c r="N73" i="1"/>
  <c r="I74" i="1" a="1"/>
  <c r="J74" i="1" a="1"/>
  <c r="K74" i="1" a="1"/>
  <c r="N74" i="1"/>
  <c r="I75" i="1" a="1"/>
  <c r="J75" i="1" a="1"/>
  <c r="K75" i="1" a="1"/>
  <c r="N75" i="1"/>
  <c r="I76" i="1" a="1"/>
  <c r="J76" i="1" a="1"/>
  <c r="K76" i="1" a="1"/>
  <c r="N76" i="1"/>
  <c r="I77" i="1" a="1"/>
  <c r="J77" i="1" a="1"/>
  <c r="K77" i="1" a="1"/>
  <c r="N77" i="1"/>
  <c r="I78" i="1" a="1"/>
  <c r="J78" i="1" a="1"/>
  <c r="K78" i="1" a="1"/>
  <c r="N78" i="1"/>
  <c r="I81" i="1" a="1"/>
  <c r="J81" i="1" a="1"/>
  <c r="K81" i="1" a="1"/>
  <c r="N81" i="1"/>
  <c r="I82" i="1" a="1"/>
  <c r="J82" i="1" a="1"/>
  <c r="K82" i="1" a="1"/>
  <c r="N82" i="1"/>
  <c r="I83" i="1" a="1"/>
  <c r="J83" i="1" a="1"/>
  <c r="K83" i="1" a="1"/>
  <c r="N83" i="1"/>
  <c r="I84" i="1" a="1"/>
  <c r="J84" i="1" a="1"/>
  <c r="K84" i="1" a="1"/>
  <c r="N84" i="1"/>
  <c r="I85" i="1" a="1"/>
  <c r="J85" i="1" a="1"/>
  <c r="K85" i="1" a="1"/>
  <c r="N85" i="1"/>
  <c r="I86" i="1" a="1"/>
  <c r="J86" i="1" a="1"/>
  <c r="K86" i="1" a="1"/>
  <c r="N86" i="1"/>
  <c r="I87" i="1" a="1"/>
  <c r="J87" i="1" a="1"/>
  <c r="K87" i="1" a="1"/>
  <c r="N87" i="1"/>
  <c r="I88" i="1" a="1"/>
  <c r="J88" i="1" a="1"/>
  <c r="K88" i="1" a="1"/>
  <c r="N88" i="1"/>
  <c r="I89" i="1" a="1"/>
  <c r="J89" i="1" a="1"/>
  <c r="K89" i="1" a="1"/>
  <c r="N89" i="1"/>
  <c r="I90" i="1" a="1"/>
  <c r="J90" i="1" a="1"/>
  <c r="K90" i="1" a="1"/>
  <c r="N90" i="1"/>
  <c r="I91" i="1" a="1"/>
  <c r="J91" i="1" a="1"/>
  <c r="K91" i="1" a="1"/>
  <c r="N91" i="1"/>
  <c r="I92" i="1" a="1"/>
  <c r="J92" i="1" a="1"/>
  <c r="K92" i="1" a="1"/>
  <c r="N92" i="1"/>
  <c r="I93" i="1" a="1"/>
  <c r="J93" i="1" a="1"/>
  <c r="K93" i="1" a="1"/>
  <c r="N93" i="1"/>
  <c r="I94" i="1" a="1"/>
  <c r="J94" i="1" a="1"/>
  <c r="K94" i="1" a="1"/>
  <c r="N94" i="1"/>
  <c r="I95" i="1" a="1"/>
  <c r="J95" i="1" a="1"/>
  <c r="K95" i="1" a="1"/>
  <c r="N95" i="1"/>
  <c r="I96" i="1" a="1"/>
  <c r="J96" i="1" a="1"/>
  <c r="K96" i="1" a="1"/>
  <c r="N96" i="1"/>
  <c r="I97" i="1" a="1"/>
  <c r="J97" i="1" a="1"/>
  <c r="K97" i="1" a="1"/>
  <c r="N97" i="1"/>
  <c r="I98" i="1" a="1"/>
  <c r="J98" i="1" a="1"/>
  <c r="K98" i="1" a="1"/>
  <c r="N98" i="1"/>
  <c r="I99" i="1" a="1"/>
  <c r="J99" i="1" a="1"/>
  <c r="K99" i="1" a="1"/>
  <c r="N99" i="1"/>
  <c r="I100" i="1" a="1"/>
  <c r="J100" i="1" a="1"/>
  <c r="K100" i="1" a="1"/>
  <c r="N100" i="1"/>
  <c r="I101" i="1" a="1"/>
  <c r="J101" i="1" a="1"/>
  <c r="K101" i="1" a="1"/>
  <c r="N101" i="1"/>
  <c r="I102" i="1" a="1"/>
  <c r="J102" i="1" a="1"/>
  <c r="K102" i="1" a="1"/>
  <c r="N102" i="1"/>
  <c r="I103" i="1" a="1"/>
  <c r="J103" i="1" a="1"/>
  <c r="K103" i="1" a="1"/>
  <c r="N103" i="1"/>
  <c r="I104" i="1" a="1"/>
  <c r="J104" i="1" a="1"/>
  <c r="K104" i="1" a="1"/>
  <c r="N104" i="1"/>
  <c r="I105" i="1" a="1"/>
  <c r="J105" i="1" a="1"/>
  <c r="K105" i="1" a="1"/>
  <c r="N105" i="1"/>
  <c r="I106" i="1" a="1"/>
  <c r="J106" i="1" a="1"/>
  <c r="K106" i="1" a="1"/>
  <c r="N106" i="1"/>
  <c r="I108" i="1" a="1"/>
  <c r="J108" i="1" a="1"/>
  <c r="K108" i="1" a="1"/>
  <c r="N108" i="1"/>
  <c r="I109" i="1" a="1"/>
  <c r="J109" i="1" a="1"/>
  <c r="K109" i="1" a="1"/>
  <c r="N109" i="1"/>
  <c r="I110" i="1" a="1"/>
  <c r="J110" i="1" a="1"/>
  <c r="K110" i="1" a="1"/>
  <c r="N110" i="1"/>
  <c r="I111" i="1" a="1"/>
  <c r="J111" i="1" a="1"/>
  <c r="K111" i="1" a="1"/>
  <c r="N111" i="1"/>
  <c r="I112" i="1" a="1"/>
  <c r="J112" i="1" a="1"/>
  <c r="K112" i="1" a="1"/>
  <c r="N112" i="1"/>
  <c r="I113" i="1" a="1"/>
  <c r="J113" i="1" a="1"/>
  <c r="K113" i="1" a="1"/>
  <c r="N113" i="1"/>
  <c r="I114" i="1" a="1"/>
  <c r="J114" i="1" a="1"/>
  <c r="K114" i="1" a="1"/>
  <c r="N114" i="1"/>
  <c r="I115" i="1" a="1"/>
  <c r="J115" i="1" a="1"/>
  <c r="K115" i="1" a="1"/>
  <c r="N115" i="1"/>
  <c r="I116" i="1" a="1"/>
  <c r="J116" i="1" a="1"/>
  <c r="K116" i="1" a="1"/>
  <c r="N116" i="1"/>
  <c r="I117" i="1" a="1"/>
  <c r="J117" i="1" a="1"/>
  <c r="K117" i="1" a="1"/>
  <c r="N117" i="1"/>
  <c r="I118" i="1" a="1"/>
  <c r="J118" i="1" a="1"/>
  <c r="K118" i="1" a="1"/>
  <c r="N118" i="1"/>
  <c r="I119" i="1" a="1"/>
  <c r="J119" i="1" a="1"/>
  <c r="K119" i="1" a="1"/>
  <c r="N119" i="1"/>
  <c r="I120" i="1" a="1"/>
  <c r="J120" i="1" a="1"/>
  <c r="K120" i="1" a="1"/>
  <c r="N120" i="1"/>
  <c r="N16" i="1"/>
  <c r="I3" i="1" a="1"/>
  <c r="J3" i="1" a="1"/>
  <c r="K3" i="1" a="1"/>
  <c r="N3" i="1"/>
  <c r="I4" i="1" a="1"/>
  <c r="J4" i="1" a="1"/>
  <c r="K4" i="1" a="1"/>
  <c r="N4" i="1"/>
  <c r="J5" i="1" a="1"/>
  <c r="K5" i="1" a="1"/>
  <c r="N5" i="1"/>
  <c r="I6" i="1" a="1"/>
  <c r="J6" i="1" a="1"/>
  <c r="K6" i="1" a="1"/>
  <c r="N6" i="1"/>
  <c r="I7" i="1" a="1"/>
  <c r="J7" i="1" a="1"/>
  <c r="K7" i="1" a="1"/>
  <c r="N7" i="1"/>
  <c r="I8" i="1" a="1"/>
  <c r="J8" i="1" a="1"/>
  <c r="K8" i="1" a="1"/>
  <c r="N8" i="1"/>
  <c r="I9" i="1" a="1"/>
  <c r="J9" i="1" a="1"/>
  <c r="K9" i="1" a="1"/>
  <c r="N9" i="1"/>
  <c r="I11" i="1" a="1"/>
  <c r="J11" i="1" a="1"/>
  <c r="K11" i="1" a="1"/>
  <c r="N11" i="1"/>
  <c r="I12" i="1" a="1"/>
  <c r="J12" i="1" a="1"/>
  <c r="K12" i="1" a="1"/>
  <c r="N12" i="1"/>
  <c r="I15" i="1" a="1"/>
  <c r="J15" i="1" a="1"/>
  <c r="K15" i="1" a="1"/>
  <c r="N15" i="1"/>
  <c r="I17" i="1" a="1"/>
  <c r="J17" i="1" a="1"/>
  <c r="K17" i="1" a="1"/>
  <c r="N17" i="1"/>
  <c r="I18" i="1" a="1"/>
  <c r="J18" i="1" a="1"/>
  <c r="K18" i="1" a="1"/>
  <c r="N18" i="1"/>
  <c r="I19" i="1" a="1"/>
  <c r="J19" i="1" a="1"/>
  <c r="K19" i="1" a="1"/>
  <c r="N19" i="1"/>
  <c r="I20" i="1" a="1"/>
  <c r="J20" i="1" a="1"/>
  <c r="K20" i="1" a="1"/>
  <c r="N20" i="1"/>
  <c r="I21" i="1" a="1"/>
  <c r="J21" i="1" a="1"/>
  <c r="K21" i="1" a="1"/>
  <c r="N21" i="1"/>
  <c r="I22" i="1" a="1"/>
  <c r="J22" i="1" a="1"/>
  <c r="K22" i="1" a="1"/>
  <c r="N22" i="1"/>
  <c r="I23" i="1" a="1"/>
  <c r="J23" i="1" a="1"/>
  <c r="K23" i="1" a="1"/>
  <c r="N23" i="1"/>
  <c r="I24" i="1" a="1"/>
  <c r="J24" i="1" a="1"/>
  <c r="K24" i="1" a="1"/>
  <c r="N24" i="1"/>
  <c r="I25" i="1" a="1"/>
  <c r="J25" i="1" a="1"/>
  <c r="K25" i="1" a="1"/>
  <c r="N25" i="1"/>
  <c r="I26" i="1" a="1"/>
  <c r="J26" i="1" a="1"/>
  <c r="K26" i="1" a="1"/>
  <c r="N26" i="1"/>
  <c r="I27" i="1" a="1"/>
  <c r="J27" i="1" a="1"/>
  <c r="K27" i="1" a="1"/>
  <c r="N27" i="1"/>
  <c r="I28" i="1" a="1"/>
  <c r="J28" i="1" a="1"/>
  <c r="K28" i="1" a="1"/>
  <c r="N28" i="1"/>
  <c r="I29" i="1" a="1"/>
  <c r="J29" i="1" a="1"/>
  <c r="K29" i="1" a="1"/>
  <c r="N29" i="1"/>
  <c r="I30" i="1" a="1"/>
  <c r="J30" i="1" a="1"/>
  <c r="K30" i="1" a="1"/>
  <c r="N30" i="1"/>
  <c r="I32" i="1" a="1"/>
  <c r="J32" i="1" a="1"/>
  <c r="K32" i="1" a="1"/>
  <c r="N32" i="1"/>
  <c r="I33" i="1" a="1"/>
  <c r="J33" i="1" a="1"/>
  <c r="K33" i="1" a="1"/>
  <c r="N33" i="1"/>
  <c r="I34" i="1" a="1"/>
  <c r="J34" i="1" a="1"/>
  <c r="K34" i="1" a="1"/>
  <c r="N34" i="1"/>
  <c r="I35" i="1" a="1"/>
  <c r="J35" i="1" a="1"/>
  <c r="K35" i="1" a="1"/>
  <c r="N35" i="1"/>
  <c r="I36" i="1" a="1"/>
  <c r="J36" i="1" a="1"/>
  <c r="K36" i="1" a="1"/>
  <c r="N36" i="1"/>
  <c r="I37" i="1" a="1"/>
  <c r="J37" i="1" a="1"/>
  <c r="K37" i="1" a="1"/>
  <c r="N37" i="1"/>
  <c r="I38" i="1" a="1"/>
  <c r="J38" i="1" a="1"/>
  <c r="K38" i="1" a="1"/>
  <c r="N38" i="1"/>
  <c r="I39" i="1" a="1"/>
  <c r="J39" i="1" a="1"/>
  <c r="K39" i="1" a="1"/>
  <c r="N39" i="1"/>
  <c r="I40" i="1" a="1"/>
  <c r="J40" i="1" a="1"/>
  <c r="K40" i="1" a="1"/>
  <c r="N40" i="1"/>
  <c r="I42" i="1" a="1"/>
  <c r="J42" i="1" a="1"/>
  <c r="K42" i="1" a="1"/>
  <c r="N42" i="1"/>
  <c r="I43" i="1" a="1"/>
  <c r="J43" i="1" a="1"/>
  <c r="K43" i="1" a="1"/>
  <c r="N43" i="1"/>
  <c r="I44" i="1" a="1"/>
  <c r="J44" i="1" a="1"/>
  <c r="K44" i="1" a="1"/>
  <c r="N44" i="1"/>
  <c r="I46" i="1" a="1"/>
  <c r="J46" i="1" a="1"/>
  <c r="K46" i="1" a="1"/>
  <c r="N46" i="1"/>
  <c r="I47" i="1" a="1"/>
  <c r="J47" i="1" a="1"/>
  <c r="K47" i="1" a="1"/>
  <c r="N47" i="1"/>
  <c r="I49" i="1" a="1"/>
  <c r="J49" i="1" a="1"/>
  <c r="K49" i="1" a="1"/>
  <c r="N49" i="1"/>
  <c r="I50" i="1" a="1"/>
  <c r="J50" i="1" a="1"/>
  <c r="K50" i="1" a="1"/>
  <c r="N50" i="1"/>
  <c r="I51" i="1" a="1"/>
  <c r="J51" i="1" a="1"/>
  <c r="K51" i="1" a="1"/>
  <c r="N51" i="1"/>
  <c r="I52" i="1" a="1"/>
  <c r="J52" i="1" a="1"/>
  <c r="K52" i="1" a="1"/>
  <c r="N52" i="1"/>
  <c r="I53" i="1" a="1"/>
  <c r="J53" i="1" a="1"/>
  <c r="K53" i="1" a="1"/>
  <c r="N53" i="1"/>
  <c r="I54" i="1" a="1"/>
  <c r="J54" i="1" a="1"/>
  <c r="K54" i="1" a="1"/>
  <c r="N54" i="1"/>
  <c r="I55" i="1" a="1"/>
  <c r="J55" i="1" a="1"/>
  <c r="K55" i="1" a="1"/>
  <c r="N55" i="1"/>
  <c r="I56" i="1" a="1"/>
  <c r="J56" i="1" a="1"/>
  <c r="K56" i="1" a="1"/>
  <c r="N56" i="1"/>
  <c r="I58" i="1" a="1"/>
  <c r="J58" i="1" a="1"/>
  <c r="K58" i="1" a="1"/>
  <c r="N58" i="1"/>
  <c r="I59" i="1" a="1"/>
  <c r="J59" i="1" a="1"/>
  <c r="K59" i="1" a="1"/>
  <c r="N59" i="1"/>
  <c r="I60" i="1" a="1"/>
  <c r="J60" i="1" a="1"/>
  <c r="K60" i="1" a="1"/>
  <c r="N60" i="1"/>
  <c r="I61" i="1" a="1"/>
  <c r="J61" i="1" a="1"/>
  <c r="K61" i="1" a="1"/>
  <c r="N61" i="1"/>
  <c r="I62" i="1" a="1"/>
  <c r="J62" i="1" a="1"/>
  <c r="K62" i="1" a="1"/>
  <c r="N62" i="1"/>
  <c r="I63" i="1" a="1"/>
  <c r="J63" i="1" a="1"/>
  <c r="K63" i="1" a="1"/>
  <c r="N63" i="1"/>
  <c r="I64" i="1" a="1"/>
  <c r="J64" i="1" a="1"/>
  <c r="K64" i="1" a="1"/>
  <c r="N64" i="1"/>
  <c r="I65" i="1" a="1"/>
  <c r="J65" i="1" a="1"/>
  <c r="K65" i="1" a="1"/>
  <c r="N65" i="1"/>
  <c r="I66" i="1" a="1"/>
  <c r="J66" i="1" a="1"/>
  <c r="K66" i="1" a="1"/>
  <c r="N66" i="1"/>
  <c r="I2" i="1" a="1"/>
  <c r="J2" i="1" a="1"/>
  <c r="N10" i="1"/>
  <c r="N13" i="1"/>
  <c r="N14" i="1"/>
  <c r="N31" i="1"/>
  <c r="N41" i="1"/>
  <c r="N45" i="1"/>
  <c r="N48" i="1"/>
  <c r="N57" i="1"/>
  <c r="N67" i="1"/>
  <c r="N79" i="1"/>
  <c r="N107" i="1"/>
  <c r="I10" i="1" a="1"/>
  <c r="J10" i="1" a="1"/>
  <c r="K10" i="1" a="1"/>
  <c r="I13" i="1" a="1"/>
  <c r="J13" i="1" a="1"/>
  <c r="K13" i="1" a="1"/>
  <c r="I14" i="1" a="1"/>
  <c r="J14" i="1" a="1"/>
  <c r="K14" i="1" a="1"/>
  <c r="I16" i="1" a="1"/>
  <c r="J16" i="1" a="1"/>
  <c r="K16" i="1" a="1"/>
  <c r="I31" i="1" a="1"/>
  <c r="J31" i="1" a="1"/>
  <c r="K31" i="1" a="1"/>
  <c r="I41" i="1" a="1"/>
  <c r="J41" i="1" a="1"/>
  <c r="K41" i="1" a="1"/>
  <c r="I45" i="1" a="1"/>
  <c r="J45" i="1" a="1"/>
  <c r="K45" i="1" a="1"/>
  <c r="I48" i="1" a="1"/>
  <c r="J48" i="1" a="1"/>
  <c r="K48" i="1" a="1"/>
  <c r="I57" i="1" a="1"/>
  <c r="J57" i="1" a="1"/>
  <c r="K57" i="1" a="1"/>
  <c r="I67" i="1" a="1"/>
  <c r="J67" i="1" a="1"/>
  <c r="K67" i="1" a="1"/>
  <c r="I79" i="1" a="1"/>
  <c r="J79" i="1" a="1"/>
  <c r="K79" i="1" a="1"/>
  <c r="I107" i="1" a="1"/>
  <c r="J107" i="1" a="1"/>
  <c r="K107" i="1" a="1"/>
  <c r="M10" i="1"/>
  <c r="M13" i="1"/>
  <c r="M14" i="1"/>
  <c r="M16" i="1"/>
  <c r="M31" i="1"/>
  <c r="M41" i="1"/>
  <c r="M45" i="1"/>
  <c r="M48" i="1"/>
  <c r="M57" i="1"/>
  <c r="M67" i="1"/>
  <c r="M79" i="1"/>
  <c r="M107" i="1"/>
</calcChain>
</file>

<file path=xl/sharedStrings.xml><?xml version="1.0" encoding="utf-8"?>
<sst xmlns="http://schemas.openxmlformats.org/spreadsheetml/2006/main" count="191" uniqueCount="20">
  <si>
    <t>Identifier</t>
  </si>
  <si>
    <t>SepalLength</t>
  </si>
  <si>
    <t>SepalWidth</t>
  </si>
  <si>
    <t>PetalLength</t>
  </si>
  <si>
    <t>PetalWidth</t>
  </si>
  <si>
    <t>Name</t>
  </si>
  <si>
    <t>Iris-setosa</t>
  </si>
  <si>
    <t>Iris-versicolor</t>
  </si>
  <si>
    <t>Iris-virginica</t>
  </si>
  <si>
    <t>Training set</t>
  </si>
  <si>
    <t>Test set</t>
  </si>
  <si>
    <t>Centroid 1</t>
  </si>
  <si>
    <t>Centroid 2</t>
  </si>
  <si>
    <t xml:space="preserve">Centroid 3 </t>
  </si>
  <si>
    <t>C1</t>
  </si>
  <si>
    <t>C2</t>
  </si>
  <si>
    <t>C3</t>
  </si>
  <si>
    <t>Min Dist</t>
  </si>
  <si>
    <t>Cluster</t>
  </si>
  <si>
    <t xml:space="preserve">Points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</si>
</sst>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676275</xdr:colOff>
      <xdr:row>8</xdr:row>
      <xdr:rowOff>190500</xdr:rowOff>
    </xdr:from>
    <xdr:to>
      <xdr:col>21</xdr:col>
      <xdr:colOff>0</xdr:colOff>
      <xdr:row>16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088354-43A0-4BA7-A1DB-5FEFB866B397}"/>
            </a:ext>
          </a:extLst>
        </xdr:cNvPr>
        <xdr:cNvSpPr txBox="1"/>
      </xdr:nvSpPr>
      <xdr:spPr>
        <a:xfrm>
          <a:off x="13020675" y="1790700"/>
          <a:ext cx="1381125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My</a:t>
          </a:r>
          <a:r>
            <a:rPr lang="en-US" sz="1100" baseline="0"/>
            <a:t> success rate for the test set was of 90% while my success rate for the training set was 90.8%.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2"/>
  <sheetViews>
    <sheetView tabSelected="1" topLeftCell="F115" zoomScale="85" zoomScaleNormal="85" workbookViewId="0">
      <selection activeCell="Q2" sqref="Q2:S4"/>
    </sheetView>
  </sheetViews>
  <sheetFormatPr defaultColWidth="11" defaultRowHeight="15.7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I1" t="s">
        <v>11</v>
      </c>
      <c r="J1" t="s">
        <v>12</v>
      </c>
      <c r="K1" t="s">
        <v>13</v>
      </c>
      <c r="L1" t="s">
        <v>17</v>
      </c>
      <c r="M1" t="s">
        <v>18</v>
      </c>
      <c r="O1" t="s">
        <v>19</v>
      </c>
    </row>
    <row r="2" spans="1:21" x14ac:dyDescent="0.25">
      <c r="A2">
        <v>54</v>
      </c>
      <c r="B2">
        <v>5.5</v>
      </c>
      <c r="C2">
        <v>2.2999999999999998</v>
      </c>
      <c r="D2">
        <v>4</v>
      </c>
      <c r="E2">
        <v>1.3</v>
      </c>
      <c r="F2" t="s">
        <v>7</v>
      </c>
      <c r="G2">
        <v>3.8476020819951939E-3</v>
      </c>
      <c r="I2">
        <f t="array" ref="I2">SQRT(SUMSQ(R$8:U$8-B2:E2))</f>
        <v>3.008907460990319</v>
      </c>
      <c r="J2">
        <f t="array" ref="J2">SQRT(SUMSQ(R$9:U$9-B2:E2))</f>
        <v>0.85192165803631026</v>
      </c>
      <c r="K2">
        <f t="array" ref="K2">SQRT(SUMSQ(R$10:U$10-B2:E2))</f>
        <v>2.3381404012948144</v>
      </c>
      <c r="L2">
        <f>MIN(I2:K2)</f>
        <v>0.85192165803631026</v>
      </c>
      <c r="M2">
        <f>MATCH(L2,I2:K2,0)</f>
        <v>2</v>
      </c>
      <c r="N2">
        <f>IF(F2="Iris-versicolor",2,IF(F2="Iris-virginica",3,IF(F2="Iris-setosa",1,3)))</f>
        <v>2</v>
      </c>
      <c r="O2">
        <f>IF(M2/N2=1,1,0)</f>
        <v>1</v>
      </c>
    </row>
    <row r="3" spans="1:21" x14ac:dyDescent="0.25">
      <c r="A3">
        <v>112</v>
      </c>
      <c r="B3">
        <v>6.4</v>
      </c>
      <c r="C3">
        <v>2.7</v>
      </c>
      <c r="D3">
        <v>5.3</v>
      </c>
      <c r="E3">
        <v>1.9</v>
      </c>
      <c r="F3" t="s">
        <v>8</v>
      </c>
      <c r="G3">
        <v>6.1890283925847278E-3</v>
      </c>
      <c r="I3">
        <f t="array" ref="I3">SQRT(SUMSQ(R$8:U$8-B3:E3))</f>
        <v>4.4673739940965209</v>
      </c>
      <c r="J3">
        <f t="array" ref="J3">SQRT(SUMSQ(R$9:U$9-B3:E3))</f>
        <v>1.0717899827457456</v>
      </c>
      <c r="K3">
        <f t="array" ref="K3">SQRT(SUMSQ(R$10:U$10-B3:E3))</f>
        <v>0.63901285474231806</v>
      </c>
      <c r="L3">
        <f t="shared" ref="L3:L66" si="0">MIN(I3:K3)</f>
        <v>0.63901285474231806</v>
      </c>
      <c r="M3">
        <f t="shared" ref="M3:M66" si="1">MATCH(L3,I3:K3,0)</f>
        <v>3</v>
      </c>
      <c r="N3">
        <f t="shared" ref="N2:N66" si="2">IF(F3="Iris-versicolor",2,IF(F3="Iris-virginica",3,IF(F3="Iris-setosa",1,3)))</f>
        <v>3</v>
      </c>
      <c r="O3">
        <f t="shared" ref="O3:O66" si="3">IF(M3/N3=1,1,0)</f>
        <v>1</v>
      </c>
    </row>
    <row r="4" spans="1:21" x14ac:dyDescent="0.25">
      <c r="A4">
        <v>57</v>
      </c>
      <c r="B4">
        <v>6.3</v>
      </c>
      <c r="C4">
        <v>3.3</v>
      </c>
      <c r="D4">
        <v>4.7</v>
      </c>
      <c r="E4">
        <v>1.6</v>
      </c>
      <c r="F4" t="s">
        <v>7</v>
      </c>
      <c r="G4">
        <v>1.6443980164514871E-2</v>
      </c>
      <c r="I4">
        <f t="array" ref="I4">SQRT(SUMSQ(R$8:U$8-B4:E4))</f>
        <v>3.7480786121946097</v>
      </c>
      <c r="J4">
        <f t="array" ref="J4">SQRT(SUMSQ(R$9:U$9-B4:E4))</f>
        <v>0.64781231827114694</v>
      </c>
      <c r="K4">
        <f t="array" ref="K4">SQRT(SUMSQ(R$10:U$10-B4:E4))</f>
        <v>1.1786669371541432</v>
      </c>
      <c r="L4">
        <f t="shared" si="0"/>
        <v>0.64781231827114694</v>
      </c>
      <c r="M4">
        <f t="shared" si="1"/>
        <v>2</v>
      </c>
      <c r="N4">
        <f t="shared" si="2"/>
        <v>2</v>
      </c>
      <c r="O4">
        <f t="shared" si="3"/>
        <v>1</v>
      </c>
    </row>
    <row r="5" spans="1:21" x14ac:dyDescent="0.25">
      <c r="A5">
        <v>135</v>
      </c>
      <c r="B5">
        <v>6.1</v>
      </c>
      <c r="C5">
        <v>2.6</v>
      </c>
      <c r="D5">
        <v>5.6</v>
      </c>
      <c r="E5">
        <v>1.4</v>
      </c>
      <c r="F5" t="s">
        <v>8</v>
      </c>
      <c r="G5">
        <v>1.8600956831391957E-2</v>
      </c>
      <c r="I5">
        <f t="array" ref="I5">SQRT(SUMSQ(R$8:U$8-B5:E5))</f>
        <v>4.5115591675963733</v>
      </c>
      <c r="J5">
        <f t="array" ref="J5">SQRT(SUMSQ(R$9:U$9-B5:E5))</f>
        <v>1.1846366865154325</v>
      </c>
      <c r="K5">
        <f t="array" ref="K5">SQRT(SUMSQ(R$10:U$10-B5:E5))</f>
        <v>1.0629384164473352</v>
      </c>
      <c r="L5">
        <f t="shared" si="0"/>
        <v>1.0629384164473352</v>
      </c>
      <c r="M5">
        <f t="shared" si="1"/>
        <v>3</v>
      </c>
      <c r="N5">
        <f t="shared" si="2"/>
        <v>3</v>
      </c>
      <c r="O5">
        <f t="shared" si="3"/>
        <v>1</v>
      </c>
    </row>
    <row r="6" spans="1:21" x14ac:dyDescent="0.25">
      <c r="A6">
        <v>17</v>
      </c>
      <c r="B6">
        <v>5.4</v>
      </c>
      <c r="C6">
        <v>3.9</v>
      </c>
      <c r="D6">
        <v>1.3</v>
      </c>
      <c r="E6">
        <v>0.4</v>
      </c>
      <c r="F6" t="s">
        <v>6</v>
      </c>
      <c r="G6">
        <v>3.7553094970067868E-2</v>
      </c>
      <c r="I6">
        <f t="array" ref="I6">SQRT(SUMSQ(R$8:U$8-B6:E6))</f>
        <v>0.66821475076388026</v>
      </c>
      <c r="J6">
        <f t="array" ref="J6">SQRT(SUMSQ(R$9:U$9-B6:E6))</f>
        <v>3.5243759158954751</v>
      </c>
      <c r="K6">
        <f t="array" ref="K6">SQRT(SUMSQ(R$10:U$10-B6:E6))</f>
        <v>4.9192604612819713</v>
      </c>
      <c r="L6">
        <f t="shared" si="0"/>
        <v>0.66821475076388026</v>
      </c>
      <c r="M6">
        <f t="shared" si="1"/>
        <v>1</v>
      </c>
      <c r="N6">
        <f t="shared" si="2"/>
        <v>1</v>
      </c>
      <c r="O6">
        <f t="shared" si="3"/>
        <v>1</v>
      </c>
    </row>
    <row r="7" spans="1:21" x14ac:dyDescent="0.25">
      <c r="A7">
        <v>13</v>
      </c>
      <c r="B7">
        <v>4.8</v>
      </c>
      <c r="C7">
        <v>3</v>
      </c>
      <c r="D7">
        <v>1.4</v>
      </c>
      <c r="E7">
        <v>0.1</v>
      </c>
      <c r="F7" t="s">
        <v>6</v>
      </c>
      <c r="G7">
        <v>3.9345610896544869E-2</v>
      </c>
      <c r="I7">
        <f t="array" ref="I7">SQRT(SUMSQ(R$8:U$8-B7:E7))</f>
        <v>0.47895939489747807</v>
      </c>
      <c r="J7">
        <f t="array" ref="J7">SQRT(SUMSQ(R$9:U$9-B7:E7))</f>
        <v>3.5282454847612637</v>
      </c>
      <c r="K7">
        <f t="array" ref="K7">SQRT(SUMSQ(R$10:U$10-B7:E7))</f>
        <v>5.073213982038026</v>
      </c>
      <c r="L7">
        <f t="shared" si="0"/>
        <v>0.47895939489747807</v>
      </c>
      <c r="M7">
        <f t="shared" si="1"/>
        <v>1</v>
      </c>
      <c r="N7">
        <f t="shared" si="2"/>
        <v>1</v>
      </c>
      <c r="O7">
        <f t="shared" si="3"/>
        <v>1</v>
      </c>
      <c r="R7" t="s">
        <v>1</v>
      </c>
      <c r="S7" t="s">
        <v>2</v>
      </c>
      <c r="T7" t="s">
        <v>3</v>
      </c>
      <c r="U7" t="s">
        <v>4</v>
      </c>
    </row>
    <row r="8" spans="1:21" x14ac:dyDescent="0.25">
      <c r="A8">
        <v>73</v>
      </c>
      <c r="B8">
        <v>6.3</v>
      </c>
      <c r="C8">
        <v>2.5</v>
      </c>
      <c r="D8">
        <v>4.9000000000000004</v>
      </c>
      <c r="E8">
        <v>1.5</v>
      </c>
      <c r="F8" t="s">
        <v>7</v>
      </c>
      <c r="G8">
        <v>5.7925050468983441E-2</v>
      </c>
      <c r="I8">
        <f t="array" ref="I8">SQRT(SUMSQ(R$8:U$8-B8:E8))</f>
        <v>3.9906850724706042</v>
      </c>
      <c r="J8">
        <f t="array" ref="J8">SQRT(SUMSQ(R$9:U$9-B8:E8))</f>
        <v>0.64739094711825729</v>
      </c>
      <c r="K8">
        <f t="array" ref="K8">SQRT(SUMSQ(R$10:U$10-B8:E8))</f>
        <v>1.18397443125885</v>
      </c>
      <c r="L8">
        <f t="shared" si="0"/>
        <v>0.64739094711825729</v>
      </c>
      <c r="M8">
        <f t="shared" si="1"/>
        <v>2</v>
      </c>
      <c r="N8">
        <f t="shared" si="2"/>
        <v>2</v>
      </c>
      <c r="O8">
        <f t="shared" si="3"/>
        <v>1</v>
      </c>
      <c r="Q8" t="s">
        <v>14</v>
      </c>
      <c r="R8">
        <v>5.0155642060960917</v>
      </c>
      <c r="S8">
        <v>3.4006893882592881</v>
      </c>
      <c r="T8">
        <v>1.4538600729375739</v>
      </c>
      <c r="U8">
        <v>0.23957536204601659</v>
      </c>
    </row>
    <row r="9" spans="1:21" x14ac:dyDescent="0.25">
      <c r="A9">
        <v>51</v>
      </c>
      <c r="B9">
        <v>7</v>
      </c>
      <c r="C9">
        <v>3.2</v>
      </c>
      <c r="D9">
        <v>4.7</v>
      </c>
      <c r="E9">
        <v>1.4</v>
      </c>
      <c r="F9" t="s">
        <v>7</v>
      </c>
      <c r="G9">
        <v>5.8488283103021343E-2</v>
      </c>
      <c r="I9">
        <f t="array" ref="I9">SQRT(SUMSQ(R$8:U$8-B9:E9))</f>
        <v>3.9827467176719149</v>
      </c>
      <c r="J9">
        <f t="array" ref="J9">SQRT(SUMSQ(R$9:U$9-B9:E9))</f>
        <v>1.109731201402631</v>
      </c>
      <c r="K9">
        <f t="array" ref="K9">SQRT(SUMSQ(R$10:U$10-B9:E9))</f>
        <v>1.1817877092437925</v>
      </c>
      <c r="L9">
        <f t="shared" si="0"/>
        <v>1.109731201402631</v>
      </c>
      <c r="M9">
        <f t="shared" si="1"/>
        <v>2</v>
      </c>
      <c r="N9">
        <f t="shared" si="2"/>
        <v>2</v>
      </c>
      <c r="O9">
        <f t="shared" si="3"/>
        <v>1</v>
      </c>
      <c r="Q9" t="s">
        <v>15</v>
      </c>
      <c r="R9">
        <v>5.9874701501793828</v>
      </c>
      <c r="S9">
        <v>2.8262978229776232</v>
      </c>
      <c r="T9">
        <v>4.4428571767912777</v>
      </c>
      <c r="U9">
        <v>1.4226029632957504</v>
      </c>
    </row>
    <row r="10" spans="1:21" x14ac:dyDescent="0.25">
      <c r="A10">
        <v>107</v>
      </c>
      <c r="B10">
        <v>4.9000000000000004</v>
      </c>
      <c r="C10">
        <v>2.5</v>
      </c>
      <c r="D10">
        <v>4.5</v>
      </c>
      <c r="E10">
        <v>1.7</v>
      </c>
      <c r="F10" t="s">
        <v>8</v>
      </c>
      <c r="G10">
        <v>6.4513419514967363E-2</v>
      </c>
      <c r="I10">
        <f t="array" ref="I10">SQRT(SUMSQ(R$8:U$8-B10:E10))</f>
        <v>3.498057323464042</v>
      </c>
      <c r="J10">
        <f t="array" ref="J10">SQRT(SUMSQ(R$9:U$9-B10:E10))</f>
        <v>1.1701606791495205</v>
      </c>
      <c r="K10">
        <f t="array" ref="K10">SQRT(SUMSQ(R$10:U$10-B10:E10))</f>
        <v>2.2939232325274874</v>
      </c>
      <c r="L10">
        <f t="shared" si="0"/>
        <v>1.1701606791495205</v>
      </c>
      <c r="M10">
        <f t="shared" si="1"/>
        <v>2</v>
      </c>
      <c r="N10">
        <f t="shared" si="2"/>
        <v>3</v>
      </c>
      <c r="O10">
        <f t="shared" si="3"/>
        <v>0</v>
      </c>
      <c r="Q10" t="s">
        <v>16</v>
      </c>
      <c r="R10">
        <v>6.7817779403528329</v>
      </c>
      <c r="S10">
        <v>3.0488717250423392</v>
      </c>
      <c r="T10">
        <v>5.6292391529144608</v>
      </c>
      <c r="U10">
        <v>2.0802030311621498</v>
      </c>
    </row>
    <row r="11" spans="1:21" x14ac:dyDescent="0.25">
      <c r="A11">
        <v>8</v>
      </c>
      <c r="B11">
        <v>5</v>
      </c>
      <c r="C11">
        <v>3.4</v>
      </c>
      <c r="D11">
        <v>1.5</v>
      </c>
      <c r="E11">
        <v>0.2</v>
      </c>
      <c r="F11" t="s">
        <v>6</v>
      </c>
      <c r="G11">
        <v>6.4662023800737045E-2</v>
      </c>
      <c r="I11">
        <f t="array" ref="I11">SQRT(SUMSQ(R$8:U$8-B11:E11))</f>
        <v>6.2752067041436571E-2</v>
      </c>
      <c r="J11">
        <f t="array" ref="J11">SQRT(SUMSQ(R$9:U$9-B11:E11))</f>
        <v>3.3851732384424564</v>
      </c>
      <c r="K11">
        <f t="array" ref="K11">SQRT(SUMSQ(R$10:U$10-B11:E11))</f>
        <v>4.8871058014489304</v>
      </c>
      <c r="L11">
        <f t="shared" si="0"/>
        <v>6.2752067041436571E-2</v>
      </c>
      <c r="M11">
        <f t="shared" si="1"/>
        <v>1</v>
      </c>
      <c r="N11">
        <f t="shared" si="2"/>
        <v>1</v>
      </c>
      <c r="O11">
        <f t="shared" si="3"/>
        <v>1</v>
      </c>
    </row>
    <row r="12" spans="1:21" x14ac:dyDescent="0.25">
      <c r="A12">
        <v>68</v>
      </c>
      <c r="B12">
        <v>5.8</v>
      </c>
      <c r="C12">
        <v>2.7</v>
      </c>
      <c r="D12">
        <v>4.0999999999999996</v>
      </c>
      <c r="E12">
        <v>1</v>
      </c>
      <c r="F12" t="s">
        <v>7</v>
      </c>
      <c r="G12">
        <v>6.866959611939627E-2</v>
      </c>
      <c r="I12">
        <f t="array" ref="I12">SQRT(SUMSQ(R$8:U$8-B12:E12))</f>
        <v>2.9473050872242958</v>
      </c>
      <c r="J12">
        <f t="array" ref="J12">SQRT(SUMSQ(R$9:U$9-B12:E12))</f>
        <v>0.58927116471180097</v>
      </c>
      <c r="K12">
        <f t="array" ref="K12">SQRT(SUMSQ(R$10:U$10-B12:E12))</f>
        <v>2.1426643180946248</v>
      </c>
      <c r="L12">
        <f t="shared" si="0"/>
        <v>0.58927116471180097</v>
      </c>
      <c r="M12">
        <f t="shared" si="1"/>
        <v>2</v>
      </c>
      <c r="N12">
        <f t="shared" si="2"/>
        <v>2</v>
      </c>
      <c r="O12">
        <f t="shared" si="3"/>
        <v>1</v>
      </c>
    </row>
    <row r="13" spans="1:21" x14ac:dyDescent="0.25">
      <c r="A13">
        <v>127</v>
      </c>
      <c r="B13">
        <v>6.2</v>
      </c>
      <c r="C13">
        <v>2.8</v>
      </c>
      <c r="D13">
        <v>4.8</v>
      </c>
      <c r="E13">
        <v>1.8</v>
      </c>
      <c r="F13" t="s">
        <v>8</v>
      </c>
      <c r="G13">
        <v>7.0904402019290047E-2</v>
      </c>
      <c r="I13">
        <f t="array" ref="I13">SQRT(SUMSQ(R$8:U$8-B13:E13))</f>
        <v>3.923683645920407</v>
      </c>
      <c r="J13">
        <f t="array" ref="J13">SQRT(SUMSQ(R$9:U$9-B13:E13))</f>
        <v>0.56199646977608486</v>
      </c>
      <c r="K13">
        <f t="array" ref="K13">SQRT(SUMSQ(R$10:U$10-B13:E13))</f>
        <v>1.0800713026488034</v>
      </c>
      <c r="L13">
        <f t="shared" si="0"/>
        <v>0.56199646977608486</v>
      </c>
      <c r="M13">
        <f t="shared" si="1"/>
        <v>2</v>
      </c>
      <c r="N13">
        <f t="shared" si="2"/>
        <v>3</v>
      </c>
      <c r="O13">
        <f t="shared" si="3"/>
        <v>0</v>
      </c>
    </row>
    <row r="14" spans="1:21" x14ac:dyDescent="0.25">
      <c r="A14">
        <v>120</v>
      </c>
      <c r="B14">
        <v>6</v>
      </c>
      <c r="C14">
        <v>2.2000000000000002</v>
      </c>
      <c r="D14">
        <v>5</v>
      </c>
      <c r="E14">
        <v>1.5</v>
      </c>
      <c r="F14" t="s">
        <v>8</v>
      </c>
      <c r="G14">
        <v>7.1590901855882128E-2</v>
      </c>
      <c r="I14">
        <f t="array" ref="I14">SQRT(SUMSQ(R$8:U$8-B14:E14))</f>
        <v>4.0711850227747473</v>
      </c>
      <c r="J14">
        <f t="array" ref="J14">SQRT(SUMSQ(R$9:U$9-B14:E14))</f>
        <v>0.84190521256648709</v>
      </c>
      <c r="K14">
        <f t="array" ref="K14">SQRT(SUMSQ(R$10:U$10-B14:E14))</f>
        <v>1.436780227637104</v>
      </c>
      <c r="L14">
        <f t="shared" si="0"/>
        <v>0.84190521256648709</v>
      </c>
      <c r="M14">
        <f t="shared" si="1"/>
        <v>2</v>
      </c>
      <c r="N14">
        <f t="shared" si="2"/>
        <v>3</v>
      </c>
      <c r="O14">
        <f t="shared" si="3"/>
        <v>0</v>
      </c>
    </row>
    <row r="15" spans="1:21" x14ac:dyDescent="0.25">
      <c r="A15">
        <v>46</v>
      </c>
      <c r="B15">
        <v>4.8</v>
      </c>
      <c r="C15">
        <v>3</v>
      </c>
      <c r="D15">
        <v>1.4</v>
      </c>
      <c r="E15">
        <v>0.3</v>
      </c>
      <c r="F15" t="s">
        <v>6</v>
      </c>
      <c r="G15">
        <v>7.4921995887166859E-2</v>
      </c>
      <c r="I15">
        <f t="array" ref="I15">SQRT(SUMSQ(R$8:U$8-B15:E15))</f>
        <v>0.46213846100725231</v>
      </c>
      <c r="J15">
        <f t="array" ref="J15">SQRT(SUMSQ(R$9:U$9-B15:E15))</f>
        <v>3.4582473907197482</v>
      </c>
      <c r="K15">
        <f t="array" ref="K15">SQRT(SUMSQ(R$10:U$10-B15:E15))</f>
        <v>4.9985416768374824</v>
      </c>
      <c r="L15">
        <f t="shared" si="0"/>
        <v>0.46213846100725231</v>
      </c>
      <c r="M15">
        <f t="shared" si="1"/>
        <v>1</v>
      </c>
      <c r="N15">
        <f t="shared" si="2"/>
        <v>1</v>
      </c>
      <c r="O15">
        <f t="shared" si="3"/>
        <v>1</v>
      </c>
    </row>
    <row r="16" spans="1:21" x14ac:dyDescent="0.25">
      <c r="A16">
        <v>78</v>
      </c>
      <c r="B16">
        <v>6.7</v>
      </c>
      <c r="C16">
        <v>3</v>
      </c>
      <c r="D16">
        <v>5</v>
      </c>
      <c r="E16">
        <v>1.7</v>
      </c>
      <c r="F16" t="s">
        <v>7</v>
      </c>
      <c r="G16">
        <v>7.5009349884430088E-2</v>
      </c>
      <c r="I16">
        <f t="array" ref="I16">SQRT(SUMSQ(R$8:U$8-B16:E16))</f>
        <v>4.2078289455605997</v>
      </c>
      <c r="J16">
        <f t="array" ref="J16">SQRT(SUMSQ(R$9:U$9-B16:E16))</f>
        <v>0.96188797404530901</v>
      </c>
      <c r="K16">
        <f t="array" ref="K16">SQRT(SUMSQ(R$10:U$10-B16:E16))</f>
        <v>0.74133145994376914</v>
      </c>
      <c r="L16">
        <f t="shared" si="0"/>
        <v>0.74133145994376914</v>
      </c>
      <c r="M16">
        <f t="shared" si="1"/>
        <v>3</v>
      </c>
      <c r="N16">
        <f>IF(F16="Iris-versicolor",2,IF(F16="Iris-virginica",3,IF(F16="Iris-setosa",1,3)))</f>
        <v>2</v>
      </c>
      <c r="O16">
        <f t="shared" si="3"/>
        <v>0</v>
      </c>
    </row>
    <row r="17" spans="1:15" x14ac:dyDescent="0.25">
      <c r="A17">
        <v>24</v>
      </c>
      <c r="B17">
        <v>5.0999999999999996</v>
      </c>
      <c r="C17">
        <v>3.3</v>
      </c>
      <c r="D17">
        <v>1.7</v>
      </c>
      <c r="E17">
        <v>0.5</v>
      </c>
      <c r="F17" t="s">
        <v>6</v>
      </c>
      <c r="G17">
        <v>8.2078477808856354E-2</v>
      </c>
      <c r="I17">
        <f t="array" ref="I17">SQRT(SUMSQ(R$8:U$8-B17:E17))</f>
        <v>0.38167212623922731</v>
      </c>
      <c r="J17">
        <f t="array" ref="J17">SQRT(SUMSQ(R$9:U$9-B17:E17))</f>
        <v>3.0637328114789435</v>
      </c>
      <c r="K17">
        <f t="array" ref="K17">SQRT(SUMSQ(R$10:U$10-B17:E17))</f>
        <v>4.5637051166383023</v>
      </c>
      <c r="L17">
        <f t="shared" si="0"/>
        <v>0.38167212623922731</v>
      </c>
      <c r="M17">
        <f t="shared" si="1"/>
        <v>1</v>
      </c>
      <c r="N17">
        <f t="shared" si="2"/>
        <v>1</v>
      </c>
      <c r="O17">
        <f t="shared" si="3"/>
        <v>1</v>
      </c>
    </row>
    <row r="18" spans="1:15" x14ac:dyDescent="0.25">
      <c r="A18">
        <v>90</v>
      </c>
      <c r="B18">
        <v>5.5</v>
      </c>
      <c r="C18">
        <v>2.5</v>
      </c>
      <c r="D18">
        <v>4</v>
      </c>
      <c r="E18">
        <v>1.3</v>
      </c>
      <c r="F18" t="s">
        <v>7</v>
      </c>
      <c r="G18">
        <v>8.6692136582281698E-2</v>
      </c>
      <c r="I18">
        <f t="array" ref="I18">SQRT(SUMSQ(R$8:U$8-B18:E18))</f>
        <v>2.9416404187968817</v>
      </c>
      <c r="J18">
        <f t="array" ref="J18">SQRT(SUMSQ(R$9:U$9-B18:E18))</f>
        <v>0.7451519188999558</v>
      </c>
      <c r="K18">
        <f t="array" ref="K18">SQRT(SUMSQ(R$10:U$10-B18:E18))</f>
        <v>2.2819622797386767</v>
      </c>
      <c r="L18">
        <f t="shared" si="0"/>
        <v>0.7451519188999558</v>
      </c>
      <c r="M18">
        <f t="shared" si="1"/>
        <v>2</v>
      </c>
      <c r="N18">
        <f t="shared" si="2"/>
        <v>2</v>
      </c>
      <c r="O18">
        <f t="shared" si="3"/>
        <v>1</v>
      </c>
    </row>
    <row r="19" spans="1:15" x14ac:dyDescent="0.25">
      <c r="A19">
        <v>88</v>
      </c>
      <c r="B19">
        <v>6.3</v>
      </c>
      <c r="C19">
        <v>2.2999999999999998</v>
      </c>
      <c r="D19">
        <v>4.4000000000000004</v>
      </c>
      <c r="E19">
        <v>1.3</v>
      </c>
      <c r="F19" t="s">
        <v>7</v>
      </c>
      <c r="G19">
        <v>9.6723878536197239E-2</v>
      </c>
      <c r="I19">
        <f t="array" ref="I19">SQRT(SUMSQ(R$8:U$8-B19:E19))</f>
        <v>3.5588668590858248</v>
      </c>
      <c r="J19">
        <f t="array" ref="J19">SQRT(SUMSQ(R$9:U$9-B19:E19))</f>
        <v>0.62572560256976961</v>
      </c>
      <c r="K19">
        <f t="array" ref="K19">SQRT(SUMSQ(R$10:U$10-B19:E19))</f>
        <v>1.7066530137292037</v>
      </c>
      <c r="L19">
        <f t="shared" si="0"/>
        <v>0.62572560256976961</v>
      </c>
      <c r="M19">
        <f t="shared" si="1"/>
        <v>2</v>
      </c>
      <c r="N19">
        <f t="shared" si="2"/>
        <v>2</v>
      </c>
      <c r="O19">
        <f t="shared" si="3"/>
        <v>1</v>
      </c>
    </row>
    <row r="20" spans="1:15" x14ac:dyDescent="0.25">
      <c r="A20">
        <v>109</v>
      </c>
      <c r="B20">
        <v>6.7</v>
      </c>
      <c r="C20">
        <v>2.5</v>
      </c>
      <c r="D20">
        <v>5.8</v>
      </c>
      <c r="E20">
        <v>1.8</v>
      </c>
      <c r="F20" t="s">
        <v>8</v>
      </c>
      <c r="G20">
        <v>9.7845147455022596E-2</v>
      </c>
      <c r="I20">
        <f t="array" ref="I20">SQRT(SUMSQ(R$8:U$8-B20:E20))</f>
        <v>4.9972415024939103</v>
      </c>
      <c r="J20">
        <f t="array" ref="J20">SQRT(SUMSQ(R$9:U$9-B20:E20))</f>
        <v>1.6119659494125231</v>
      </c>
      <c r="K20">
        <f t="array" ref="K20">SQRT(SUMSQ(R$10:U$10-B20:E20))</f>
        <v>0.64468659645531035</v>
      </c>
      <c r="L20">
        <f t="shared" si="0"/>
        <v>0.64468659645531035</v>
      </c>
      <c r="M20">
        <f t="shared" si="1"/>
        <v>3</v>
      </c>
      <c r="N20">
        <f t="shared" si="2"/>
        <v>3</v>
      </c>
      <c r="O20">
        <f t="shared" si="3"/>
        <v>1</v>
      </c>
    </row>
    <row r="21" spans="1:15" x14ac:dyDescent="0.25">
      <c r="A21">
        <v>117</v>
      </c>
      <c r="B21">
        <v>6.5</v>
      </c>
      <c r="C21">
        <v>3</v>
      </c>
      <c r="D21">
        <v>5.5</v>
      </c>
      <c r="E21">
        <v>1.8</v>
      </c>
      <c r="F21" t="s">
        <v>8</v>
      </c>
      <c r="G21">
        <v>0.10409899992192051</v>
      </c>
      <c r="I21">
        <f t="array" ref="I21">SQRT(SUMSQ(R$8:U$8-B21:E21))</f>
        <v>4.6011167092554048</v>
      </c>
      <c r="J21">
        <f t="array" ref="J21">SQRT(SUMSQ(R$9:U$9-B21:E21))</f>
        <v>1.2461295138284441</v>
      </c>
      <c r="K21">
        <f t="array" ref="K21">SQRT(SUMSQ(R$10:U$10-B21:E21))</f>
        <v>0.42071813663853697</v>
      </c>
      <c r="L21">
        <f t="shared" si="0"/>
        <v>0.42071813663853697</v>
      </c>
      <c r="M21">
        <f t="shared" si="1"/>
        <v>3</v>
      </c>
      <c r="N21">
        <f t="shared" si="2"/>
        <v>3</v>
      </c>
      <c r="O21">
        <f t="shared" si="3"/>
        <v>1</v>
      </c>
    </row>
    <row r="22" spans="1:15" x14ac:dyDescent="0.25">
      <c r="A22">
        <v>113</v>
      </c>
      <c r="B22">
        <v>6.8</v>
      </c>
      <c r="C22">
        <v>3</v>
      </c>
      <c r="D22">
        <v>5.5</v>
      </c>
      <c r="E22">
        <v>2.1</v>
      </c>
      <c r="F22" t="s">
        <v>8</v>
      </c>
      <c r="G22">
        <v>0.11670631831349654</v>
      </c>
      <c r="I22">
        <f t="array" ref="I22">SQRT(SUMSQ(R$8:U$8-B22:E22))</f>
        <v>4.8142695428594378</v>
      </c>
      <c r="J22">
        <f t="array" ref="J22">SQRT(SUMSQ(R$9:U$9-B22:E22))</f>
        <v>1.5055878908749345</v>
      </c>
      <c r="K22">
        <f t="array" ref="K22">SQRT(SUMSQ(R$10:U$10-B22:E22))</f>
        <v>0.14076635815283814</v>
      </c>
      <c r="L22">
        <f t="shared" si="0"/>
        <v>0.14076635815283814</v>
      </c>
      <c r="M22">
        <f t="shared" si="1"/>
        <v>3</v>
      </c>
      <c r="N22">
        <f t="shared" si="2"/>
        <v>3</v>
      </c>
      <c r="O22">
        <f t="shared" si="3"/>
        <v>1</v>
      </c>
    </row>
    <row r="23" spans="1:15" x14ac:dyDescent="0.25">
      <c r="A23">
        <v>111</v>
      </c>
      <c r="B23">
        <v>6.5</v>
      </c>
      <c r="C23">
        <v>3.2</v>
      </c>
      <c r="D23">
        <v>5.0999999999999996</v>
      </c>
      <c r="E23">
        <v>2</v>
      </c>
      <c r="F23" t="s">
        <v>8</v>
      </c>
      <c r="G23">
        <v>0.11810130363463567</v>
      </c>
      <c r="I23">
        <f t="array" ref="I23">SQRT(SUMSQ(R$8:U$8-B23:E23))</f>
        <v>4.3170889648485611</v>
      </c>
      <c r="J23">
        <f t="array" ref="J23">SQRT(SUMSQ(R$9:U$9-B23:E23))</f>
        <v>1.0805388434285861</v>
      </c>
      <c r="K23">
        <f t="array" ref="K23">SQRT(SUMSQ(R$10:U$10-B23:E23))</f>
        <v>0.62351036105775837</v>
      </c>
      <c r="L23">
        <f t="shared" si="0"/>
        <v>0.62351036105775837</v>
      </c>
      <c r="M23">
        <f t="shared" si="1"/>
        <v>3</v>
      </c>
      <c r="N23">
        <f t="shared" si="2"/>
        <v>3</v>
      </c>
      <c r="O23">
        <f t="shared" si="3"/>
        <v>1</v>
      </c>
    </row>
    <row r="24" spans="1:15" x14ac:dyDescent="0.25">
      <c r="A24">
        <v>60</v>
      </c>
      <c r="B24">
        <v>5.2</v>
      </c>
      <c r="C24">
        <v>2.7</v>
      </c>
      <c r="D24">
        <v>3.9</v>
      </c>
      <c r="E24">
        <v>1.4</v>
      </c>
      <c r="F24" t="s">
        <v>7</v>
      </c>
      <c r="G24">
        <v>0.1202965172912186</v>
      </c>
      <c r="I24">
        <f t="array" ref="I24">SQRT(SUMSQ(R$8:U$8-B24:E24))</f>
        <v>2.8027072740533829</v>
      </c>
      <c r="J24">
        <f t="array" ref="J24">SQRT(SUMSQ(R$9:U$9-B24:E24))</f>
        <v>0.96502082146240353</v>
      </c>
      <c r="K24">
        <f t="array" ref="K24">SQRT(SUMSQ(R$10:U$10-B24:E24))</f>
        <v>2.4650917112138782</v>
      </c>
      <c r="L24">
        <f t="shared" si="0"/>
        <v>0.96502082146240353</v>
      </c>
      <c r="M24">
        <f t="shared" si="1"/>
        <v>2</v>
      </c>
      <c r="N24">
        <f t="shared" si="2"/>
        <v>2</v>
      </c>
      <c r="O24">
        <f t="shared" si="3"/>
        <v>1</v>
      </c>
    </row>
    <row r="25" spans="1:15" x14ac:dyDescent="0.25">
      <c r="A25">
        <v>5</v>
      </c>
      <c r="B25">
        <v>5</v>
      </c>
      <c r="C25">
        <v>3.6</v>
      </c>
      <c r="D25">
        <v>1.4</v>
      </c>
      <c r="E25">
        <v>0.2</v>
      </c>
      <c r="F25" t="s">
        <v>6</v>
      </c>
      <c r="G25">
        <v>0.14133468575910269</v>
      </c>
      <c r="I25">
        <f t="array" ref="I25">SQRT(SUMSQ(R$8:U$8-B25:E25))</f>
        <v>0.21079393065686811</v>
      </c>
      <c r="J25">
        <f t="array" ref="J25">SQRT(SUMSQ(R$9:U$9-B25:E25))</f>
        <v>3.511046875282954</v>
      </c>
      <c r="K25">
        <f t="array" ref="K25">SQRT(SUMSQ(R$10:U$10-B25:E25))</f>
        <v>4.9900002259640983</v>
      </c>
      <c r="L25">
        <f t="shared" si="0"/>
        <v>0.21079393065686811</v>
      </c>
      <c r="M25">
        <f t="shared" si="1"/>
        <v>1</v>
      </c>
      <c r="N25">
        <f t="shared" si="2"/>
        <v>1</v>
      </c>
      <c r="O25">
        <f t="shared" si="3"/>
        <v>1</v>
      </c>
    </row>
    <row r="26" spans="1:15" x14ac:dyDescent="0.25">
      <c r="A26">
        <v>149</v>
      </c>
      <c r="B26">
        <v>6.2</v>
      </c>
      <c r="C26">
        <v>3.4</v>
      </c>
      <c r="D26">
        <v>5.4</v>
      </c>
      <c r="E26">
        <v>2.2999999999999998</v>
      </c>
      <c r="F26" t="s">
        <v>8</v>
      </c>
      <c r="G26">
        <v>0.1466571424956209</v>
      </c>
      <c r="I26">
        <f t="array" ref="I26">SQRT(SUMSQ(R$8:U$8-B26:E26))</f>
        <v>4.6065451954562446</v>
      </c>
      <c r="J26">
        <f t="array" ref="J26">SQRT(SUMSQ(R$9:U$9-B26:E26))</f>
        <v>1.4353574708142744</v>
      </c>
      <c r="K26">
        <f t="array" ref="K26">SQRT(SUMSQ(R$10:U$10-B26:E26))</f>
        <v>0.75007861860952485</v>
      </c>
      <c r="L26">
        <f t="shared" si="0"/>
        <v>0.75007861860952485</v>
      </c>
      <c r="M26">
        <f t="shared" si="1"/>
        <v>3</v>
      </c>
      <c r="N26">
        <f t="shared" si="2"/>
        <v>3</v>
      </c>
      <c r="O26">
        <f t="shared" si="3"/>
        <v>1</v>
      </c>
    </row>
    <row r="27" spans="1:15" x14ac:dyDescent="0.25">
      <c r="A27">
        <v>98</v>
      </c>
      <c r="B27">
        <v>6.2</v>
      </c>
      <c r="C27">
        <v>2.9</v>
      </c>
      <c r="D27">
        <v>4.3</v>
      </c>
      <c r="E27">
        <v>1.3</v>
      </c>
      <c r="F27" t="s">
        <v>7</v>
      </c>
      <c r="G27">
        <v>0.15150662959355354</v>
      </c>
      <c r="I27">
        <f t="array" ref="I27">SQRT(SUMSQ(R$8:U$8-B27:E27))</f>
        <v>3.298270897090624</v>
      </c>
      <c r="J27">
        <f t="array" ref="J27">SQRT(SUMSQ(R$9:U$9-B27:E27))</f>
        <v>0.2933267930692412</v>
      </c>
      <c r="K27">
        <f t="array" ref="K27">SQRT(SUMSQ(R$10:U$10-B27:E27))</f>
        <v>1.6541529124822851</v>
      </c>
      <c r="L27">
        <f t="shared" si="0"/>
        <v>0.2933267930692412</v>
      </c>
      <c r="M27">
        <f t="shared" si="1"/>
        <v>2</v>
      </c>
      <c r="N27">
        <f t="shared" si="2"/>
        <v>2</v>
      </c>
      <c r="O27">
        <f t="shared" si="3"/>
        <v>1</v>
      </c>
    </row>
    <row r="28" spans="1:15" x14ac:dyDescent="0.25">
      <c r="A28">
        <v>83</v>
      </c>
      <c r="B28">
        <v>5.8</v>
      </c>
      <c r="C28">
        <v>2.7</v>
      </c>
      <c r="D28">
        <v>3.9</v>
      </c>
      <c r="E28">
        <v>1.2</v>
      </c>
      <c r="F28" t="s">
        <v>7</v>
      </c>
      <c r="G28">
        <v>0.15320616023182854</v>
      </c>
      <c r="I28">
        <f t="array" ref="I28">SQRT(SUMSQ(R$8:U$8-B28:E28))</f>
        <v>2.8306043809643975</v>
      </c>
      <c r="J28">
        <f t="array" ref="J28">SQRT(SUMSQ(R$9:U$9-B28:E28))</f>
        <v>0.62876242807519378</v>
      </c>
      <c r="K28">
        <f t="array" ref="K28">SQRT(SUMSQ(R$10:U$10-B28:E28))</f>
        <v>2.2024134100429071</v>
      </c>
      <c r="L28">
        <f t="shared" si="0"/>
        <v>0.62876242807519378</v>
      </c>
      <c r="M28">
        <f t="shared" si="1"/>
        <v>2</v>
      </c>
      <c r="N28">
        <f t="shared" si="2"/>
        <v>2</v>
      </c>
      <c r="O28">
        <f t="shared" si="3"/>
        <v>1</v>
      </c>
    </row>
    <row r="29" spans="1:15" x14ac:dyDescent="0.25">
      <c r="A29">
        <v>89</v>
      </c>
      <c r="B29">
        <v>5.6</v>
      </c>
      <c r="C29">
        <v>3</v>
      </c>
      <c r="D29">
        <v>4.0999999999999996</v>
      </c>
      <c r="E29">
        <v>1.3</v>
      </c>
      <c r="F29" t="s">
        <v>7</v>
      </c>
      <c r="G29">
        <v>0.16745707012197775</v>
      </c>
      <c r="I29">
        <f t="array" ref="I29">SQRT(SUMSQ(R$8:U$8-B29:E29))</f>
        <v>2.9374604864463234</v>
      </c>
      <c r="J29">
        <f t="array" ref="J29">SQRT(SUMSQ(R$9:U$9-B29:E29))</f>
        <v>0.55936400837784661</v>
      </c>
      <c r="K29">
        <f t="array" ref="K29">SQRT(SUMSQ(R$10:U$10-B29:E29))</f>
        <v>2.0847725781135802</v>
      </c>
      <c r="L29">
        <f t="shared" si="0"/>
        <v>0.55936400837784661</v>
      </c>
      <c r="M29">
        <f t="shared" si="1"/>
        <v>2</v>
      </c>
      <c r="N29">
        <f t="shared" si="2"/>
        <v>2</v>
      </c>
      <c r="O29">
        <f t="shared" si="3"/>
        <v>1</v>
      </c>
    </row>
    <row r="30" spans="1:15" x14ac:dyDescent="0.25">
      <c r="A30">
        <v>52</v>
      </c>
      <c r="B30">
        <v>6.4</v>
      </c>
      <c r="C30">
        <v>3.2</v>
      </c>
      <c r="D30">
        <v>4.5</v>
      </c>
      <c r="E30">
        <v>1.5</v>
      </c>
      <c r="F30" t="s">
        <v>7</v>
      </c>
      <c r="G30">
        <v>0.16849835525953705</v>
      </c>
      <c r="I30">
        <f t="array" ref="I30">SQRT(SUMSQ(R$8:U$8-B30:E30))</f>
        <v>3.5811419158150581</v>
      </c>
      <c r="J30">
        <f t="array" ref="J30">SQRT(SUMSQ(R$9:U$9-B30:E30))</f>
        <v>0.56488033922163328</v>
      </c>
      <c r="K30">
        <f t="array" ref="K30">SQRT(SUMSQ(R$10:U$10-B30:E30))</f>
        <v>1.3343203412510973</v>
      </c>
      <c r="L30">
        <f t="shared" si="0"/>
        <v>0.56488033922163328</v>
      </c>
      <c r="M30">
        <f t="shared" si="1"/>
        <v>2</v>
      </c>
      <c r="N30">
        <f t="shared" si="2"/>
        <v>2</v>
      </c>
      <c r="O30">
        <f t="shared" si="3"/>
        <v>1</v>
      </c>
    </row>
    <row r="31" spans="1:15" x14ac:dyDescent="0.25">
      <c r="A31">
        <v>53</v>
      </c>
      <c r="B31">
        <v>6.9</v>
      </c>
      <c r="C31">
        <v>3.1</v>
      </c>
      <c r="D31">
        <v>4.9000000000000004</v>
      </c>
      <c r="E31">
        <v>1.5</v>
      </c>
      <c r="F31" t="s">
        <v>7</v>
      </c>
      <c r="G31">
        <v>0.17227381391000951</v>
      </c>
      <c r="I31">
        <f t="array" ref="I31">SQRT(SUMSQ(R$8:U$8-B31:E31))</f>
        <v>4.1359476585678951</v>
      </c>
      <c r="J31">
        <f t="array" ref="J31">SQRT(SUMSQ(R$9:U$9-B31:E31))</f>
        <v>1.0595251156165519</v>
      </c>
      <c r="K31">
        <f t="array" ref="K31">SQRT(SUMSQ(R$10:U$10-B31:E31))</f>
        <v>0.94075281312388903</v>
      </c>
      <c r="L31">
        <f t="shared" si="0"/>
        <v>0.94075281312388903</v>
      </c>
      <c r="M31">
        <f t="shared" si="1"/>
        <v>3</v>
      </c>
      <c r="N31">
        <f t="shared" si="2"/>
        <v>2</v>
      </c>
      <c r="O31">
        <f t="shared" si="3"/>
        <v>0</v>
      </c>
    </row>
    <row r="32" spans="1:15" x14ac:dyDescent="0.25">
      <c r="A32">
        <v>108</v>
      </c>
      <c r="B32">
        <v>7.3</v>
      </c>
      <c r="C32">
        <v>2.9</v>
      </c>
      <c r="D32">
        <v>6.3</v>
      </c>
      <c r="E32">
        <v>1.8</v>
      </c>
      <c r="F32" t="s">
        <v>8</v>
      </c>
      <c r="G32">
        <v>0.17312016859066615</v>
      </c>
      <c r="I32">
        <f t="array" ref="I32">SQRT(SUMSQ(R$8:U$8-B32:E32))</f>
        <v>5.6026184952562383</v>
      </c>
      <c r="J32">
        <f t="array" ref="J32">SQRT(SUMSQ(R$9:U$9-B32:E32))</f>
        <v>2.3064203013927842</v>
      </c>
      <c r="K32">
        <f t="array" ref="K32">SQRT(SUMSQ(R$10:U$10-B32:E32))</f>
        <v>0.90506947041506181</v>
      </c>
      <c r="L32">
        <f t="shared" si="0"/>
        <v>0.90506947041506181</v>
      </c>
      <c r="M32">
        <f t="shared" si="1"/>
        <v>3</v>
      </c>
      <c r="N32">
        <f t="shared" si="2"/>
        <v>3</v>
      </c>
      <c r="O32">
        <f t="shared" si="3"/>
        <v>1</v>
      </c>
    </row>
    <row r="33" spans="1:15" x14ac:dyDescent="0.25">
      <c r="A33">
        <v>28</v>
      </c>
      <c r="B33">
        <v>5.2</v>
      </c>
      <c r="C33">
        <v>3.5</v>
      </c>
      <c r="D33">
        <v>1.5</v>
      </c>
      <c r="E33">
        <v>0.2</v>
      </c>
      <c r="F33" t="s">
        <v>6</v>
      </c>
      <c r="G33">
        <v>0.17414603412793728</v>
      </c>
      <c r="I33">
        <f t="array" ref="I33">SQRT(SUMSQ(R$8:U$8-B33:E33))</f>
        <v>0.21811524895723985</v>
      </c>
      <c r="J33">
        <f t="array" ref="J33">SQRT(SUMSQ(R$9:U$9-B33:E33))</f>
        <v>3.3509924245810687</v>
      </c>
      <c r="K33">
        <f t="array" ref="K33">SQRT(SUMSQ(R$10:U$10-B33:E33))</f>
        <v>4.8261079135682614</v>
      </c>
      <c r="L33">
        <f t="shared" si="0"/>
        <v>0.21811524895723985</v>
      </c>
      <c r="M33">
        <f t="shared" si="1"/>
        <v>1</v>
      </c>
      <c r="N33">
        <f t="shared" si="2"/>
        <v>1</v>
      </c>
      <c r="O33">
        <f t="shared" si="3"/>
        <v>1</v>
      </c>
    </row>
    <row r="34" spans="1:15" x14ac:dyDescent="0.25">
      <c r="A34">
        <v>27</v>
      </c>
      <c r="B34">
        <v>5</v>
      </c>
      <c r="C34">
        <v>3.4</v>
      </c>
      <c r="D34">
        <v>1.6</v>
      </c>
      <c r="E34">
        <v>0.4</v>
      </c>
      <c r="F34" t="s">
        <v>6</v>
      </c>
      <c r="G34">
        <v>0.17896186736175645</v>
      </c>
      <c r="I34">
        <f t="array" ref="I34">SQRT(SUMSQ(R$8:U$8-B34:E34))</f>
        <v>0.21756760446365073</v>
      </c>
      <c r="J34">
        <f t="array" ref="J34">SQRT(SUMSQ(R$9:U$9-B34:E34))</f>
        <v>3.2298274309303943</v>
      </c>
      <c r="K34">
        <f t="array" ref="K34">SQRT(SUMSQ(R$10:U$10-B34:E34))</f>
        <v>4.7281998764337407</v>
      </c>
      <c r="L34">
        <f t="shared" si="0"/>
        <v>0.21756760446365073</v>
      </c>
      <c r="M34">
        <f t="shared" si="1"/>
        <v>1</v>
      </c>
      <c r="N34">
        <f t="shared" si="2"/>
        <v>1</v>
      </c>
      <c r="O34">
        <f t="shared" si="3"/>
        <v>1</v>
      </c>
    </row>
    <row r="35" spans="1:15" x14ac:dyDescent="0.25">
      <c r="A35">
        <v>141</v>
      </c>
      <c r="B35">
        <v>6.7</v>
      </c>
      <c r="C35">
        <v>3.1</v>
      </c>
      <c r="D35">
        <v>5.6</v>
      </c>
      <c r="E35">
        <v>2.4</v>
      </c>
      <c r="F35" t="s">
        <v>8</v>
      </c>
      <c r="G35">
        <v>0.18336916881608989</v>
      </c>
      <c r="I35">
        <f t="array" ref="I35">SQRT(SUMSQ(R$8:U$8-B35:E35))</f>
        <v>4.978518751903648</v>
      </c>
      <c r="J35">
        <f t="array" ref="J35">SQRT(SUMSQ(R$9:U$9-B35:E35))</f>
        <v>1.6961415475289436</v>
      </c>
      <c r="K35">
        <f t="array" ref="K35">SQRT(SUMSQ(R$10:U$10-B35:E35))</f>
        <v>0.33530100114602962</v>
      </c>
      <c r="L35">
        <f t="shared" si="0"/>
        <v>0.33530100114602962</v>
      </c>
      <c r="M35">
        <f t="shared" si="1"/>
        <v>3</v>
      </c>
      <c r="N35">
        <f t="shared" si="2"/>
        <v>3</v>
      </c>
      <c r="O35">
        <f t="shared" si="3"/>
        <v>1</v>
      </c>
    </row>
    <row r="36" spans="1:15" x14ac:dyDescent="0.25">
      <c r="A36">
        <v>34</v>
      </c>
      <c r="B36">
        <v>5.5</v>
      </c>
      <c r="C36">
        <v>4.2</v>
      </c>
      <c r="D36">
        <v>1.4</v>
      </c>
      <c r="E36">
        <v>0.2</v>
      </c>
      <c r="F36" t="s">
        <v>6</v>
      </c>
      <c r="G36">
        <v>0.19619558464045828</v>
      </c>
      <c r="I36">
        <f t="array" ref="I36">SQRT(SUMSQ(R$8:U$8-B36:E36))</f>
        <v>0.93703927836272449</v>
      </c>
      <c r="J36">
        <f t="array" ref="J36">SQRT(SUMSQ(R$9:U$9-B36:E36))</f>
        <v>3.5886519227533982</v>
      </c>
      <c r="K36">
        <f t="array" ref="K36">SQRT(SUMSQ(R$10:U$10-B36:E36))</f>
        <v>4.9385907144364696</v>
      </c>
      <c r="L36">
        <f t="shared" si="0"/>
        <v>0.93703927836272449</v>
      </c>
      <c r="M36">
        <f t="shared" si="1"/>
        <v>1</v>
      </c>
      <c r="N36">
        <f t="shared" si="2"/>
        <v>1</v>
      </c>
      <c r="O36">
        <f t="shared" si="3"/>
        <v>1</v>
      </c>
    </row>
    <row r="37" spans="1:15" x14ac:dyDescent="0.25">
      <c r="A37">
        <v>144</v>
      </c>
      <c r="B37">
        <v>6.8</v>
      </c>
      <c r="C37">
        <v>3.2</v>
      </c>
      <c r="D37">
        <v>5.9</v>
      </c>
      <c r="E37">
        <v>2.2999999999999998</v>
      </c>
      <c r="F37" t="s">
        <v>8</v>
      </c>
      <c r="G37">
        <v>0.2156828401252272</v>
      </c>
      <c r="I37">
        <f t="array" ref="I37">SQRT(SUMSQ(R$8:U$8-B37:E37))</f>
        <v>5.2190034750737464</v>
      </c>
      <c r="J37">
        <f t="array" ref="J37">SQRT(SUMSQ(R$9:U$9-B37:E37))</f>
        <v>1.9217046706522998</v>
      </c>
      <c r="K37">
        <f t="array" ref="K37">SQRT(SUMSQ(R$10:U$10-B37:E37))</f>
        <v>0.38051799270763675</v>
      </c>
      <c r="L37">
        <f t="shared" si="0"/>
        <v>0.38051799270763675</v>
      </c>
      <c r="M37">
        <f t="shared" si="1"/>
        <v>3</v>
      </c>
      <c r="N37">
        <f t="shared" si="2"/>
        <v>3</v>
      </c>
      <c r="O37">
        <f t="shared" si="3"/>
        <v>1</v>
      </c>
    </row>
    <row r="38" spans="1:15" x14ac:dyDescent="0.25">
      <c r="A38">
        <v>136</v>
      </c>
      <c r="B38">
        <v>7.7</v>
      </c>
      <c r="C38">
        <v>3</v>
      </c>
      <c r="D38">
        <v>6.1</v>
      </c>
      <c r="E38">
        <v>2.2999999999999998</v>
      </c>
      <c r="F38" t="s">
        <v>8</v>
      </c>
      <c r="G38">
        <v>0.24677152589861795</v>
      </c>
      <c r="I38">
        <f t="array" ref="I38">SQRT(SUMSQ(R$8:U$8-B38:E38))</f>
        <v>5.7618324713573159</v>
      </c>
      <c r="J38">
        <f t="array" ref="J38">SQRT(SUMSQ(R$9:U$9-B38:E38))</f>
        <v>2.545364184033104</v>
      </c>
      <c r="K38">
        <f t="array" ref="K38">SQRT(SUMSQ(R$10:U$10-B38:E38))</f>
        <v>1.0561470915503679</v>
      </c>
      <c r="L38">
        <f t="shared" si="0"/>
        <v>1.0561470915503679</v>
      </c>
      <c r="M38">
        <f t="shared" si="1"/>
        <v>3</v>
      </c>
      <c r="N38">
        <f t="shared" si="2"/>
        <v>3</v>
      </c>
      <c r="O38">
        <f t="shared" si="3"/>
        <v>1</v>
      </c>
    </row>
    <row r="39" spans="1:15" x14ac:dyDescent="0.25">
      <c r="A39">
        <v>66</v>
      </c>
      <c r="B39">
        <v>6.7</v>
      </c>
      <c r="C39">
        <v>3.1</v>
      </c>
      <c r="D39">
        <v>4.4000000000000004</v>
      </c>
      <c r="E39">
        <v>1.4</v>
      </c>
      <c r="F39" t="s">
        <v>7</v>
      </c>
      <c r="G39">
        <v>0.264914750862979</v>
      </c>
      <c r="I39">
        <f t="array" ref="I39">SQRT(SUMSQ(R$8:U$8-B39:E39))</f>
        <v>3.599175441986465</v>
      </c>
      <c r="J39">
        <f t="array" ref="J39">SQRT(SUMSQ(R$9:U$9-B39:E39))</f>
        <v>0.76482632024822994</v>
      </c>
      <c r="K39">
        <f t="array" ref="K39">SQRT(SUMSQ(R$10:U$10-B39:E39))</f>
        <v>1.4081927391832889</v>
      </c>
      <c r="L39">
        <f t="shared" si="0"/>
        <v>0.76482632024822994</v>
      </c>
      <c r="M39">
        <f t="shared" si="1"/>
        <v>2</v>
      </c>
      <c r="N39">
        <f t="shared" si="2"/>
        <v>2</v>
      </c>
      <c r="O39">
        <f t="shared" si="3"/>
        <v>1</v>
      </c>
    </row>
    <row r="40" spans="1:15" x14ac:dyDescent="0.25">
      <c r="A40">
        <v>23</v>
      </c>
      <c r="B40">
        <v>4.5999999999999996</v>
      </c>
      <c r="C40">
        <v>3.6</v>
      </c>
      <c r="D40">
        <v>1</v>
      </c>
      <c r="E40">
        <v>0.2</v>
      </c>
      <c r="F40" t="s">
        <v>6</v>
      </c>
      <c r="G40">
        <v>0.27143135349112602</v>
      </c>
      <c r="I40">
        <f t="array" ref="I40">SQRT(SUMSQ(R$8:U$8-B40:E40))</f>
        <v>0.64805362774133535</v>
      </c>
      <c r="J40">
        <f t="array" ref="J40">SQRT(SUMSQ(R$9:U$9-B40:E40))</f>
        <v>3.9839317290850658</v>
      </c>
      <c r="K40">
        <f t="array" ref="K40">SQRT(SUMSQ(R$10:U$10-B40:E40))</f>
        <v>5.4798645904561898</v>
      </c>
      <c r="L40">
        <f t="shared" si="0"/>
        <v>0.64805362774133535</v>
      </c>
      <c r="M40">
        <f t="shared" si="1"/>
        <v>1</v>
      </c>
      <c r="N40">
        <f t="shared" si="2"/>
        <v>1</v>
      </c>
      <c r="O40">
        <f t="shared" si="3"/>
        <v>1</v>
      </c>
    </row>
    <row r="41" spans="1:15" x14ac:dyDescent="0.25">
      <c r="A41">
        <v>138</v>
      </c>
      <c r="B41">
        <v>6.4</v>
      </c>
      <c r="C41">
        <v>3.1</v>
      </c>
      <c r="D41">
        <v>5.5</v>
      </c>
      <c r="E41">
        <v>1.8</v>
      </c>
      <c r="F41" t="s">
        <v>8</v>
      </c>
      <c r="G41">
        <v>0.27454546518334511</v>
      </c>
      <c r="I41">
        <f t="array" ref="I41">SQRT(SUMSQ(R$8:U$8-B41:E41))</f>
        <v>4.562154089435893</v>
      </c>
      <c r="J41">
        <f t="array" ref="J41">SQRT(SUMSQ(R$9:U$9-B41:E41))</f>
        <v>1.2268142608702699</v>
      </c>
      <c r="K41">
        <f t="array" ref="K41">SQRT(SUMSQ(R$10:U$10-B41:E41))</f>
        <v>0.4935433046437781</v>
      </c>
      <c r="L41">
        <f t="shared" si="0"/>
        <v>0.4935433046437781</v>
      </c>
      <c r="M41">
        <f t="shared" si="1"/>
        <v>3</v>
      </c>
      <c r="N41">
        <f t="shared" si="2"/>
        <v>3</v>
      </c>
      <c r="O41">
        <f t="shared" si="3"/>
        <v>1</v>
      </c>
    </row>
    <row r="42" spans="1:15" x14ac:dyDescent="0.25">
      <c r="A42">
        <v>36</v>
      </c>
      <c r="B42">
        <v>5</v>
      </c>
      <c r="C42">
        <v>3.2</v>
      </c>
      <c r="D42">
        <v>1.2</v>
      </c>
      <c r="E42">
        <v>0.2</v>
      </c>
      <c r="F42" t="s">
        <v>6</v>
      </c>
      <c r="G42">
        <v>0.27736616708617678</v>
      </c>
      <c r="I42">
        <f t="array" ref="I42">SQRT(SUMSQ(R$8:U$8-B42:E42))</f>
        <v>0.32638875744154011</v>
      </c>
      <c r="J42">
        <f t="array" ref="J42">SQRT(SUMSQ(R$9:U$9-B42:E42))</f>
        <v>3.6229313117326418</v>
      </c>
      <c r="K42">
        <f t="array" ref="K42">SQRT(SUMSQ(R$10:U$10-B42:E42))</f>
        <v>5.1333123123692177</v>
      </c>
      <c r="L42">
        <f t="shared" si="0"/>
        <v>0.32638875744154011</v>
      </c>
      <c r="M42">
        <f t="shared" si="1"/>
        <v>1</v>
      </c>
      <c r="N42">
        <f t="shared" si="2"/>
        <v>1</v>
      </c>
      <c r="O42">
        <f t="shared" si="3"/>
        <v>1</v>
      </c>
    </row>
    <row r="43" spans="1:15" x14ac:dyDescent="0.25">
      <c r="A43">
        <v>140</v>
      </c>
      <c r="B43">
        <v>6.9</v>
      </c>
      <c r="C43">
        <v>3.1</v>
      </c>
      <c r="D43">
        <v>5.4</v>
      </c>
      <c r="E43">
        <v>2.1</v>
      </c>
      <c r="F43" t="s">
        <v>8</v>
      </c>
      <c r="G43">
        <v>0.28164025645805457</v>
      </c>
      <c r="I43">
        <f t="array" ref="I43">SQRT(SUMSQ(R$8:U$8-B43:E43))</f>
        <v>4.7617971950746139</v>
      </c>
      <c r="J43">
        <f t="array" ref="J43">SQRT(SUMSQ(R$9:U$9-B43:E43))</f>
        <v>1.5108318033044215</v>
      </c>
      <c r="K43">
        <f t="array" ref="K43">SQRT(SUMSQ(R$10:U$10-B43:E43))</f>
        <v>0.26369123059265881</v>
      </c>
      <c r="L43">
        <f t="shared" si="0"/>
        <v>0.26369123059265881</v>
      </c>
      <c r="M43">
        <f t="shared" si="1"/>
        <v>3</v>
      </c>
      <c r="N43">
        <f t="shared" si="2"/>
        <v>3</v>
      </c>
      <c r="O43">
        <f t="shared" si="3"/>
        <v>1</v>
      </c>
    </row>
    <row r="44" spans="1:15" x14ac:dyDescent="0.25">
      <c r="A44">
        <v>50</v>
      </c>
      <c r="B44">
        <v>5</v>
      </c>
      <c r="C44">
        <v>3.3</v>
      </c>
      <c r="D44">
        <v>1.4</v>
      </c>
      <c r="E44">
        <v>0.2</v>
      </c>
      <c r="F44" t="s">
        <v>6</v>
      </c>
      <c r="G44">
        <v>0.29936604457828386</v>
      </c>
      <c r="I44">
        <f t="array" ref="I44">SQRT(SUMSQ(R$8:U$8-B44:E44))</f>
        <v>0.12185119678257331</v>
      </c>
      <c r="J44">
        <f t="array" ref="J44">SQRT(SUMSQ(R$9:U$9-B44:E44))</f>
        <v>3.4573441908813138</v>
      </c>
      <c r="K44">
        <f t="array" ref="K44">SQRT(SUMSQ(R$10:U$10-B44:E44))</f>
        <v>4.9658257410170119</v>
      </c>
      <c r="L44">
        <f t="shared" si="0"/>
        <v>0.12185119678257331</v>
      </c>
      <c r="M44">
        <f t="shared" si="1"/>
        <v>1</v>
      </c>
      <c r="N44">
        <f t="shared" si="2"/>
        <v>1</v>
      </c>
      <c r="O44">
        <f t="shared" si="3"/>
        <v>1</v>
      </c>
    </row>
    <row r="45" spans="1:15" x14ac:dyDescent="0.25">
      <c r="A45">
        <v>147</v>
      </c>
      <c r="B45">
        <v>6.3</v>
      </c>
      <c r="C45">
        <v>2.5</v>
      </c>
      <c r="D45">
        <v>5</v>
      </c>
      <c r="E45">
        <v>1.9</v>
      </c>
      <c r="F45" t="s">
        <v>8</v>
      </c>
      <c r="G45">
        <v>0.30007099570612128</v>
      </c>
      <c r="I45">
        <f t="array" ref="I45">SQRT(SUMSQ(R$8:U$8-B45:E45))</f>
        <v>4.2181909681065148</v>
      </c>
      <c r="J45">
        <f t="array" ref="J45">SQRT(SUMSQ(R$9:U$9-B45:E45))</f>
        <v>0.86166190145312671</v>
      </c>
      <c r="K45">
        <f t="array" ref="K45">SQRT(SUMSQ(R$10:U$10-B45:E45))</f>
        <v>0.98070647920879261</v>
      </c>
      <c r="L45">
        <f t="shared" si="0"/>
        <v>0.86166190145312671</v>
      </c>
      <c r="M45">
        <f t="shared" si="1"/>
        <v>2</v>
      </c>
      <c r="N45">
        <f t="shared" si="2"/>
        <v>3</v>
      </c>
      <c r="O45">
        <f t="shared" si="3"/>
        <v>0</v>
      </c>
    </row>
    <row r="46" spans="1:15" x14ac:dyDescent="0.25">
      <c r="A46">
        <v>133</v>
      </c>
      <c r="B46">
        <v>6.4</v>
      </c>
      <c r="C46">
        <v>2.8</v>
      </c>
      <c r="D46">
        <v>5.6</v>
      </c>
      <c r="E46">
        <v>2.2000000000000002</v>
      </c>
      <c r="F46" t="s">
        <v>8</v>
      </c>
      <c r="G46">
        <v>0.30079136418874564</v>
      </c>
      <c r="I46">
        <f t="array" ref="I46">SQRT(SUMSQ(R$8:U$8-B46:E46))</f>
        <v>4.8281705918999887</v>
      </c>
      <c r="J46">
        <f t="array" ref="J46">SQRT(SUMSQ(R$9:U$9-B46:E46))</f>
        <v>1.4540282385381598</v>
      </c>
      <c r="K46">
        <f t="array" ref="K46">SQRT(SUMSQ(R$10:U$10-B46:E46))</f>
        <v>0.47212050693810453</v>
      </c>
      <c r="L46">
        <f t="shared" si="0"/>
        <v>0.47212050693810453</v>
      </c>
      <c r="M46">
        <f t="shared" si="1"/>
        <v>3</v>
      </c>
      <c r="N46">
        <f t="shared" si="2"/>
        <v>3</v>
      </c>
      <c r="O46">
        <f t="shared" si="3"/>
        <v>1</v>
      </c>
    </row>
    <row r="47" spans="1:15" x14ac:dyDescent="0.25">
      <c r="A47">
        <v>31</v>
      </c>
      <c r="B47">
        <v>4.8</v>
      </c>
      <c r="C47">
        <v>3.1</v>
      </c>
      <c r="D47">
        <v>1.6</v>
      </c>
      <c r="E47">
        <v>0.2</v>
      </c>
      <c r="F47" t="s">
        <v>6</v>
      </c>
      <c r="G47">
        <v>0.30089026824417564</v>
      </c>
      <c r="I47">
        <f t="array" ref="I47">SQRT(SUMSQ(R$8:U$8-B47:E47))</f>
        <v>0.39975632918625287</v>
      </c>
      <c r="J47">
        <f t="array" ref="J47">SQRT(SUMSQ(R$9:U$9-B47:E47))</f>
        <v>3.325897348501162</v>
      </c>
      <c r="K47">
        <f t="array" ref="K47">SQRT(SUMSQ(R$10:U$10-B47:E47))</f>
        <v>4.8682634989428664</v>
      </c>
      <c r="L47">
        <f t="shared" si="0"/>
        <v>0.39975632918625287</v>
      </c>
      <c r="M47">
        <f t="shared" si="1"/>
        <v>1</v>
      </c>
      <c r="N47">
        <f t="shared" si="2"/>
        <v>1</v>
      </c>
      <c r="O47">
        <f t="shared" si="3"/>
        <v>1</v>
      </c>
    </row>
    <row r="48" spans="1:15" x14ac:dyDescent="0.25">
      <c r="A48">
        <v>139</v>
      </c>
      <c r="B48">
        <v>6</v>
      </c>
      <c r="C48">
        <v>3</v>
      </c>
      <c r="D48">
        <v>4.8</v>
      </c>
      <c r="E48">
        <v>1.8</v>
      </c>
      <c r="F48" t="s">
        <v>8</v>
      </c>
      <c r="G48">
        <v>0.30565201899786332</v>
      </c>
      <c r="I48">
        <f t="array" ref="I48">SQRT(SUMSQ(R$8:U$8-B48:E48))</f>
        <v>3.8420363455331832</v>
      </c>
      <c r="J48">
        <f t="array" ref="J48">SQRT(SUMSQ(R$9:U$9-B48:E48))</f>
        <v>0.54800452819432577</v>
      </c>
      <c r="K48">
        <f t="array" ref="K48">SQRT(SUMSQ(R$10:U$10-B48:E48))</f>
        <v>1.1746133427343999</v>
      </c>
      <c r="L48">
        <f t="shared" si="0"/>
        <v>0.54800452819432577</v>
      </c>
      <c r="M48">
        <f t="shared" si="1"/>
        <v>2</v>
      </c>
      <c r="N48">
        <f t="shared" si="2"/>
        <v>3</v>
      </c>
      <c r="O48">
        <f t="shared" si="3"/>
        <v>0</v>
      </c>
    </row>
    <row r="49" spans="1:15" x14ac:dyDescent="0.25">
      <c r="A49">
        <v>38</v>
      </c>
      <c r="B49">
        <v>4.9000000000000004</v>
      </c>
      <c r="C49">
        <v>3.1</v>
      </c>
      <c r="D49">
        <v>1.5</v>
      </c>
      <c r="E49">
        <v>0.1</v>
      </c>
      <c r="F49" t="s">
        <v>6</v>
      </c>
      <c r="G49">
        <v>0.30811495084674922</v>
      </c>
      <c r="I49">
        <f t="array" ref="I49">SQRT(SUMSQ(R$8:U$8-B49:E49))</f>
        <v>0.35408949222190611</v>
      </c>
      <c r="J49">
        <f t="array" ref="J49">SQRT(SUMSQ(R$9:U$9-B49:E49))</f>
        <v>3.4157270339927028</v>
      </c>
      <c r="K49">
        <f t="array" ref="K49">SQRT(SUMSQ(R$10:U$10-B49:E49))</f>
        <v>4.9513152135452048</v>
      </c>
      <c r="L49">
        <f t="shared" si="0"/>
        <v>0.35408949222190611</v>
      </c>
      <c r="M49">
        <f t="shared" si="1"/>
        <v>1</v>
      </c>
      <c r="N49">
        <f t="shared" si="2"/>
        <v>1</v>
      </c>
      <c r="O49">
        <f t="shared" si="3"/>
        <v>1</v>
      </c>
    </row>
    <row r="50" spans="1:15" x14ac:dyDescent="0.25">
      <c r="A50">
        <v>10</v>
      </c>
      <c r="B50">
        <v>4.9000000000000004</v>
      </c>
      <c r="C50">
        <v>3.1</v>
      </c>
      <c r="D50">
        <v>1.5</v>
      </c>
      <c r="E50">
        <v>0.1</v>
      </c>
      <c r="F50" t="s">
        <v>6</v>
      </c>
      <c r="G50">
        <v>0.31165216105588678</v>
      </c>
      <c r="I50">
        <f t="array" ref="I50">SQRT(SUMSQ(R$8:U$8-B50:E50))</f>
        <v>0.35408949222190611</v>
      </c>
      <c r="J50">
        <f t="array" ref="J50">SQRT(SUMSQ(R$9:U$9-B50:E50))</f>
        <v>3.4157270339927028</v>
      </c>
      <c r="K50">
        <f t="array" ref="K50">SQRT(SUMSQ(R$10:U$10-B50:E50))</f>
        <v>4.9513152135452048</v>
      </c>
      <c r="L50">
        <f t="shared" si="0"/>
        <v>0.35408949222190611</v>
      </c>
      <c r="M50">
        <f t="shared" si="1"/>
        <v>1</v>
      </c>
      <c r="N50">
        <f t="shared" si="2"/>
        <v>1</v>
      </c>
      <c r="O50">
        <f t="shared" si="3"/>
        <v>1</v>
      </c>
    </row>
    <row r="51" spans="1:15" x14ac:dyDescent="0.25">
      <c r="A51">
        <v>20</v>
      </c>
      <c r="B51">
        <v>5.0999999999999996</v>
      </c>
      <c r="C51">
        <v>3.8</v>
      </c>
      <c r="D51">
        <v>1.5</v>
      </c>
      <c r="E51">
        <v>0.3</v>
      </c>
      <c r="F51" t="s">
        <v>6</v>
      </c>
      <c r="G51">
        <v>0.31328605402803589</v>
      </c>
      <c r="I51">
        <f t="array" ref="I51">SQRT(SUMSQ(R$8:U$8-B51:E51))</f>
        <v>0.41516068898936059</v>
      </c>
      <c r="J51">
        <f t="array" ref="J51">SQRT(SUMSQ(R$9:U$9-B51:E51))</f>
        <v>3.4141389797707218</v>
      </c>
      <c r="K51">
        <f t="array" ref="K51">SQRT(SUMSQ(R$10:U$10-B51:E51))</f>
        <v>4.8592498948108158</v>
      </c>
      <c r="L51">
        <f t="shared" si="0"/>
        <v>0.41516068898936059</v>
      </c>
      <c r="M51">
        <f t="shared" si="1"/>
        <v>1</v>
      </c>
      <c r="N51">
        <f t="shared" si="2"/>
        <v>1</v>
      </c>
      <c r="O51">
        <f t="shared" si="3"/>
        <v>1</v>
      </c>
    </row>
    <row r="52" spans="1:15" x14ac:dyDescent="0.25">
      <c r="A52">
        <v>11</v>
      </c>
      <c r="B52">
        <v>5.4</v>
      </c>
      <c r="C52">
        <v>3.7</v>
      </c>
      <c r="D52">
        <v>1.5</v>
      </c>
      <c r="E52">
        <v>0.2</v>
      </c>
      <c r="F52" t="s">
        <v>6</v>
      </c>
      <c r="G52">
        <v>0.31391917001338943</v>
      </c>
      <c r="I52">
        <f t="array" ref="I52">SQRT(SUMSQ(R$8:U$8-B52:E52))</f>
        <v>0.49099167415092398</v>
      </c>
      <c r="J52">
        <f t="array" ref="J52">SQRT(SUMSQ(R$9:U$9-B52:E52))</f>
        <v>3.3561351343974377</v>
      </c>
      <c r="K52">
        <f t="array" ref="K52">SQRT(SUMSQ(R$10:U$10-B52:E52))</f>
        <v>4.7873852704005477</v>
      </c>
      <c r="L52">
        <f t="shared" si="0"/>
        <v>0.49099167415092398</v>
      </c>
      <c r="M52">
        <f t="shared" si="1"/>
        <v>1</v>
      </c>
      <c r="N52">
        <f t="shared" si="2"/>
        <v>1</v>
      </c>
      <c r="O52">
        <f t="shared" si="3"/>
        <v>1</v>
      </c>
    </row>
    <row r="53" spans="1:15" x14ac:dyDescent="0.25">
      <c r="A53">
        <v>137</v>
      </c>
      <c r="B53">
        <v>6.3</v>
      </c>
      <c r="C53">
        <v>3.4</v>
      </c>
      <c r="D53">
        <v>5.6</v>
      </c>
      <c r="E53">
        <v>2.4</v>
      </c>
      <c r="F53" t="s">
        <v>8</v>
      </c>
      <c r="G53">
        <v>0.32736115236018326</v>
      </c>
      <c r="I53">
        <f t="array" ref="I53">SQRT(SUMSQ(R$8:U$8-B53:E53))</f>
        <v>4.8484726146465498</v>
      </c>
      <c r="J53">
        <f t="array" ref="J53">SQRT(SUMSQ(R$9:U$9-B53:E53))</f>
        <v>1.6495737557353449</v>
      </c>
      <c r="K53">
        <f t="array" ref="K53">SQRT(SUMSQ(R$10:U$10-B53:E53))</f>
        <v>0.67714553725649895</v>
      </c>
      <c r="L53">
        <f t="shared" si="0"/>
        <v>0.67714553725649895</v>
      </c>
      <c r="M53">
        <f t="shared" si="1"/>
        <v>3</v>
      </c>
      <c r="N53">
        <f t="shared" si="2"/>
        <v>3</v>
      </c>
      <c r="O53">
        <f t="shared" si="3"/>
        <v>1</v>
      </c>
    </row>
    <row r="54" spans="1:15" x14ac:dyDescent="0.25">
      <c r="A54">
        <v>2</v>
      </c>
      <c r="B54">
        <v>4.9000000000000004</v>
      </c>
      <c r="C54">
        <v>3</v>
      </c>
      <c r="D54">
        <v>1.4</v>
      </c>
      <c r="E54">
        <v>0.2</v>
      </c>
      <c r="F54" t="s">
        <v>6</v>
      </c>
      <c r="G54">
        <v>0.33450038865836706</v>
      </c>
      <c r="I54">
        <f t="array" ref="I54">SQRT(SUMSQ(R$8:U$8-B54:E54))</f>
        <v>0.42234368508613518</v>
      </c>
      <c r="J54">
        <f t="array" ref="J54">SQRT(SUMSQ(R$9:U$9-B54:E54))</f>
        <v>3.4592631553617337</v>
      </c>
      <c r="K54">
        <f t="array" ref="K54">SQRT(SUMSQ(R$10:U$10-B54:E54))</f>
        <v>4.9965091727368147</v>
      </c>
      <c r="L54">
        <f t="shared" si="0"/>
        <v>0.42234368508613518</v>
      </c>
      <c r="M54">
        <f t="shared" si="1"/>
        <v>1</v>
      </c>
      <c r="N54">
        <f t="shared" si="2"/>
        <v>1</v>
      </c>
      <c r="O54">
        <f t="shared" si="3"/>
        <v>1</v>
      </c>
    </row>
    <row r="55" spans="1:15" x14ac:dyDescent="0.25">
      <c r="A55">
        <v>130</v>
      </c>
      <c r="B55">
        <v>7.2</v>
      </c>
      <c r="C55">
        <v>3</v>
      </c>
      <c r="D55">
        <v>5.8</v>
      </c>
      <c r="E55">
        <v>1.6</v>
      </c>
      <c r="F55" t="s">
        <v>8</v>
      </c>
      <c r="G55">
        <v>0.33597973413210069</v>
      </c>
      <c r="I55">
        <f t="array" ref="I55">SQRT(SUMSQ(R$8:U$8-B55:E55))</f>
        <v>5.0667543047507859</v>
      </c>
      <c r="J55">
        <f t="array" ref="J55">SQRT(SUMSQ(R$9:U$9-B55:E55))</f>
        <v>1.8367654815535683</v>
      </c>
      <c r="K55">
        <f t="array" ref="K55">SQRT(SUMSQ(R$10:U$10-B55:E55))</f>
        <v>0.66109935313749946</v>
      </c>
      <c r="L55">
        <f t="shared" si="0"/>
        <v>0.66109935313749946</v>
      </c>
      <c r="M55">
        <f t="shared" si="1"/>
        <v>3</v>
      </c>
      <c r="N55">
        <f t="shared" si="2"/>
        <v>3</v>
      </c>
      <c r="O55">
        <f t="shared" si="3"/>
        <v>1</v>
      </c>
    </row>
    <row r="56" spans="1:15" x14ac:dyDescent="0.25">
      <c r="A56">
        <v>75</v>
      </c>
      <c r="B56">
        <v>6.4</v>
      </c>
      <c r="C56">
        <v>2.9</v>
      </c>
      <c r="D56">
        <v>4.3</v>
      </c>
      <c r="E56">
        <v>1.3</v>
      </c>
      <c r="F56" t="s">
        <v>7</v>
      </c>
      <c r="G56">
        <v>0.33701471880222689</v>
      </c>
      <c r="I56">
        <f t="array" ref="I56">SQRT(SUMSQ(R$8:U$8-B56:E56))</f>
        <v>3.3752578017325661</v>
      </c>
      <c r="J56">
        <f t="array" ref="J56">SQRT(SUMSQ(R$9:U$9-B56:E56))</f>
        <v>0.45940455750953602</v>
      </c>
      <c r="K56">
        <f t="array" ref="K56">SQRT(SUMSQ(R$10:U$10-B56:E56))</f>
        <v>1.5948387635533861</v>
      </c>
      <c r="L56">
        <f t="shared" si="0"/>
        <v>0.45940455750953602</v>
      </c>
      <c r="M56">
        <f t="shared" si="1"/>
        <v>2</v>
      </c>
      <c r="N56">
        <f t="shared" si="2"/>
        <v>2</v>
      </c>
      <c r="O56">
        <f t="shared" si="3"/>
        <v>1</v>
      </c>
    </row>
    <row r="57" spans="1:15" x14ac:dyDescent="0.25">
      <c r="A57">
        <v>150</v>
      </c>
      <c r="B57">
        <v>5.9</v>
      </c>
      <c r="C57">
        <v>3</v>
      </c>
      <c r="D57">
        <v>5.0999999999999996</v>
      </c>
      <c r="E57">
        <v>1.8</v>
      </c>
      <c r="F57" t="s">
        <v>8</v>
      </c>
      <c r="G57">
        <v>0.3470296264331888</v>
      </c>
      <c r="I57">
        <f t="array" ref="I57">SQRT(SUMSQ(R$8:U$8-B57:E57))</f>
        <v>4.083140957382521</v>
      </c>
      <c r="J57">
        <f t="array" ref="J57">SQRT(SUMSQ(R$9:U$9-B57:E57))</f>
        <v>0.78236096968253421</v>
      </c>
      <c r="K57">
        <f t="array" ref="K57">SQRT(SUMSQ(R$10:U$10-B57:E57))</f>
        <v>1.0670185571261497</v>
      </c>
      <c r="L57">
        <f t="shared" si="0"/>
        <v>0.78236096968253421</v>
      </c>
      <c r="M57">
        <f t="shared" si="1"/>
        <v>2</v>
      </c>
      <c r="N57">
        <f t="shared" si="2"/>
        <v>3</v>
      </c>
      <c r="O57">
        <f t="shared" si="3"/>
        <v>0</v>
      </c>
    </row>
    <row r="58" spans="1:15" x14ac:dyDescent="0.25">
      <c r="A58">
        <v>129</v>
      </c>
      <c r="B58">
        <v>6.4</v>
      </c>
      <c r="C58">
        <v>2.8</v>
      </c>
      <c r="D58">
        <v>5.6</v>
      </c>
      <c r="E58">
        <v>2.1</v>
      </c>
      <c r="F58" t="s">
        <v>8</v>
      </c>
      <c r="G58">
        <v>0.34793878559074942</v>
      </c>
      <c r="I58">
        <f t="array" ref="I58">SQRT(SUMSQ(R$8:U$8-B58:E58))</f>
        <v>4.7884388204191444</v>
      </c>
      <c r="J58">
        <f t="array" ref="J58">SQRT(SUMSQ(R$9:U$9-B58:E58))</f>
        <v>1.403110370257997</v>
      </c>
      <c r="K58">
        <f t="array" ref="K58">SQRT(SUMSQ(R$10:U$10-B58:E58))</f>
        <v>0.45709777871252311</v>
      </c>
      <c r="L58">
        <f t="shared" si="0"/>
        <v>0.45709777871252311</v>
      </c>
      <c r="M58">
        <f t="shared" si="1"/>
        <v>3</v>
      </c>
      <c r="N58">
        <f t="shared" si="2"/>
        <v>3</v>
      </c>
      <c r="O58">
        <f t="shared" si="3"/>
        <v>1</v>
      </c>
    </row>
    <row r="59" spans="1:15" x14ac:dyDescent="0.25">
      <c r="A59">
        <v>9</v>
      </c>
      <c r="B59">
        <v>4.4000000000000004</v>
      </c>
      <c r="C59">
        <v>2.9</v>
      </c>
      <c r="D59">
        <v>1.4</v>
      </c>
      <c r="E59">
        <v>0.2</v>
      </c>
      <c r="F59" t="s">
        <v>6</v>
      </c>
      <c r="G59">
        <v>0.34843288082611923</v>
      </c>
      <c r="I59">
        <f t="array" ref="I59">SQRT(SUMSQ(R$8:U$8-B59:E59))</f>
        <v>0.79628906314232739</v>
      </c>
      <c r="J59">
        <f t="array" ref="J59">SQRT(SUMSQ(R$9:U$9-B59:E59))</f>
        <v>3.6440679594126841</v>
      </c>
      <c r="K59">
        <f t="array" ref="K59">SQRT(SUMSQ(R$10:U$10-B59:E59))</f>
        <v>5.2073655718227068</v>
      </c>
      <c r="L59">
        <f t="shared" si="0"/>
        <v>0.79628906314232739</v>
      </c>
      <c r="M59">
        <f t="shared" si="1"/>
        <v>1</v>
      </c>
      <c r="N59">
        <f t="shared" si="2"/>
        <v>1</v>
      </c>
      <c r="O59">
        <f t="shared" si="3"/>
        <v>1</v>
      </c>
    </row>
    <row r="60" spans="1:15" x14ac:dyDescent="0.25">
      <c r="A60">
        <v>47</v>
      </c>
      <c r="B60">
        <v>5.0999999999999996</v>
      </c>
      <c r="C60">
        <v>3.8</v>
      </c>
      <c r="D60">
        <v>1.6</v>
      </c>
      <c r="E60">
        <v>0.2</v>
      </c>
      <c r="F60" t="s">
        <v>6</v>
      </c>
      <c r="G60">
        <v>0.35783265076683424</v>
      </c>
      <c r="I60">
        <f t="array" ref="I60">SQRT(SUMSQ(R$8:U$8-B60:E60))</f>
        <v>0.43531764896889852</v>
      </c>
      <c r="J60">
        <f t="array" ref="J60">SQRT(SUMSQ(R$9:U$9-B60:E60))</f>
        <v>3.3633754073089666</v>
      </c>
      <c r="K60">
        <f t="array" ref="K60">SQRT(SUMSQ(R$10:U$10-B60:E60))</f>
        <v>4.8127437409307863</v>
      </c>
      <c r="L60">
        <f t="shared" si="0"/>
        <v>0.43531764896889852</v>
      </c>
      <c r="M60">
        <f t="shared" si="1"/>
        <v>1</v>
      </c>
      <c r="N60">
        <f t="shared" si="2"/>
        <v>1</v>
      </c>
      <c r="O60">
        <f t="shared" si="3"/>
        <v>1</v>
      </c>
    </row>
    <row r="61" spans="1:15" x14ac:dyDescent="0.25">
      <c r="A61">
        <v>84</v>
      </c>
      <c r="B61">
        <v>6</v>
      </c>
      <c r="C61">
        <v>2.7</v>
      </c>
      <c r="D61">
        <v>5.0999999999999996</v>
      </c>
      <c r="E61">
        <v>1.6</v>
      </c>
      <c r="F61" t="s">
        <v>7</v>
      </c>
      <c r="G61">
        <v>0.36516826846484185</v>
      </c>
      <c r="I61">
        <f t="array" ref="I61">SQRT(SUMSQ(R$8:U$8-B61:E61))</f>
        <v>4.0749442958658237</v>
      </c>
      <c r="J61">
        <f t="array" ref="J61">SQRT(SUMSQ(R$9:U$9-B61:E61))</f>
        <v>0.6923976718271031</v>
      </c>
      <c r="K61">
        <f t="array" ref="K61">SQRT(SUMSQ(R$10:U$10-B61:E61))</f>
        <v>1.1151579532385838</v>
      </c>
      <c r="L61">
        <f t="shared" si="0"/>
        <v>0.6923976718271031</v>
      </c>
      <c r="M61">
        <f t="shared" si="1"/>
        <v>2</v>
      </c>
      <c r="N61">
        <f t="shared" si="2"/>
        <v>2</v>
      </c>
      <c r="O61">
        <f t="shared" si="3"/>
        <v>1</v>
      </c>
    </row>
    <row r="62" spans="1:15" x14ac:dyDescent="0.25">
      <c r="A62">
        <v>58</v>
      </c>
      <c r="B62">
        <v>4.9000000000000004</v>
      </c>
      <c r="C62">
        <v>2.4</v>
      </c>
      <c r="D62">
        <v>3.3</v>
      </c>
      <c r="E62">
        <v>1</v>
      </c>
      <c r="F62" t="s">
        <v>7</v>
      </c>
      <c r="G62">
        <v>0.37046189446252797</v>
      </c>
      <c r="I62">
        <f t="array" ref="I62">SQRT(SUMSQ(R$8:U$8-B62:E62))</f>
        <v>2.2363391061748383</v>
      </c>
      <c r="J62">
        <f t="array" ref="J62">SQRT(SUMSQ(R$9:U$9-B62:E62))</f>
        <v>1.6879090474715481</v>
      </c>
      <c r="K62">
        <f t="array" ref="K62">SQRT(SUMSQ(R$10:U$10-B62:E62))</f>
        <v>3.2487407333241509</v>
      </c>
      <c r="L62">
        <f t="shared" si="0"/>
        <v>1.6879090474715481</v>
      </c>
      <c r="M62">
        <f t="shared" si="1"/>
        <v>2</v>
      </c>
      <c r="N62">
        <f t="shared" si="2"/>
        <v>2</v>
      </c>
      <c r="O62">
        <f t="shared" si="3"/>
        <v>1</v>
      </c>
    </row>
    <row r="63" spans="1:15" x14ac:dyDescent="0.25">
      <c r="A63">
        <v>37</v>
      </c>
      <c r="B63">
        <v>5.5</v>
      </c>
      <c r="C63">
        <v>3.5</v>
      </c>
      <c r="D63">
        <v>1.3</v>
      </c>
      <c r="E63">
        <v>0.2</v>
      </c>
      <c r="F63" t="s">
        <v>6</v>
      </c>
      <c r="G63">
        <v>0.37079274944856133</v>
      </c>
      <c r="I63">
        <f t="array" ref="I63">SQRT(SUMSQ(R$8:U$8-B63:E63))</f>
        <v>0.51940328006766889</v>
      </c>
      <c r="J63">
        <f t="array" ref="J63">SQRT(SUMSQ(R$9:U$9-B63:E63))</f>
        <v>3.4732997293940224</v>
      </c>
      <c r="K63">
        <f t="array" ref="K63">SQRT(SUMSQ(R$10:U$10-B63:E63))</f>
        <v>4.9116134304686767</v>
      </c>
      <c r="L63">
        <f t="shared" si="0"/>
        <v>0.51940328006766889</v>
      </c>
      <c r="M63">
        <f t="shared" si="1"/>
        <v>1</v>
      </c>
      <c r="N63">
        <f t="shared" si="2"/>
        <v>1</v>
      </c>
      <c r="O63">
        <f t="shared" si="3"/>
        <v>1</v>
      </c>
    </row>
    <row r="64" spans="1:15" x14ac:dyDescent="0.25">
      <c r="A64">
        <v>4</v>
      </c>
      <c r="B64">
        <v>4.5999999999999996</v>
      </c>
      <c r="C64">
        <v>3.1</v>
      </c>
      <c r="D64">
        <v>1.5</v>
      </c>
      <c r="E64">
        <v>0.2</v>
      </c>
      <c r="F64" t="s">
        <v>6</v>
      </c>
      <c r="G64">
        <v>0.3826533778926432</v>
      </c>
      <c r="I64">
        <f t="array" ref="I64">SQRT(SUMSQ(R$8:U$8-B64:E64))</f>
        <v>0.51652959232789308</v>
      </c>
      <c r="J64">
        <f t="array" ref="J64">SQRT(SUMSQ(R$9:U$9-B64:E64))</f>
        <v>3.4864240516892187</v>
      </c>
      <c r="K64">
        <f t="array" ref="K64">SQRT(SUMSQ(R$10:U$10-B64:E64))</f>
        <v>5.0347342036957095</v>
      </c>
      <c r="L64">
        <f t="shared" si="0"/>
        <v>0.51652959232789308</v>
      </c>
      <c r="M64">
        <f t="shared" si="1"/>
        <v>1</v>
      </c>
      <c r="N64">
        <f t="shared" si="2"/>
        <v>1</v>
      </c>
      <c r="O64">
        <f t="shared" si="3"/>
        <v>1</v>
      </c>
    </row>
    <row r="65" spans="1:15" x14ac:dyDescent="0.25">
      <c r="A65">
        <v>121</v>
      </c>
      <c r="B65">
        <v>6.9</v>
      </c>
      <c r="C65">
        <v>3.2</v>
      </c>
      <c r="D65">
        <v>5.7</v>
      </c>
      <c r="E65">
        <v>2.2999999999999998</v>
      </c>
      <c r="F65" t="s">
        <v>8</v>
      </c>
      <c r="G65">
        <v>0.39637771880601436</v>
      </c>
      <c r="I65">
        <f t="array" ref="I65">SQRT(SUMSQ(R$8:U$8-B65:E65))</f>
        <v>5.0859048812170728</v>
      </c>
      <c r="J65">
        <f t="array" ref="J65">SQRT(SUMSQ(R$9:U$9-B65:E65))</f>
        <v>1.822799408022588</v>
      </c>
      <c r="K65">
        <f t="array" ref="K65">SQRT(SUMSQ(R$10:U$10-B65:E65))</f>
        <v>0.30022327669497367</v>
      </c>
      <c r="L65">
        <f t="shared" si="0"/>
        <v>0.30022327669497367</v>
      </c>
      <c r="M65">
        <f t="shared" si="1"/>
        <v>3</v>
      </c>
      <c r="N65">
        <f t="shared" si="2"/>
        <v>3</v>
      </c>
      <c r="O65">
        <f t="shared" si="3"/>
        <v>1</v>
      </c>
    </row>
    <row r="66" spans="1:15" x14ac:dyDescent="0.25">
      <c r="A66">
        <v>39</v>
      </c>
      <c r="B66">
        <v>4.4000000000000004</v>
      </c>
      <c r="C66">
        <v>3</v>
      </c>
      <c r="D66">
        <v>1.3</v>
      </c>
      <c r="E66">
        <v>0.2</v>
      </c>
      <c r="F66" t="s">
        <v>6</v>
      </c>
      <c r="G66">
        <v>0.39971001557307329</v>
      </c>
      <c r="I66">
        <f t="array" ref="I66">SQRT(SUMSQ(R$8:U$8-B66:E66))</f>
        <v>0.75147216117148519</v>
      </c>
      <c r="J66">
        <f t="array" ref="J66">SQRT(SUMSQ(R$9:U$9-B66:E66))</f>
        <v>3.7312924253642805</v>
      </c>
      <c r="K66">
        <f t="array" ref="K66">SQRT(SUMSQ(R$10:U$10-B66:E66))</f>
        <v>5.2870341103664966</v>
      </c>
      <c r="L66">
        <f t="shared" si="0"/>
        <v>0.75147216117148519</v>
      </c>
      <c r="M66">
        <f t="shared" si="1"/>
        <v>1</v>
      </c>
      <c r="N66">
        <f t="shared" si="2"/>
        <v>1</v>
      </c>
      <c r="O66">
        <f t="shared" si="3"/>
        <v>1</v>
      </c>
    </row>
    <row r="67" spans="1:15" x14ac:dyDescent="0.25">
      <c r="A67">
        <v>102</v>
      </c>
      <c r="B67">
        <v>5.8</v>
      </c>
      <c r="C67">
        <v>2.7</v>
      </c>
      <c r="D67">
        <v>5.0999999999999996</v>
      </c>
      <c r="E67">
        <v>1.9</v>
      </c>
      <c r="F67" t="s">
        <v>8</v>
      </c>
      <c r="G67">
        <v>0.4053453820096653</v>
      </c>
      <c r="I67">
        <f t="array" ref="I67">SQRT(SUMSQ(R$8:U$8-B67:E67))</f>
        <v>4.1421795566609907</v>
      </c>
      <c r="J67">
        <f t="array" ref="J67">SQRT(SUMSQ(R$9:U$9-B67:E67))</f>
        <v>0.84311376340675137</v>
      </c>
      <c r="K67">
        <f t="array" ref="K67">SQRT(SUMSQ(R$10:U$10-B67:E67))</f>
        <v>1.182440957559874</v>
      </c>
      <c r="L67">
        <f t="shared" ref="L67:L130" si="4">MIN(I67:K67)</f>
        <v>0.84311376340675137</v>
      </c>
      <c r="M67">
        <f t="shared" ref="M67:M130" si="5">MATCH(L67,I67:K67,0)</f>
        <v>2</v>
      </c>
      <c r="N67">
        <f t="shared" ref="N67:N130" si="6">IF(F67="Iris-versicolor",2,IF(F67="Iris-virginica",3,IF(F67="Iris-setosa",1,3)))</f>
        <v>3</v>
      </c>
      <c r="O67">
        <f t="shared" ref="O67:O121" si="7">IF(M67/N67=1,1,0)</f>
        <v>0</v>
      </c>
    </row>
    <row r="68" spans="1:15" x14ac:dyDescent="0.25">
      <c r="A68">
        <v>63</v>
      </c>
      <c r="B68">
        <v>6</v>
      </c>
      <c r="C68">
        <v>2.2000000000000002</v>
      </c>
      <c r="D68">
        <v>4</v>
      </c>
      <c r="E68">
        <v>1</v>
      </c>
      <c r="F68" t="s">
        <v>7</v>
      </c>
      <c r="G68">
        <v>0.40932927869950619</v>
      </c>
      <c r="I68">
        <f t="array" ref="I68">SQRT(SUMSQ(R$8:U$8-B68:E68))</f>
        <v>3.0776359429904283</v>
      </c>
      <c r="J68">
        <f t="array" ref="J68">SQRT(SUMSQ(R$9:U$9-B68:E68))</f>
        <v>0.87585484175457273</v>
      </c>
      <c r="K68">
        <f t="array" ref="K68">SQRT(SUMSQ(R$10:U$10-B68:E68))</f>
        <v>2.2700261583338639</v>
      </c>
      <c r="L68">
        <f t="shared" si="4"/>
        <v>0.87585484175457273</v>
      </c>
      <c r="M68">
        <f t="shared" si="5"/>
        <v>2</v>
      </c>
      <c r="N68">
        <f t="shared" si="6"/>
        <v>2</v>
      </c>
      <c r="O68">
        <f t="shared" si="7"/>
        <v>1</v>
      </c>
    </row>
    <row r="69" spans="1:15" x14ac:dyDescent="0.25">
      <c r="A69">
        <v>118</v>
      </c>
      <c r="B69">
        <v>7.7</v>
      </c>
      <c r="C69">
        <v>3.8</v>
      </c>
      <c r="D69">
        <v>6.7</v>
      </c>
      <c r="E69">
        <v>2.2000000000000002</v>
      </c>
      <c r="F69" t="s">
        <v>8</v>
      </c>
      <c r="G69">
        <v>0.41755941622401616</v>
      </c>
      <c r="I69">
        <f t="array" ref="I69">SQRT(SUMSQ(R$8:U$8-B69:E69))</f>
        <v>6.2234149300570358</v>
      </c>
      <c r="J69">
        <f t="array" ref="J69">SQRT(SUMSQ(R$9:U$9-B69:E69))</f>
        <v>3.0951404318873696</v>
      </c>
      <c r="K69">
        <f t="array" ref="K69">SQRT(SUMSQ(R$10:U$10-B69:E69))</f>
        <v>1.6025621802780807</v>
      </c>
      <c r="L69">
        <f t="shared" si="4"/>
        <v>1.6025621802780807</v>
      </c>
      <c r="M69">
        <f t="shared" si="5"/>
        <v>3</v>
      </c>
      <c r="N69">
        <f t="shared" si="6"/>
        <v>3</v>
      </c>
      <c r="O69">
        <f t="shared" si="7"/>
        <v>1</v>
      </c>
    </row>
    <row r="70" spans="1:15" x14ac:dyDescent="0.25">
      <c r="A70">
        <v>77</v>
      </c>
      <c r="B70">
        <v>6.8</v>
      </c>
      <c r="C70">
        <v>2.8</v>
      </c>
      <c r="D70">
        <v>4.8</v>
      </c>
      <c r="E70">
        <v>1.4</v>
      </c>
      <c r="F70" t="s">
        <v>7</v>
      </c>
      <c r="G70">
        <v>0.41762555926629197</v>
      </c>
      <c r="I70">
        <f t="array" ref="I70">SQRT(SUMSQ(R$8:U$8-B70:E70))</f>
        <v>4.0110193960618989</v>
      </c>
      <c r="J70">
        <f t="array" ref="J70">SQRT(SUMSQ(R$9:U$9-B70:E70))</f>
        <v>0.88823320274696016</v>
      </c>
      <c r="K70">
        <f t="array" ref="K70">SQRT(SUMSQ(R$10:U$10-B70:E70))</f>
        <v>1.101173426537257</v>
      </c>
      <c r="L70">
        <f t="shared" si="4"/>
        <v>0.88823320274696016</v>
      </c>
      <c r="M70">
        <f t="shared" si="5"/>
        <v>2</v>
      </c>
      <c r="N70">
        <f t="shared" si="6"/>
        <v>2</v>
      </c>
      <c r="O70">
        <f t="shared" si="7"/>
        <v>1</v>
      </c>
    </row>
    <row r="71" spans="1:15" x14ac:dyDescent="0.25">
      <c r="A71">
        <v>7</v>
      </c>
      <c r="B71">
        <v>4.5999999999999996</v>
      </c>
      <c r="C71">
        <v>3.4</v>
      </c>
      <c r="D71">
        <v>1.4</v>
      </c>
      <c r="E71">
        <v>0.3</v>
      </c>
      <c r="F71" t="s">
        <v>6</v>
      </c>
      <c r="G71">
        <v>0.42273929037431945</v>
      </c>
      <c r="I71">
        <f t="array" ref="I71">SQRT(SUMSQ(R$8:U$8-B71:E71))</f>
        <v>0.42337469099269276</v>
      </c>
      <c r="J71">
        <f t="array" ref="J71">SQRT(SUMSQ(R$9:U$9-B71:E71))</f>
        <v>3.5739928395436946</v>
      </c>
      <c r="K71">
        <f t="array" ref="K71">SQRT(SUMSQ(R$10:U$10-B71:E71))</f>
        <v>5.0930376683457323</v>
      </c>
      <c r="L71">
        <f t="shared" si="4"/>
        <v>0.42337469099269276</v>
      </c>
      <c r="M71">
        <f t="shared" si="5"/>
        <v>1</v>
      </c>
      <c r="N71">
        <f t="shared" si="6"/>
        <v>1</v>
      </c>
      <c r="O71">
        <f t="shared" si="7"/>
        <v>1</v>
      </c>
    </row>
    <row r="72" spans="1:15" x14ac:dyDescent="0.25">
      <c r="A72">
        <v>76</v>
      </c>
      <c r="B72">
        <v>6.6</v>
      </c>
      <c r="C72">
        <v>3</v>
      </c>
      <c r="D72">
        <v>4.4000000000000004</v>
      </c>
      <c r="E72">
        <v>1.4</v>
      </c>
      <c r="F72" t="s">
        <v>7</v>
      </c>
      <c r="G72">
        <v>0.42477264897100719</v>
      </c>
      <c r="I72">
        <f t="array" ref="I72">SQRT(SUMSQ(R$8:U$8-B72:E72))</f>
        <v>3.5633291429602094</v>
      </c>
      <c r="J72">
        <f t="array" ref="J72">SQRT(SUMSQ(R$9:U$9-B72:E72))</f>
        <v>0.63852399702426876</v>
      </c>
      <c r="K72">
        <f t="array" ref="K72">SQRT(SUMSQ(R$10:U$10-B72:E72))</f>
        <v>1.4174402011258072</v>
      </c>
      <c r="L72">
        <f t="shared" si="4"/>
        <v>0.63852399702426876</v>
      </c>
      <c r="M72">
        <f t="shared" si="5"/>
        <v>2</v>
      </c>
      <c r="N72">
        <f t="shared" si="6"/>
        <v>2</v>
      </c>
      <c r="O72">
        <f t="shared" si="7"/>
        <v>1</v>
      </c>
    </row>
    <row r="73" spans="1:15" x14ac:dyDescent="0.25">
      <c r="A73">
        <v>146</v>
      </c>
      <c r="B73">
        <v>6.7</v>
      </c>
      <c r="C73">
        <v>3</v>
      </c>
      <c r="D73">
        <v>5.2</v>
      </c>
      <c r="E73">
        <v>2.2999999999999998</v>
      </c>
      <c r="F73" t="s">
        <v>8</v>
      </c>
      <c r="G73">
        <v>0.44958440818453815</v>
      </c>
      <c r="I73">
        <f t="array" ref="I73">SQRT(SUMSQ(R$8:U$8-B73:E73))</f>
        <v>4.6126770937783386</v>
      </c>
      <c r="J73">
        <f t="array" ref="J73">SQRT(SUMSQ(R$9:U$9-B73:E73))</f>
        <v>1.3714816979973075</v>
      </c>
      <c r="K73">
        <f t="array" ref="K73">SQRT(SUMSQ(R$10:U$10-B73:E73))</f>
        <v>0.49156183226731098</v>
      </c>
      <c r="L73">
        <f t="shared" si="4"/>
        <v>0.49156183226731098</v>
      </c>
      <c r="M73">
        <f t="shared" si="5"/>
        <v>3</v>
      </c>
      <c r="N73">
        <f t="shared" si="6"/>
        <v>3</v>
      </c>
      <c r="O73">
        <f t="shared" si="7"/>
        <v>1</v>
      </c>
    </row>
    <row r="74" spans="1:15" x14ac:dyDescent="0.25">
      <c r="A74">
        <v>79</v>
      </c>
      <c r="B74">
        <v>6</v>
      </c>
      <c r="C74">
        <v>2.9</v>
      </c>
      <c r="D74">
        <v>4.5</v>
      </c>
      <c r="E74">
        <v>1.5</v>
      </c>
      <c r="F74" t="s">
        <v>7</v>
      </c>
      <c r="G74">
        <v>0.45114109418985404</v>
      </c>
      <c r="I74">
        <f t="array" ref="I74">SQRT(SUMSQ(R$8:U$8-B74:E74))</f>
        <v>3.4766999322691037</v>
      </c>
      <c r="J74">
        <f t="array" ref="J74">SQRT(SUMSQ(R$9:U$9-B74:E74))</f>
        <v>0.12183846506431055</v>
      </c>
      <c r="K74">
        <f t="array" ref="K74">SQRT(SUMSQ(R$10:U$10-B74:E74))</f>
        <v>1.4983845168661196</v>
      </c>
      <c r="L74">
        <f t="shared" si="4"/>
        <v>0.12183846506431055</v>
      </c>
      <c r="M74">
        <f t="shared" si="5"/>
        <v>2</v>
      </c>
      <c r="N74">
        <f t="shared" si="6"/>
        <v>2</v>
      </c>
      <c r="O74">
        <f t="shared" si="7"/>
        <v>1</v>
      </c>
    </row>
    <row r="75" spans="1:15" x14ac:dyDescent="0.25">
      <c r="A75">
        <v>26</v>
      </c>
      <c r="B75">
        <v>5</v>
      </c>
      <c r="C75">
        <v>3</v>
      </c>
      <c r="D75">
        <v>1.6</v>
      </c>
      <c r="E75">
        <v>0.2</v>
      </c>
      <c r="F75" t="s">
        <v>6</v>
      </c>
      <c r="G75">
        <v>0.4590981368895104</v>
      </c>
      <c r="I75">
        <f t="array" ref="I75">SQRT(SUMSQ(R$8:U$8-B75:E75))</f>
        <v>0.42862258216044646</v>
      </c>
      <c r="J75">
        <f t="array" ref="J75">SQRT(SUMSQ(R$9:U$9-B75:E75))</f>
        <v>3.2529778169072765</v>
      </c>
      <c r="K75">
        <f t="array" ref="K75">SQRT(SUMSQ(R$10:U$10-B75:E75))</f>
        <v>4.7903082013589451</v>
      </c>
      <c r="L75">
        <f t="shared" si="4"/>
        <v>0.42862258216044646</v>
      </c>
      <c r="M75">
        <f t="shared" si="5"/>
        <v>1</v>
      </c>
      <c r="N75">
        <f t="shared" si="6"/>
        <v>1</v>
      </c>
      <c r="O75">
        <f t="shared" si="7"/>
        <v>1</v>
      </c>
    </row>
    <row r="76" spans="1:15" x14ac:dyDescent="0.25">
      <c r="A76">
        <v>72</v>
      </c>
      <c r="B76">
        <v>6.1</v>
      </c>
      <c r="C76">
        <v>2.8</v>
      </c>
      <c r="D76">
        <v>4</v>
      </c>
      <c r="E76">
        <v>1.3</v>
      </c>
      <c r="F76" t="s">
        <v>7</v>
      </c>
      <c r="G76">
        <v>0.46374687858528574</v>
      </c>
      <c r="I76">
        <f t="array" ref="I76">SQRT(SUMSQ(R$8:U$8-B76:E76))</f>
        <v>3.0239308314226716</v>
      </c>
      <c r="J76">
        <f t="array" ref="J76">SQRT(SUMSQ(R$9:U$9-B76:E76))</f>
        <v>0.47382328798662177</v>
      </c>
      <c r="K76">
        <f t="array" ref="K76">SQRT(SUMSQ(R$10:U$10-B76:E76))</f>
        <v>1.9467653383757728</v>
      </c>
      <c r="L76">
        <f t="shared" si="4"/>
        <v>0.47382328798662177</v>
      </c>
      <c r="M76">
        <f t="shared" si="5"/>
        <v>2</v>
      </c>
      <c r="N76">
        <f t="shared" si="6"/>
        <v>2</v>
      </c>
      <c r="O76">
        <f t="shared" si="7"/>
        <v>1</v>
      </c>
    </row>
    <row r="77" spans="1:15" x14ac:dyDescent="0.25">
      <c r="A77">
        <v>14</v>
      </c>
      <c r="B77">
        <v>4.3</v>
      </c>
      <c r="C77">
        <v>3</v>
      </c>
      <c r="D77">
        <v>1.1000000000000001</v>
      </c>
      <c r="E77">
        <v>0.1</v>
      </c>
      <c r="F77" t="s">
        <v>6</v>
      </c>
      <c r="G77">
        <v>0.4798728985827353</v>
      </c>
      <c r="I77">
        <f t="array" ref="I77">SQRT(SUMSQ(R$8:U$8-B77:E77))</f>
        <v>0.9040366982701501</v>
      </c>
      <c r="J77">
        <f t="array" ref="J77">SQRT(SUMSQ(R$9:U$9-B77:E77))</f>
        <v>3.9751353004636703</v>
      </c>
      <c r="K77">
        <f t="array" ref="K77">SQRT(SUMSQ(R$10:U$10-B77:E77))</f>
        <v>5.5314393732235398</v>
      </c>
      <c r="L77">
        <f t="shared" si="4"/>
        <v>0.9040366982701501</v>
      </c>
      <c r="M77">
        <f t="shared" si="5"/>
        <v>1</v>
      </c>
      <c r="N77">
        <f t="shared" si="6"/>
        <v>1</v>
      </c>
      <c r="O77">
        <f t="shared" si="7"/>
        <v>1</v>
      </c>
    </row>
    <row r="78" spans="1:15" x14ac:dyDescent="0.25">
      <c r="A78">
        <v>21</v>
      </c>
      <c r="B78">
        <v>5.4</v>
      </c>
      <c r="C78">
        <v>3.4</v>
      </c>
      <c r="D78">
        <v>1.7</v>
      </c>
      <c r="E78">
        <v>0.2</v>
      </c>
      <c r="F78" t="s">
        <v>6</v>
      </c>
      <c r="G78">
        <v>0.48419756467368169</v>
      </c>
      <c r="I78">
        <f t="array" ref="I78">SQRT(SUMSQ(R$8:U$8-B78:E78))</f>
        <v>0.45819474884165828</v>
      </c>
      <c r="J78">
        <f t="array" ref="J78">SQRT(SUMSQ(R$9:U$9-B78:E78))</f>
        <v>3.1132424999358737</v>
      </c>
      <c r="K78">
        <f t="array" ref="K78">SQRT(SUMSQ(R$10:U$10-B78:E78))</f>
        <v>4.5833050412456444</v>
      </c>
      <c r="L78">
        <f t="shared" si="4"/>
        <v>0.45819474884165828</v>
      </c>
      <c r="M78">
        <f t="shared" si="5"/>
        <v>1</v>
      </c>
      <c r="N78">
        <f t="shared" si="6"/>
        <v>1</v>
      </c>
      <c r="O78">
        <f t="shared" si="7"/>
        <v>1</v>
      </c>
    </row>
    <row r="79" spans="1:15" x14ac:dyDescent="0.25">
      <c r="A79">
        <v>143</v>
      </c>
      <c r="B79">
        <v>5.8</v>
      </c>
      <c r="C79">
        <v>2.7</v>
      </c>
      <c r="D79">
        <v>5.0999999999999996</v>
      </c>
      <c r="E79">
        <v>1.9</v>
      </c>
      <c r="F79" t="s">
        <v>8</v>
      </c>
      <c r="G79">
        <v>0.4956685887722394</v>
      </c>
      <c r="I79">
        <f t="array" ref="I79">SQRT(SUMSQ(R$8:U$8-B79:E79))</f>
        <v>4.1421795566609907</v>
      </c>
      <c r="J79">
        <f t="array" ref="J79">SQRT(SUMSQ(R$9:U$9-B79:E79))</f>
        <v>0.84311376340675137</v>
      </c>
      <c r="K79">
        <f t="array" ref="K79">SQRT(SUMSQ(R$10:U$10-B79:E79))</f>
        <v>1.182440957559874</v>
      </c>
      <c r="L79">
        <f t="shared" si="4"/>
        <v>0.84311376340675137</v>
      </c>
      <c r="M79">
        <f t="shared" si="5"/>
        <v>2</v>
      </c>
      <c r="N79">
        <f t="shared" si="6"/>
        <v>3</v>
      </c>
      <c r="O79">
        <f t="shared" si="7"/>
        <v>0</v>
      </c>
    </row>
    <row r="80" spans="1:15" x14ac:dyDescent="0.25">
      <c r="A80">
        <v>80</v>
      </c>
      <c r="B80">
        <v>5.7</v>
      </c>
      <c r="C80">
        <v>2.6</v>
      </c>
      <c r="D80">
        <v>3.5</v>
      </c>
      <c r="E80">
        <v>1</v>
      </c>
      <c r="F80" t="s">
        <v>7</v>
      </c>
      <c r="G80">
        <v>0.50395431854543549</v>
      </c>
      <c r="I80">
        <f t="array" ref="I80">SQRT(SUMSQ(R$8:U$8-B80:E80))</f>
        <v>2.4237347386986028</v>
      </c>
      <c r="J80">
        <f t="array" ref="J80">SQRT(SUMSQ(R$9:U$9-B80:E80))</f>
        <v>1.0960942990189011</v>
      </c>
      <c r="K80">
        <f t="array" ref="K80">SQRT(SUMSQ(R$10:U$10-B80:E80))</f>
        <v>2.659365957632061</v>
      </c>
      <c r="L80">
        <f t="shared" si="4"/>
        <v>1.0960942990189011</v>
      </c>
      <c r="M80">
        <f t="shared" si="5"/>
        <v>2</v>
      </c>
      <c r="N80">
        <f t="shared" si="6"/>
        <v>2</v>
      </c>
      <c r="O80">
        <f t="shared" si="7"/>
        <v>1</v>
      </c>
    </row>
    <row r="81" spans="1:15" x14ac:dyDescent="0.25">
      <c r="A81">
        <v>70</v>
      </c>
      <c r="B81">
        <v>5.6</v>
      </c>
      <c r="C81">
        <v>2.5</v>
      </c>
      <c r="D81">
        <v>3.9</v>
      </c>
      <c r="E81">
        <v>1.1000000000000001</v>
      </c>
      <c r="F81" t="s">
        <v>7</v>
      </c>
      <c r="G81">
        <v>0.51285555164944463</v>
      </c>
      <c r="I81">
        <f t="array" ref="I81">SQRT(SUMSQ(R$8:U$8-B81:E81))</f>
        <v>2.8065526311983171</v>
      </c>
      <c r="J81">
        <f t="array" ref="J81">SQRT(SUMSQ(R$9:U$9-B81:E81))</f>
        <v>0.80954924055363431</v>
      </c>
      <c r="K81">
        <f t="array" ref="K81">SQRT(SUMSQ(R$10:U$10-B81:E81))</f>
        <v>2.3767467894429406</v>
      </c>
      <c r="L81">
        <f t="shared" si="4"/>
        <v>0.80954924055363431</v>
      </c>
      <c r="M81">
        <f t="shared" si="5"/>
        <v>2</v>
      </c>
      <c r="N81">
        <f t="shared" si="6"/>
        <v>2</v>
      </c>
      <c r="O81">
        <f t="shared" si="7"/>
        <v>1</v>
      </c>
    </row>
    <row r="82" spans="1:15" x14ac:dyDescent="0.25">
      <c r="A82">
        <v>85</v>
      </c>
      <c r="B82">
        <v>5.4</v>
      </c>
      <c r="C82">
        <v>3</v>
      </c>
      <c r="D82">
        <v>4.5</v>
      </c>
      <c r="E82">
        <v>1.5</v>
      </c>
      <c r="F82" t="s">
        <v>7</v>
      </c>
      <c r="G82">
        <v>0.52306111003918276</v>
      </c>
      <c r="I82">
        <f t="array" ref="I82">SQRT(SUMSQ(R$8:U$8-B82:E82))</f>
        <v>3.3430497436776863</v>
      </c>
      <c r="J82">
        <f t="array" ref="J82">SQRT(SUMSQ(R$9:U$9-B82:E82))</f>
        <v>0.62012033282981582</v>
      </c>
      <c r="K82">
        <f t="array" ref="K82">SQRT(SUMSQ(R$10:U$10-B82:E82))</f>
        <v>1.877102912415578</v>
      </c>
      <c r="L82">
        <f t="shared" si="4"/>
        <v>0.62012033282981582</v>
      </c>
      <c r="M82">
        <f t="shared" si="5"/>
        <v>2</v>
      </c>
      <c r="N82">
        <f t="shared" si="6"/>
        <v>2</v>
      </c>
      <c r="O82">
        <f t="shared" si="7"/>
        <v>1</v>
      </c>
    </row>
    <row r="83" spans="1:15" x14ac:dyDescent="0.25">
      <c r="A83">
        <v>32</v>
      </c>
      <c r="B83">
        <v>5.4</v>
      </c>
      <c r="C83">
        <v>3.4</v>
      </c>
      <c r="D83">
        <v>1.5</v>
      </c>
      <c r="E83">
        <v>0.4</v>
      </c>
      <c r="F83" t="s">
        <v>6</v>
      </c>
      <c r="G83">
        <v>0.52670200436770664</v>
      </c>
      <c r="I83">
        <f t="array" ref="I83">SQRT(SUMSQ(R$8:U$8-B83:E83))</f>
        <v>0.41911372230302035</v>
      </c>
      <c r="J83">
        <f t="array" ref="J83">SQRT(SUMSQ(R$9:U$9-B83:E83))</f>
        <v>3.2218597965779301</v>
      </c>
      <c r="K83">
        <f t="array" ref="K83">SQRT(SUMSQ(R$10:U$10-B83:E83))</f>
        <v>4.6804166000270389</v>
      </c>
      <c r="L83">
        <f t="shared" si="4"/>
        <v>0.41911372230302035</v>
      </c>
      <c r="M83">
        <f t="shared" si="5"/>
        <v>1</v>
      </c>
      <c r="N83">
        <f t="shared" si="6"/>
        <v>1</v>
      </c>
      <c r="O83">
        <f t="shared" si="7"/>
        <v>1</v>
      </c>
    </row>
    <row r="84" spans="1:15" x14ac:dyDescent="0.25">
      <c r="A84">
        <v>95</v>
      </c>
      <c r="B84">
        <v>5.6</v>
      </c>
      <c r="C84">
        <v>2.7</v>
      </c>
      <c r="D84">
        <v>4.2</v>
      </c>
      <c r="E84">
        <v>1.3</v>
      </c>
      <c r="F84" t="s">
        <v>7</v>
      </c>
      <c r="G84">
        <v>0.53378411153384708</v>
      </c>
      <c r="I84">
        <f t="array" ref="I84">SQRT(SUMSQ(R$8:U$8-B84:E84))</f>
        <v>3.0819337643436677</v>
      </c>
      <c r="J84">
        <f t="array" ref="J84">SQRT(SUMSQ(R$9:U$9-B84:E84))</f>
        <v>0.48999525742281391</v>
      </c>
      <c r="K84">
        <f t="array" ref="K84">SQRT(SUMSQ(R$10:U$10-B84:E84))</f>
        <v>2.0419970389050159</v>
      </c>
      <c r="L84">
        <f t="shared" si="4"/>
        <v>0.48999525742281391</v>
      </c>
      <c r="M84">
        <f t="shared" si="5"/>
        <v>2</v>
      </c>
      <c r="N84">
        <f t="shared" si="6"/>
        <v>2</v>
      </c>
      <c r="O84">
        <f t="shared" si="7"/>
        <v>1</v>
      </c>
    </row>
    <row r="85" spans="1:15" x14ac:dyDescent="0.25">
      <c r="A85">
        <v>49</v>
      </c>
      <c r="B85">
        <v>5.3</v>
      </c>
      <c r="C85">
        <v>3.7</v>
      </c>
      <c r="D85">
        <v>1.5</v>
      </c>
      <c r="E85">
        <v>0.2</v>
      </c>
      <c r="F85" t="s">
        <v>6</v>
      </c>
      <c r="G85">
        <v>0.56143605701351418</v>
      </c>
      <c r="I85">
        <f t="array" ref="I85">SQRT(SUMSQ(R$8:U$8-B85:E85))</f>
        <v>0.41735556220654957</v>
      </c>
      <c r="J85">
        <f t="array" ref="J85">SQRT(SUMSQ(R$9:U$9-B85:E85))</f>
        <v>3.3750758614248633</v>
      </c>
      <c r="K85">
        <f t="array" ref="K85">SQRT(SUMSQ(R$10:U$10-B85:E85))</f>
        <v>4.8171997379513645</v>
      </c>
      <c r="L85">
        <f t="shared" si="4"/>
        <v>0.41735556220654957</v>
      </c>
      <c r="M85">
        <f t="shared" si="5"/>
        <v>1</v>
      </c>
      <c r="N85">
        <f t="shared" si="6"/>
        <v>1</v>
      </c>
      <c r="O85">
        <f t="shared" si="7"/>
        <v>1</v>
      </c>
    </row>
    <row r="86" spans="1:15" x14ac:dyDescent="0.25">
      <c r="A86">
        <v>40</v>
      </c>
      <c r="B86">
        <v>5.0999999999999996</v>
      </c>
      <c r="C86">
        <v>3.4</v>
      </c>
      <c r="D86">
        <v>1.5</v>
      </c>
      <c r="E86">
        <v>0.2</v>
      </c>
      <c r="F86" t="s">
        <v>6</v>
      </c>
      <c r="G86">
        <v>0.58119261619268048</v>
      </c>
      <c r="I86">
        <f t="array" ref="I86">SQRT(SUMSQ(R$8:U$8-B86:E86))</f>
        <v>0.10404316747751656</v>
      </c>
      <c r="J86">
        <f t="array" ref="J86">SQRT(SUMSQ(R$9:U$9-B86:E86))</f>
        <v>3.3573656077691498</v>
      </c>
      <c r="K86">
        <f t="array" ref="K86">SQRT(SUMSQ(R$10:U$10-B86:E86))</f>
        <v>4.8515407373828401</v>
      </c>
      <c r="L86">
        <f t="shared" si="4"/>
        <v>0.10404316747751656</v>
      </c>
      <c r="M86">
        <f t="shared" si="5"/>
        <v>1</v>
      </c>
      <c r="N86">
        <f t="shared" si="6"/>
        <v>1</v>
      </c>
      <c r="O86">
        <f t="shared" si="7"/>
        <v>1</v>
      </c>
    </row>
    <row r="87" spans="1:15" x14ac:dyDescent="0.25">
      <c r="A87">
        <v>93</v>
      </c>
      <c r="B87">
        <v>5.8</v>
      </c>
      <c r="C87">
        <v>2.6</v>
      </c>
      <c r="D87">
        <v>4</v>
      </c>
      <c r="E87">
        <v>1.2</v>
      </c>
      <c r="F87" t="s">
        <v>7</v>
      </c>
      <c r="G87">
        <v>0.58683475564705923</v>
      </c>
      <c r="I87">
        <f t="array" ref="I87">SQRT(SUMSQ(R$8:U$8-B87:E87))</f>
        <v>2.9430744171018142</v>
      </c>
      <c r="J87">
        <f t="array" ref="J87">SQRT(SUMSQ(R$9:U$9-B87:E87))</f>
        <v>0.57622072176925598</v>
      </c>
      <c r="K87">
        <f t="array" ref="K87">SQRT(SUMSQ(R$10:U$10-B87:E87))</f>
        <v>2.1434904579126082</v>
      </c>
      <c r="L87">
        <f t="shared" si="4"/>
        <v>0.57622072176925598</v>
      </c>
      <c r="M87">
        <f t="shared" si="5"/>
        <v>2</v>
      </c>
      <c r="N87">
        <f t="shared" si="6"/>
        <v>2</v>
      </c>
      <c r="O87">
        <f t="shared" si="7"/>
        <v>1</v>
      </c>
    </row>
    <row r="88" spans="1:15" x14ac:dyDescent="0.25">
      <c r="A88">
        <v>55</v>
      </c>
      <c r="B88">
        <v>6.5</v>
      </c>
      <c r="C88">
        <v>2.8</v>
      </c>
      <c r="D88">
        <v>4.5999999999999996</v>
      </c>
      <c r="E88">
        <v>1.5</v>
      </c>
      <c r="F88" t="s">
        <v>7</v>
      </c>
      <c r="G88">
        <v>0.59061900455242589</v>
      </c>
      <c r="I88">
        <f t="array" ref="I88">SQRT(SUMSQ(R$8:U$8-B88:E88))</f>
        <v>3.7484989096981525</v>
      </c>
      <c r="J88">
        <f t="array" ref="J88">SQRT(SUMSQ(R$9:U$9-B88:E88))</f>
        <v>0.54227538264899455</v>
      </c>
      <c r="K88">
        <f t="array" ref="K88">SQRT(SUMSQ(R$10:U$10-B88:E88))</f>
        <v>1.2398809355969866</v>
      </c>
      <c r="L88">
        <f t="shared" si="4"/>
        <v>0.54227538264899455</v>
      </c>
      <c r="M88">
        <f t="shared" si="5"/>
        <v>2</v>
      </c>
      <c r="N88">
        <f t="shared" si="6"/>
        <v>2</v>
      </c>
      <c r="O88">
        <f t="shared" si="7"/>
        <v>1</v>
      </c>
    </row>
    <row r="89" spans="1:15" x14ac:dyDescent="0.25">
      <c r="A89">
        <v>87</v>
      </c>
      <c r="B89">
        <v>6.7</v>
      </c>
      <c r="C89">
        <v>3.1</v>
      </c>
      <c r="D89">
        <v>4.7</v>
      </c>
      <c r="E89">
        <v>1.5</v>
      </c>
      <c r="F89" t="s">
        <v>7</v>
      </c>
      <c r="G89">
        <v>0.60559575414244116</v>
      </c>
      <c r="I89">
        <f t="array" ref="I89">SQRT(SUMSQ(R$8:U$8-B89:E89))</f>
        <v>3.8799268995725575</v>
      </c>
      <c r="J89">
        <f t="array" ref="J89">SQRT(SUMSQ(R$9:U$9-B89:E89))</f>
        <v>0.8091504195207041</v>
      </c>
      <c r="K89">
        <f t="array" ref="K89">SQRT(SUMSQ(R$10:U$10-B89:E89))</f>
        <v>1.0997375562866936</v>
      </c>
      <c r="L89">
        <f t="shared" si="4"/>
        <v>0.8091504195207041</v>
      </c>
      <c r="M89">
        <f t="shared" si="5"/>
        <v>2</v>
      </c>
      <c r="N89">
        <f t="shared" si="6"/>
        <v>2</v>
      </c>
      <c r="O89">
        <f t="shared" si="7"/>
        <v>1</v>
      </c>
    </row>
    <row r="90" spans="1:15" x14ac:dyDescent="0.25">
      <c r="A90">
        <v>132</v>
      </c>
      <c r="B90">
        <v>7.9</v>
      </c>
      <c r="C90">
        <v>3.8</v>
      </c>
      <c r="D90">
        <v>6.4</v>
      </c>
      <c r="E90">
        <v>2</v>
      </c>
      <c r="F90" t="s">
        <v>8</v>
      </c>
      <c r="G90">
        <v>0.61137584119371546</v>
      </c>
      <c r="I90">
        <f t="array" ref="I90">SQRT(SUMSQ(R$8:U$8-B90:E90))</f>
        <v>6.0035667646657629</v>
      </c>
      <c r="J90">
        <f t="array" ref="J90">SQRT(SUMSQ(R$9:U$9-B90:E90))</f>
        <v>2.9613614646687845</v>
      </c>
      <c r="K90">
        <f t="array" ref="K90">SQRT(SUMSQ(R$10:U$10-B90:E90))</f>
        <v>1.5540653363774768</v>
      </c>
      <c r="L90">
        <f t="shared" si="4"/>
        <v>1.5540653363774768</v>
      </c>
      <c r="M90">
        <f t="shared" si="5"/>
        <v>3</v>
      </c>
      <c r="N90">
        <f t="shared" si="6"/>
        <v>3</v>
      </c>
      <c r="O90">
        <f t="shared" si="7"/>
        <v>1</v>
      </c>
    </row>
    <row r="91" spans="1:15" x14ac:dyDescent="0.25">
      <c r="A91">
        <v>123</v>
      </c>
      <c r="B91">
        <v>7.7</v>
      </c>
      <c r="C91">
        <v>2.8</v>
      </c>
      <c r="D91">
        <v>6.7</v>
      </c>
      <c r="E91">
        <v>2</v>
      </c>
      <c r="F91" t="s">
        <v>8</v>
      </c>
      <c r="G91">
        <v>0.61258806608835259</v>
      </c>
      <c r="I91">
        <f t="array" ref="I91">SQRT(SUMSQ(R$8:U$8-B91:E91))</f>
        <v>6.1796522809130447</v>
      </c>
      <c r="J91">
        <f t="array" ref="J91">SQRT(SUMSQ(R$9:U$9-B91:E91))</f>
        <v>2.8916312220574532</v>
      </c>
      <c r="K91">
        <f t="array" ref="K91">SQRT(SUMSQ(R$10:U$10-B91:E91))</f>
        <v>1.4345836344414273</v>
      </c>
      <c r="L91">
        <f t="shared" si="4"/>
        <v>1.4345836344414273</v>
      </c>
      <c r="M91">
        <f t="shared" si="5"/>
        <v>3</v>
      </c>
      <c r="N91">
        <f t="shared" si="6"/>
        <v>3</v>
      </c>
      <c r="O91">
        <f t="shared" si="7"/>
        <v>1</v>
      </c>
    </row>
    <row r="92" spans="1:15" x14ac:dyDescent="0.25">
      <c r="A92">
        <v>15</v>
      </c>
      <c r="B92">
        <v>5.8</v>
      </c>
      <c r="C92">
        <v>4</v>
      </c>
      <c r="D92">
        <v>1.2</v>
      </c>
      <c r="E92">
        <v>0.2</v>
      </c>
      <c r="F92" t="s">
        <v>6</v>
      </c>
      <c r="G92">
        <v>0.61796729149406981</v>
      </c>
      <c r="I92">
        <f t="array" ref="I92">SQRT(SUMSQ(R$8:U$8-B92:E92))</f>
        <v>1.0200607187886537</v>
      </c>
      <c r="J92">
        <f t="array" ref="J92">SQRT(SUMSQ(R$9:U$9-B92:E92))</f>
        <v>3.6638234854427134</v>
      </c>
      <c r="K92">
        <f t="array" ref="K92">SQRT(SUMSQ(R$10:U$10-B92:E92))</f>
        <v>5.0021851057002209</v>
      </c>
      <c r="L92">
        <f t="shared" si="4"/>
        <v>1.0200607187886537</v>
      </c>
      <c r="M92">
        <f t="shared" si="5"/>
        <v>1</v>
      </c>
      <c r="N92">
        <f t="shared" si="6"/>
        <v>1</v>
      </c>
      <c r="O92">
        <f t="shared" si="7"/>
        <v>1</v>
      </c>
    </row>
    <row r="93" spans="1:15" x14ac:dyDescent="0.25">
      <c r="A93">
        <v>71</v>
      </c>
      <c r="B93">
        <v>5.9</v>
      </c>
      <c r="C93">
        <v>3.2</v>
      </c>
      <c r="D93">
        <v>4.8</v>
      </c>
      <c r="E93">
        <v>1.8</v>
      </c>
      <c r="F93" t="s">
        <v>7</v>
      </c>
      <c r="G93">
        <v>0.63486360800820241</v>
      </c>
      <c r="I93">
        <f t="array" ref="I93">SQRT(SUMSQ(R$8:U$8-B93:E93))</f>
        <v>3.8018522283636278</v>
      </c>
      <c r="J93">
        <f t="array" ref="J93">SQRT(SUMSQ(R$9:U$9-B93:E93))</f>
        <v>0.64597512627524056</v>
      </c>
      <c r="K93">
        <f t="array" ref="K93">SQRT(SUMSQ(R$10:U$10-B93:E93))</f>
        <v>1.2516083265076625</v>
      </c>
      <c r="L93">
        <f t="shared" si="4"/>
        <v>0.64597512627524056</v>
      </c>
      <c r="M93">
        <f t="shared" si="5"/>
        <v>2</v>
      </c>
      <c r="N93">
        <f t="shared" si="6"/>
        <v>2</v>
      </c>
      <c r="O93">
        <f t="shared" si="7"/>
        <v>1</v>
      </c>
    </row>
    <row r="94" spans="1:15" x14ac:dyDescent="0.25">
      <c r="A94">
        <v>3</v>
      </c>
      <c r="B94">
        <v>4.7</v>
      </c>
      <c r="C94">
        <v>3.2</v>
      </c>
      <c r="D94">
        <v>1.3</v>
      </c>
      <c r="E94">
        <v>0.2</v>
      </c>
      <c r="F94" t="s">
        <v>6</v>
      </c>
      <c r="G94">
        <v>0.65194842936772013</v>
      </c>
      <c r="I94">
        <f t="array" ref="I94">SQRT(SUMSQ(R$8:U$8-B94:E94))</f>
        <v>0.40632023091937297</v>
      </c>
      <c r="J94">
        <f t="array" ref="J94">SQRT(SUMSQ(R$9:U$9-B94:E94))</f>
        <v>3.6289863521763452</v>
      </c>
      <c r="K94">
        <f t="array" ref="K94">SQRT(SUMSQ(R$10:U$10-B94:E94))</f>
        <v>5.1608249563369437</v>
      </c>
      <c r="L94">
        <f t="shared" si="4"/>
        <v>0.40632023091937297</v>
      </c>
      <c r="M94">
        <f t="shared" si="5"/>
        <v>1</v>
      </c>
      <c r="N94">
        <f t="shared" si="6"/>
        <v>1</v>
      </c>
      <c r="O94">
        <f t="shared" si="7"/>
        <v>1</v>
      </c>
    </row>
    <row r="95" spans="1:15" x14ac:dyDescent="0.25">
      <c r="A95">
        <v>1</v>
      </c>
      <c r="B95">
        <v>5.0999999999999996</v>
      </c>
      <c r="C95">
        <v>3.5</v>
      </c>
      <c r="D95">
        <v>1.4</v>
      </c>
      <c r="E95">
        <v>0.2</v>
      </c>
      <c r="F95" t="s">
        <v>6</v>
      </c>
      <c r="G95">
        <v>0.65421065578585558</v>
      </c>
      <c r="I95">
        <f t="array" ref="I95">SQRT(SUMSQ(R$8:U$8-B95:E95))</f>
        <v>0.14648930894236523</v>
      </c>
      <c r="J95">
        <f t="array" ref="J95">SQRT(SUMSQ(R$9:U$9-B95:E95))</f>
        <v>3.4634109913485354</v>
      </c>
      <c r="K95">
        <f t="array" ref="K95">SQRT(SUMSQ(R$10:U$10-B95:E95))</f>
        <v>4.9450501526334047</v>
      </c>
      <c r="L95">
        <f t="shared" si="4"/>
        <v>0.14648930894236523</v>
      </c>
      <c r="M95">
        <f t="shared" si="5"/>
        <v>1</v>
      </c>
      <c r="N95">
        <f t="shared" si="6"/>
        <v>1</v>
      </c>
      <c r="O95">
        <f t="shared" si="7"/>
        <v>1</v>
      </c>
    </row>
    <row r="96" spans="1:15" x14ac:dyDescent="0.25">
      <c r="A96">
        <v>131</v>
      </c>
      <c r="B96">
        <v>7.4</v>
      </c>
      <c r="C96">
        <v>2.8</v>
      </c>
      <c r="D96">
        <v>6.1</v>
      </c>
      <c r="E96">
        <v>1.9</v>
      </c>
      <c r="F96" t="s">
        <v>8</v>
      </c>
      <c r="G96">
        <v>0.65828480252826027</v>
      </c>
      <c r="I96">
        <f t="array" ref="I96">SQRT(SUMSQ(R$8:U$8-B96:E96))</f>
        <v>5.5127114922319072</v>
      </c>
      <c r="J96">
        <f t="array" ref="J96">SQRT(SUMSQ(R$9:U$9-B96:E96))</f>
        <v>2.2293412523195704</v>
      </c>
      <c r="K96">
        <f t="array" ref="K96">SQRT(SUMSQ(R$10:U$10-B96:E96))</f>
        <v>0.83559832344772966</v>
      </c>
      <c r="L96">
        <f t="shared" si="4"/>
        <v>0.83559832344772966</v>
      </c>
      <c r="M96">
        <f t="shared" si="5"/>
        <v>3</v>
      </c>
      <c r="N96">
        <f t="shared" si="6"/>
        <v>3</v>
      </c>
      <c r="O96">
        <f t="shared" si="7"/>
        <v>1</v>
      </c>
    </row>
    <row r="97" spans="1:15" x14ac:dyDescent="0.25">
      <c r="A97">
        <v>106</v>
      </c>
      <c r="B97">
        <v>7.6</v>
      </c>
      <c r="C97">
        <v>3</v>
      </c>
      <c r="D97">
        <v>6.6</v>
      </c>
      <c r="E97">
        <v>2.1</v>
      </c>
      <c r="F97" t="s">
        <v>8</v>
      </c>
      <c r="G97">
        <v>0.66739114893486806</v>
      </c>
      <c r="I97">
        <f t="array" ref="I97">SQRT(SUMSQ(R$8:U$8-B97:E97))</f>
        <v>6.0649646611573589</v>
      </c>
      <c r="J97">
        <f t="array" ref="J97">SQRT(SUMSQ(R$9:U$9-B97:E97))</f>
        <v>2.7825450343024833</v>
      </c>
      <c r="K97">
        <f t="array" ref="K97">SQRT(SUMSQ(R$10:U$10-B97:E97))</f>
        <v>1.270686557185235</v>
      </c>
      <c r="L97">
        <f t="shared" si="4"/>
        <v>1.270686557185235</v>
      </c>
      <c r="M97">
        <f t="shared" si="5"/>
        <v>3</v>
      </c>
      <c r="N97">
        <f t="shared" si="6"/>
        <v>3</v>
      </c>
      <c r="O97">
        <f t="shared" si="7"/>
        <v>1</v>
      </c>
    </row>
    <row r="98" spans="1:15" x14ac:dyDescent="0.25">
      <c r="A98">
        <v>145</v>
      </c>
      <c r="B98">
        <v>6.7</v>
      </c>
      <c r="C98">
        <v>3.3</v>
      </c>
      <c r="D98">
        <v>5.7</v>
      </c>
      <c r="E98">
        <v>2.5</v>
      </c>
      <c r="F98" t="s">
        <v>8</v>
      </c>
      <c r="G98">
        <v>0.6743140642195502</v>
      </c>
      <c r="I98">
        <f t="array" ref="I98">SQRT(SUMSQ(R$8:U$8-B98:E98))</f>
        <v>5.0977138131475979</v>
      </c>
      <c r="J98">
        <f t="array" ref="J98">SQRT(SUMSQ(R$9:U$9-B98:E98))</f>
        <v>1.863675130500331</v>
      </c>
      <c r="K98">
        <f t="array" ref="K98">SQRT(SUMSQ(R$10:U$10-B98:E98))</f>
        <v>0.50098865709442164</v>
      </c>
      <c r="L98">
        <f t="shared" si="4"/>
        <v>0.50098865709442164</v>
      </c>
      <c r="M98">
        <f t="shared" si="5"/>
        <v>3</v>
      </c>
      <c r="N98">
        <f t="shared" si="6"/>
        <v>3</v>
      </c>
      <c r="O98">
        <f t="shared" si="7"/>
        <v>1</v>
      </c>
    </row>
    <row r="99" spans="1:15" x14ac:dyDescent="0.25">
      <c r="A99">
        <v>126</v>
      </c>
      <c r="B99">
        <v>7.2</v>
      </c>
      <c r="C99">
        <v>3.2</v>
      </c>
      <c r="D99">
        <v>6</v>
      </c>
      <c r="E99">
        <v>1.8</v>
      </c>
      <c r="F99" t="s">
        <v>8</v>
      </c>
      <c r="G99">
        <v>0.67695380505952873</v>
      </c>
      <c r="I99">
        <f t="array" ref="I99">SQRT(SUMSQ(R$8:U$8-B99:E99))</f>
        <v>5.2834031887991921</v>
      </c>
      <c r="J99">
        <f t="array" ref="J99">SQRT(SUMSQ(R$9:U$9-B99:E99))</f>
        <v>2.0437720638566454</v>
      </c>
      <c r="K99">
        <f t="array" ref="K99">SQRT(SUMSQ(R$10:U$10-B99:E99))</f>
        <v>0.64321597544778097</v>
      </c>
      <c r="L99">
        <f t="shared" si="4"/>
        <v>0.64321597544778097</v>
      </c>
      <c r="M99">
        <f t="shared" si="5"/>
        <v>3</v>
      </c>
      <c r="N99">
        <f t="shared" si="6"/>
        <v>3</v>
      </c>
      <c r="O99">
        <f t="shared" si="7"/>
        <v>1</v>
      </c>
    </row>
    <row r="100" spans="1:15" x14ac:dyDescent="0.25">
      <c r="A100">
        <v>30</v>
      </c>
      <c r="B100">
        <v>4.7</v>
      </c>
      <c r="C100">
        <v>3.2</v>
      </c>
      <c r="D100">
        <v>1.6</v>
      </c>
      <c r="E100">
        <v>0.2</v>
      </c>
      <c r="F100" t="s">
        <v>6</v>
      </c>
      <c r="G100">
        <v>0.68254694464338683</v>
      </c>
      <c r="I100">
        <f t="array" ref="I100">SQRT(SUMSQ(R$8:U$8-B100:E100))</f>
        <v>0.4034601421352898</v>
      </c>
      <c r="J100">
        <f t="array" ref="J100">SQRT(SUMSQ(R$9:U$9-B100:E100))</f>
        <v>3.3725105838540244</v>
      </c>
      <c r="K100">
        <f t="array" ref="K100">SQRT(SUMSQ(R$10:U$10-B100:E100))</f>
        <v>4.9118805704334401</v>
      </c>
      <c r="L100">
        <f t="shared" si="4"/>
        <v>0.4034601421352898</v>
      </c>
      <c r="M100">
        <f t="shared" si="5"/>
        <v>1</v>
      </c>
      <c r="N100">
        <f t="shared" si="6"/>
        <v>1</v>
      </c>
      <c r="O100">
        <f t="shared" si="7"/>
        <v>1</v>
      </c>
    </row>
    <row r="101" spans="1:15" x14ac:dyDescent="0.25">
      <c r="A101">
        <v>18</v>
      </c>
      <c r="B101">
        <v>5.0999999999999996</v>
      </c>
      <c r="C101">
        <v>3.5</v>
      </c>
      <c r="D101">
        <v>1.4</v>
      </c>
      <c r="E101">
        <v>0.3</v>
      </c>
      <c r="F101" t="s">
        <v>6</v>
      </c>
      <c r="G101">
        <v>0.68475345854142555</v>
      </c>
      <c r="I101">
        <f t="array" ref="I101">SQRT(SUMSQ(R$8:U$8-B101:E101))</f>
        <v>0.15344068960092824</v>
      </c>
      <c r="J101">
        <f t="array" ref="J101">SQRT(SUMSQ(R$9:U$9-B101:E101))</f>
        <v>3.4293869863774042</v>
      </c>
      <c r="K101">
        <f t="array" ref="K101">SQRT(SUMSQ(R$10:U$10-B101:E101))</f>
        <v>4.9078997958217556</v>
      </c>
      <c r="L101">
        <f t="shared" si="4"/>
        <v>0.15344068960092824</v>
      </c>
      <c r="M101">
        <f t="shared" si="5"/>
        <v>1</v>
      </c>
      <c r="N101">
        <f t="shared" si="6"/>
        <v>1</v>
      </c>
      <c r="O101">
        <f t="shared" si="7"/>
        <v>1</v>
      </c>
    </row>
    <row r="102" spans="1:15" x14ac:dyDescent="0.25">
      <c r="A102">
        <v>116</v>
      </c>
      <c r="B102">
        <v>6.4</v>
      </c>
      <c r="C102">
        <v>3.2</v>
      </c>
      <c r="D102">
        <v>5.3</v>
      </c>
      <c r="E102">
        <v>2.2999999999999998</v>
      </c>
      <c r="F102" t="s">
        <v>8</v>
      </c>
      <c r="G102">
        <v>0.70087983469682935</v>
      </c>
      <c r="I102">
        <f t="array" ref="I102">SQRT(SUMSQ(R$8:U$8-B102:E102))</f>
        <v>4.5820389266388606</v>
      </c>
      <c r="J102">
        <f t="array" ref="J102">SQRT(SUMSQ(R$9:U$9-B102:E102))</f>
        <v>1.3469794257893852</v>
      </c>
      <c r="K102">
        <f t="array" ref="K102">SQRT(SUMSQ(R$10:U$10-B102:E102))</f>
        <v>0.57035364341246031</v>
      </c>
      <c r="L102">
        <f t="shared" si="4"/>
        <v>0.57035364341246031</v>
      </c>
      <c r="M102">
        <f t="shared" si="5"/>
        <v>3</v>
      </c>
      <c r="N102">
        <f t="shared" si="6"/>
        <v>3</v>
      </c>
      <c r="O102">
        <f t="shared" si="7"/>
        <v>1</v>
      </c>
    </row>
    <row r="103" spans="1:15" x14ac:dyDescent="0.25">
      <c r="A103">
        <v>96</v>
      </c>
      <c r="B103">
        <v>5.7</v>
      </c>
      <c r="C103">
        <v>3</v>
      </c>
      <c r="D103">
        <v>4.2</v>
      </c>
      <c r="E103">
        <v>1.2</v>
      </c>
      <c r="F103" t="s">
        <v>7</v>
      </c>
      <c r="G103">
        <v>0.70640376445920916</v>
      </c>
      <c r="I103">
        <f t="array" ref="I103">SQRT(SUMSQ(R$8:U$8-B103:E103))</f>
        <v>3.0154111371479586</v>
      </c>
      <c r="J103">
        <f t="array" ref="J103">SQRT(SUMSQ(R$9:U$9-B103:E103))</f>
        <v>0.47047127556690321</v>
      </c>
      <c r="K103">
        <f t="array" ref="K103">SQRT(SUMSQ(R$10:U$10-B103:E103))</f>
        <v>1.9975269435062226</v>
      </c>
      <c r="L103">
        <f t="shared" si="4"/>
        <v>0.47047127556690321</v>
      </c>
      <c r="M103">
        <f t="shared" si="5"/>
        <v>2</v>
      </c>
      <c r="N103">
        <f t="shared" si="6"/>
        <v>2</v>
      </c>
      <c r="O103">
        <f t="shared" si="7"/>
        <v>1</v>
      </c>
    </row>
    <row r="104" spans="1:15" x14ac:dyDescent="0.25">
      <c r="A104">
        <v>48</v>
      </c>
      <c r="B104">
        <v>4.5999999999999996</v>
      </c>
      <c r="C104">
        <v>3.2</v>
      </c>
      <c r="D104">
        <v>1.4</v>
      </c>
      <c r="E104">
        <v>0.2</v>
      </c>
      <c r="F104" t="s">
        <v>6</v>
      </c>
      <c r="G104">
        <v>0.71643445115316384</v>
      </c>
      <c r="I104">
        <f t="array" ref="I104">SQRT(SUMSQ(R$8:U$8-B104:E104))</f>
        <v>0.46630135822885671</v>
      </c>
      <c r="J104">
        <f t="array" ref="J104">SQRT(SUMSQ(R$9:U$9-B104:E104))</f>
        <v>3.580288331819073</v>
      </c>
      <c r="K104">
        <f t="array" ref="K104">SQRT(SUMSQ(R$10:U$10-B104:E104))</f>
        <v>5.1190450269008085</v>
      </c>
      <c r="L104">
        <f t="shared" si="4"/>
        <v>0.46630135822885671</v>
      </c>
      <c r="M104">
        <f t="shared" si="5"/>
        <v>1</v>
      </c>
      <c r="N104">
        <f t="shared" si="6"/>
        <v>1</v>
      </c>
      <c r="O104">
        <f t="shared" si="7"/>
        <v>1</v>
      </c>
    </row>
    <row r="105" spans="1:15" x14ac:dyDescent="0.25">
      <c r="A105">
        <v>92</v>
      </c>
      <c r="B105">
        <v>6.1</v>
      </c>
      <c r="C105">
        <v>3</v>
      </c>
      <c r="D105">
        <v>4.5999999999999996</v>
      </c>
      <c r="E105">
        <v>1.4</v>
      </c>
      <c r="F105" t="s">
        <v>7</v>
      </c>
      <c r="G105">
        <v>0.71756035520515848</v>
      </c>
      <c r="I105">
        <f t="array" ref="I105">SQRT(SUMSQ(R$8:U$8-B105:E105))</f>
        <v>3.5470177273296226</v>
      </c>
      <c r="J105">
        <f t="array" ref="J105">SQRT(SUMSQ(R$9:U$9-B105:E105))</f>
        <v>0.26084511542047401</v>
      </c>
      <c r="K105">
        <f t="array" ref="K105">SQRT(SUMSQ(R$10:U$10-B105:E105))</f>
        <v>1.4103967537379756</v>
      </c>
      <c r="L105">
        <f t="shared" si="4"/>
        <v>0.26084511542047401</v>
      </c>
      <c r="M105">
        <f t="shared" si="5"/>
        <v>2</v>
      </c>
      <c r="N105">
        <f t="shared" si="6"/>
        <v>2</v>
      </c>
      <c r="O105">
        <f t="shared" si="7"/>
        <v>1</v>
      </c>
    </row>
    <row r="106" spans="1:15" x14ac:dyDescent="0.25">
      <c r="A106">
        <v>22</v>
      </c>
      <c r="B106">
        <v>5.0999999999999996</v>
      </c>
      <c r="C106">
        <v>3.7</v>
      </c>
      <c r="D106">
        <v>1.5</v>
      </c>
      <c r="E106">
        <v>0.4</v>
      </c>
      <c r="F106" t="s">
        <v>6</v>
      </c>
      <c r="G106">
        <v>0.73278647123287166</v>
      </c>
      <c r="I106">
        <f t="array" ref="I106">SQRT(SUMSQ(R$8:U$8-B106:E106))</f>
        <v>0.35296062517620169</v>
      </c>
      <c r="J106">
        <f t="array" ref="J106">SQRT(SUMSQ(R$9:U$9-B106:E106))</f>
        <v>3.3551578122535815</v>
      </c>
      <c r="K106">
        <f t="array" ref="K106">SQRT(SUMSQ(R$10:U$10-B106:E106))</f>
        <v>4.808954489179011</v>
      </c>
      <c r="L106">
        <f t="shared" si="4"/>
        <v>0.35296062517620169</v>
      </c>
      <c r="M106">
        <f t="shared" si="5"/>
        <v>1</v>
      </c>
      <c r="N106">
        <f t="shared" si="6"/>
        <v>1</v>
      </c>
      <c r="O106">
        <f t="shared" si="7"/>
        <v>1</v>
      </c>
    </row>
    <row r="107" spans="1:15" x14ac:dyDescent="0.25">
      <c r="A107">
        <v>128</v>
      </c>
      <c r="B107">
        <v>6.1</v>
      </c>
      <c r="C107">
        <v>3</v>
      </c>
      <c r="D107">
        <v>4.9000000000000004</v>
      </c>
      <c r="E107">
        <v>1.8</v>
      </c>
      <c r="F107" t="s">
        <v>8</v>
      </c>
      <c r="G107">
        <v>0.73544172758928661</v>
      </c>
      <c r="I107">
        <f t="array" ref="I107">SQRT(SUMSQ(R$8:U$8-B107:E107))</f>
        <v>3.9556742060729988</v>
      </c>
      <c r="J107">
        <f t="array" ref="J107">SQRT(SUMSQ(R$9:U$9-B107:E107))</f>
        <v>0.62788812500902891</v>
      </c>
      <c r="K107">
        <f t="array" ref="K107">SQRT(SUMSQ(R$10:U$10-B107:E107))</f>
        <v>1.0380332780196508</v>
      </c>
      <c r="L107">
        <f t="shared" si="4"/>
        <v>0.62788812500902891</v>
      </c>
      <c r="M107">
        <f t="shared" si="5"/>
        <v>2</v>
      </c>
      <c r="N107">
        <f t="shared" si="6"/>
        <v>3</v>
      </c>
      <c r="O107">
        <f t="shared" si="7"/>
        <v>0</v>
      </c>
    </row>
    <row r="108" spans="1:15" x14ac:dyDescent="0.25">
      <c r="A108">
        <v>97</v>
      </c>
      <c r="B108">
        <v>5.7</v>
      </c>
      <c r="C108">
        <v>2.9</v>
      </c>
      <c r="D108">
        <v>4.2</v>
      </c>
      <c r="E108">
        <v>1.3</v>
      </c>
      <c r="F108" t="s">
        <v>7</v>
      </c>
      <c r="G108">
        <v>0.73817264103700575</v>
      </c>
      <c r="I108">
        <f t="array" ref="I108">SQRT(SUMSQ(R$8:U$8-B108:E108))</f>
        <v>3.063482843313897</v>
      </c>
      <c r="J108">
        <f t="array" ref="J108">SQRT(SUMSQ(R$9:U$9-B108:E108))</f>
        <v>0.40259432816412538</v>
      </c>
      <c r="K108">
        <f t="array" ref="K108">SQRT(SUMSQ(R$10:U$10-B108:E108))</f>
        <v>1.9605732908538129</v>
      </c>
      <c r="L108">
        <f t="shared" si="4"/>
        <v>0.40259432816412538</v>
      </c>
      <c r="M108">
        <f t="shared" si="5"/>
        <v>2</v>
      </c>
      <c r="N108">
        <f t="shared" si="6"/>
        <v>2</v>
      </c>
      <c r="O108">
        <f t="shared" si="7"/>
        <v>1</v>
      </c>
    </row>
    <row r="109" spans="1:15" x14ac:dyDescent="0.25">
      <c r="A109">
        <v>45</v>
      </c>
      <c r="B109">
        <v>5.0999999999999996</v>
      </c>
      <c r="C109">
        <v>3.8</v>
      </c>
      <c r="D109">
        <v>1.9</v>
      </c>
      <c r="E109">
        <v>0.4</v>
      </c>
      <c r="F109" t="s">
        <v>6</v>
      </c>
      <c r="G109">
        <v>0.74361928629705121</v>
      </c>
      <c r="I109">
        <f t="array" ref="I109">SQRT(SUMSQ(R$8:U$8-B109:E109))</f>
        <v>0.62558394074884793</v>
      </c>
      <c r="J109">
        <f t="array" ref="J109">SQRT(SUMSQ(R$9:U$9-B109:E109))</f>
        <v>3.0409765929874712</v>
      </c>
      <c r="K109">
        <f t="array" ref="K109">SQRT(SUMSQ(R$10:U$10-B109:E109))</f>
        <v>4.4858530528378804</v>
      </c>
      <c r="L109">
        <f t="shared" si="4"/>
        <v>0.62558394074884793</v>
      </c>
      <c r="M109">
        <f t="shared" si="5"/>
        <v>1</v>
      </c>
      <c r="N109">
        <f t="shared" si="6"/>
        <v>1</v>
      </c>
      <c r="O109">
        <f t="shared" si="7"/>
        <v>1</v>
      </c>
    </row>
    <row r="110" spans="1:15" x14ac:dyDescent="0.25">
      <c r="A110">
        <v>16</v>
      </c>
      <c r="B110">
        <v>5.7</v>
      </c>
      <c r="C110">
        <v>4.4000000000000004</v>
      </c>
      <c r="D110">
        <v>1.5</v>
      </c>
      <c r="E110">
        <v>0.4</v>
      </c>
      <c r="F110" t="s">
        <v>6</v>
      </c>
      <c r="G110">
        <v>0.74813261921728524</v>
      </c>
      <c r="I110">
        <f t="array" ref="I110">SQRT(SUMSQ(R$8:U$8-B110:E110))</f>
        <v>1.2226769859805422</v>
      </c>
      <c r="J110">
        <f t="array" ref="J110">SQRT(SUMSQ(R$9:U$9-B110:E110))</f>
        <v>3.5021854338030569</v>
      </c>
      <c r="K110">
        <f t="array" ref="K110">SQRT(SUMSQ(R$10:U$10-B110:E110))</f>
        <v>4.7822054886330729</v>
      </c>
      <c r="L110">
        <f t="shared" si="4"/>
        <v>1.2226769859805422</v>
      </c>
      <c r="M110">
        <f t="shared" si="5"/>
        <v>1</v>
      </c>
      <c r="N110">
        <f t="shared" si="6"/>
        <v>1</v>
      </c>
      <c r="O110">
        <f t="shared" si="7"/>
        <v>1</v>
      </c>
    </row>
    <row r="111" spans="1:15" x14ac:dyDescent="0.25">
      <c r="A111">
        <v>41</v>
      </c>
      <c r="B111">
        <v>5</v>
      </c>
      <c r="C111">
        <v>3.5</v>
      </c>
      <c r="D111">
        <v>1.3</v>
      </c>
      <c r="E111">
        <v>0.3</v>
      </c>
      <c r="F111" t="s">
        <v>6</v>
      </c>
      <c r="G111">
        <v>0.75487102879930623</v>
      </c>
      <c r="I111">
        <f t="array" ref="I111">SQRT(SUMSQ(R$8:U$8-B111:E111))</f>
        <v>0.19346550346752145</v>
      </c>
      <c r="J111">
        <f t="array" ref="J111">SQRT(SUMSQ(R$9:U$9-B111:E111))</f>
        <v>3.5449627032916475</v>
      </c>
      <c r="K111">
        <f t="array" ref="K111">SQRT(SUMSQ(R$10:U$10-B111:E111))</f>
        <v>5.0288849484235252</v>
      </c>
      <c r="L111">
        <f t="shared" si="4"/>
        <v>0.19346550346752145</v>
      </c>
      <c r="M111">
        <f t="shared" si="5"/>
        <v>1</v>
      </c>
      <c r="N111">
        <f t="shared" si="6"/>
        <v>1</v>
      </c>
      <c r="O111">
        <f t="shared" si="7"/>
        <v>1</v>
      </c>
    </row>
    <row r="112" spans="1:15" x14ac:dyDescent="0.25">
      <c r="A112">
        <v>43</v>
      </c>
      <c r="B112">
        <v>4.4000000000000004</v>
      </c>
      <c r="C112">
        <v>3.2</v>
      </c>
      <c r="D112">
        <v>1.3</v>
      </c>
      <c r="E112">
        <v>0.2</v>
      </c>
      <c r="F112" t="s">
        <v>6</v>
      </c>
      <c r="G112">
        <v>0.7653756686036518</v>
      </c>
      <c r="I112">
        <f t="array" ref="I112">SQRT(SUMSQ(R$8:U$8-B112:E112))</f>
        <v>0.66665932357691304</v>
      </c>
      <c r="J112">
        <f t="array" ref="J112">SQRT(SUMSQ(R$9:U$9-B112:E112))</f>
        <v>3.7459343339666016</v>
      </c>
      <c r="K112">
        <f t="array" ref="K112">SQRT(SUMSQ(R$10:U$10-B112:E112))</f>
        <v>5.2889678571685339</v>
      </c>
      <c r="L112">
        <f t="shared" si="4"/>
        <v>0.66665932357691304</v>
      </c>
      <c r="M112">
        <f t="shared" si="5"/>
        <v>1</v>
      </c>
      <c r="N112">
        <f t="shared" si="6"/>
        <v>1</v>
      </c>
      <c r="O112">
        <f t="shared" si="7"/>
        <v>1</v>
      </c>
    </row>
    <row r="113" spans="1:15" x14ac:dyDescent="0.25">
      <c r="A113">
        <v>44</v>
      </c>
      <c r="B113">
        <v>5</v>
      </c>
      <c r="C113">
        <v>3.5</v>
      </c>
      <c r="D113">
        <v>1.6</v>
      </c>
      <c r="E113">
        <v>0.6</v>
      </c>
      <c r="F113" t="s">
        <v>6</v>
      </c>
      <c r="G113">
        <v>0.77611078880017559</v>
      </c>
      <c r="I113">
        <f t="array" ref="I113">SQRT(SUMSQ(R$8:U$8-B113:E113))</f>
        <v>0.40170591238091985</v>
      </c>
      <c r="J113">
        <f t="array" ref="J113">SQRT(SUMSQ(R$9:U$9-B113:E113))</f>
        <v>3.1917839030355117</v>
      </c>
      <c r="K113">
        <f t="array" ref="K113">SQRT(SUMSQ(R$10:U$10-B113:E113))</f>
        <v>4.6694773277139605</v>
      </c>
      <c r="L113">
        <f t="shared" si="4"/>
        <v>0.40170591238091985</v>
      </c>
      <c r="M113">
        <f t="shared" si="5"/>
        <v>1</v>
      </c>
      <c r="N113">
        <f t="shared" si="6"/>
        <v>1</v>
      </c>
      <c r="O113">
        <f t="shared" si="7"/>
        <v>1</v>
      </c>
    </row>
    <row r="114" spans="1:15" x14ac:dyDescent="0.25">
      <c r="A114">
        <v>119</v>
      </c>
      <c r="B114">
        <v>7.7</v>
      </c>
      <c r="C114">
        <v>2.6</v>
      </c>
      <c r="D114">
        <v>6.9</v>
      </c>
      <c r="E114">
        <v>2.2999999999999998</v>
      </c>
      <c r="F114" t="s">
        <v>8</v>
      </c>
      <c r="G114">
        <v>0.78131397134470415</v>
      </c>
      <c r="I114">
        <f t="array" ref="I114">SQRT(SUMSQ(R$8:U$8-B114:E114))</f>
        <v>6.4616630074536445</v>
      </c>
      <c r="J114">
        <f t="array" ref="J114">SQRT(SUMSQ(R$9:U$9-B114:E114))</f>
        <v>3.1291125906356529</v>
      </c>
      <c r="K114">
        <f t="array" ref="K114">SQRT(SUMSQ(R$10:U$10-B114:E114))</f>
        <v>1.6455277008792761</v>
      </c>
      <c r="L114">
        <f t="shared" si="4"/>
        <v>1.6455277008792761</v>
      </c>
      <c r="M114">
        <f t="shared" si="5"/>
        <v>3</v>
      </c>
      <c r="N114">
        <f t="shared" si="6"/>
        <v>3</v>
      </c>
      <c r="O114">
        <f t="shared" si="7"/>
        <v>1</v>
      </c>
    </row>
    <row r="115" spans="1:15" x14ac:dyDescent="0.25">
      <c r="A115">
        <v>67</v>
      </c>
      <c r="B115">
        <v>5.6</v>
      </c>
      <c r="C115">
        <v>3</v>
      </c>
      <c r="D115">
        <v>4.5</v>
      </c>
      <c r="E115">
        <v>1.5</v>
      </c>
      <c r="F115" t="s">
        <v>7</v>
      </c>
      <c r="G115">
        <v>0.78138601551757281</v>
      </c>
      <c r="I115">
        <f t="array" ref="I115">SQRT(SUMSQ(R$8:U$8-B115:E115))</f>
        <v>3.3719068650045787</v>
      </c>
      <c r="J115">
        <f t="array" ref="J115">SQRT(SUMSQ(R$9:U$9-B115:E115))</f>
        <v>0.4353862275235737</v>
      </c>
      <c r="K115">
        <f t="array" ref="K115">SQRT(SUMSQ(R$10:U$10-B115:E115))</f>
        <v>1.7351668990785625</v>
      </c>
      <c r="L115">
        <f t="shared" si="4"/>
        <v>0.4353862275235737</v>
      </c>
      <c r="M115">
        <f t="shared" si="5"/>
        <v>2</v>
      </c>
      <c r="N115">
        <f t="shared" si="6"/>
        <v>2</v>
      </c>
      <c r="O115">
        <f t="shared" si="7"/>
        <v>1</v>
      </c>
    </row>
    <row r="116" spans="1:15" x14ac:dyDescent="0.25">
      <c r="A116">
        <v>81</v>
      </c>
      <c r="B116">
        <v>5.5</v>
      </c>
      <c r="C116">
        <v>2.4</v>
      </c>
      <c r="D116">
        <v>3.8</v>
      </c>
      <c r="E116">
        <v>1.1000000000000001</v>
      </c>
      <c r="F116" t="s">
        <v>7</v>
      </c>
      <c r="G116">
        <v>0.7877739744590373</v>
      </c>
      <c r="I116">
        <f t="array" ref="I116">SQRT(SUMSQ(R$8:U$8-B116:E116))</f>
        <v>2.7350978785310018</v>
      </c>
      <c r="J116">
        <f t="array" ref="J116">SQRT(SUMSQ(R$9:U$9-B116:E116))</f>
        <v>0.96783004854706933</v>
      </c>
      <c r="K116">
        <f t="array" ref="K116">SQRT(SUMSQ(R$10:U$10-B116:E116))</f>
        <v>2.5240647901330213</v>
      </c>
      <c r="L116">
        <f t="shared" si="4"/>
        <v>0.96783004854706933</v>
      </c>
      <c r="M116">
        <f t="shared" si="5"/>
        <v>2</v>
      </c>
      <c r="N116">
        <f t="shared" si="6"/>
        <v>2</v>
      </c>
      <c r="O116">
        <f t="shared" si="7"/>
        <v>1</v>
      </c>
    </row>
    <row r="117" spans="1:15" x14ac:dyDescent="0.25">
      <c r="A117">
        <v>29</v>
      </c>
      <c r="B117">
        <v>5.2</v>
      </c>
      <c r="C117">
        <v>3.4</v>
      </c>
      <c r="D117">
        <v>1.4</v>
      </c>
      <c r="E117">
        <v>0.2</v>
      </c>
      <c r="F117" t="s">
        <v>6</v>
      </c>
      <c r="G117">
        <v>0.79518798303383376</v>
      </c>
      <c r="I117">
        <f t="array" ref="I117">SQRT(SUMSQ(R$8:U$8-B117:E117))</f>
        <v>0.19617378537167277</v>
      </c>
      <c r="J117">
        <f t="array" ref="J117">SQRT(SUMSQ(R$9:U$9-B117:E117))</f>
        <v>3.4209620327553316</v>
      </c>
      <c r="K117">
        <f t="array" ref="K117">SQRT(SUMSQ(R$10:U$10-B117:E117))</f>
        <v>4.9037679154908584</v>
      </c>
      <c r="L117">
        <f t="shared" si="4"/>
        <v>0.19617378537167277</v>
      </c>
      <c r="M117">
        <f t="shared" si="5"/>
        <v>1</v>
      </c>
      <c r="N117">
        <f t="shared" si="6"/>
        <v>1</v>
      </c>
      <c r="O117">
        <f t="shared" si="7"/>
        <v>1</v>
      </c>
    </row>
    <row r="118" spans="1:15" x14ac:dyDescent="0.25">
      <c r="A118">
        <v>56</v>
      </c>
      <c r="B118">
        <v>5.7</v>
      </c>
      <c r="C118">
        <v>2.8</v>
      </c>
      <c r="D118">
        <v>4.5</v>
      </c>
      <c r="E118">
        <v>1.3</v>
      </c>
      <c r="F118" t="s">
        <v>7</v>
      </c>
      <c r="G118">
        <v>0.79806270215223729</v>
      </c>
      <c r="I118">
        <f t="array" ref="I118">SQRT(SUMSQ(R$8:U$8-B118:E118))</f>
        <v>3.3515293472037375</v>
      </c>
      <c r="J118">
        <f t="array" ref="J118">SQRT(SUMSQ(R$9:U$9-B118:E118))</f>
        <v>0.31879060775167395</v>
      </c>
      <c r="K118">
        <f t="array" ref="K118">SQRT(SUMSQ(R$10:U$10-B118:E118))</f>
        <v>1.7652417630650885</v>
      </c>
      <c r="L118">
        <f t="shared" si="4"/>
        <v>0.31879060775167395</v>
      </c>
      <c r="M118">
        <f t="shared" si="5"/>
        <v>2</v>
      </c>
      <c r="N118">
        <f t="shared" si="6"/>
        <v>2</v>
      </c>
      <c r="O118">
        <f t="shared" si="7"/>
        <v>1</v>
      </c>
    </row>
    <row r="119" spans="1:15" x14ac:dyDescent="0.25">
      <c r="A119">
        <v>59</v>
      </c>
      <c r="B119">
        <v>6.6</v>
      </c>
      <c r="C119">
        <v>2.9</v>
      </c>
      <c r="D119">
        <v>4.5999999999999996</v>
      </c>
      <c r="E119">
        <v>1.3</v>
      </c>
      <c r="F119" t="s">
        <v>7</v>
      </c>
      <c r="G119">
        <v>0.79968987905239741</v>
      </c>
      <c r="I119">
        <f t="array" ref="I119">SQRT(SUMSQ(R$8:U$8-B119:E119))</f>
        <v>3.7126572023222892</v>
      </c>
      <c r="J119">
        <f t="array" ref="J119">SQRT(SUMSQ(R$9:U$9-B119:E119))</f>
        <v>0.6483441842987504</v>
      </c>
      <c r="K119">
        <f t="array" ref="K119">SQRT(SUMSQ(R$10:U$10-B119:E119))</f>
        <v>1.3127284615801869</v>
      </c>
      <c r="L119">
        <f t="shared" si="4"/>
        <v>0.6483441842987504</v>
      </c>
      <c r="M119">
        <f t="shared" si="5"/>
        <v>2</v>
      </c>
      <c r="N119">
        <f t="shared" si="6"/>
        <v>2</v>
      </c>
      <c r="O119">
        <f t="shared" si="7"/>
        <v>1</v>
      </c>
    </row>
    <row r="120" spans="1:15" x14ac:dyDescent="0.25">
      <c r="A120">
        <v>65</v>
      </c>
      <c r="B120">
        <v>5.6</v>
      </c>
      <c r="C120">
        <v>2.9</v>
      </c>
      <c r="D120">
        <v>3.6</v>
      </c>
      <c r="E120">
        <v>1.3</v>
      </c>
      <c r="F120" t="s">
        <v>7</v>
      </c>
      <c r="G120">
        <v>0.8037602657142473</v>
      </c>
      <c r="I120">
        <f t="array" ref="I120">SQRT(SUMSQ(R$8:U$8-B120:E120))</f>
        <v>2.5144924060380269</v>
      </c>
      <c r="J120">
        <f t="array" ref="J120">SQRT(SUMSQ(R$9:U$9-B120:E120))</f>
        <v>0.93861857815373206</v>
      </c>
      <c r="K120">
        <f t="array" ref="K120">SQRT(SUMSQ(R$10:U$10-B120:E120))</f>
        <v>2.4789695843993873</v>
      </c>
      <c r="L120">
        <f t="shared" si="4"/>
        <v>0.93861857815373206</v>
      </c>
      <c r="M120">
        <f t="shared" si="5"/>
        <v>2</v>
      </c>
      <c r="N120">
        <f t="shared" si="6"/>
        <v>2</v>
      </c>
      <c r="O120">
        <f t="shared" si="7"/>
        <v>1</v>
      </c>
    </row>
    <row r="121" spans="1:15" x14ac:dyDescent="0.25">
      <c r="A121">
        <v>64</v>
      </c>
      <c r="B121">
        <v>6.1</v>
      </c>
      <c r="C121">
        <v>2.9</v>
      </c>
      <c r="D121">
        <v>4.7</v>
      </c>
      <c r="E121">
        <v>1.4</v>
      </c>
      <c r="F121" t="s">
        <v>7</v>
      </c>
      <c r="G121">
        <v>0.83010781965039915</v>
      </c>
      <c r="I121">
        <f t="array" ref="I121">SQRT(SUMSQ(R$8:U$8-B121:E121))</f>
        <v>3.6483832886711545</v>
      </c>
      <c r="J121">
        <f t="array" ref="J121">SQRT(SUMSQ(R$9:U$9-B121:E121))</f>
        <v>0.29108126610276674</v>
      </c>
      <c r="K121">
        <f t="array" ref="K121">SQRT(SUMSQ(R$10:U$10-B121:E121))</f>
        <v>1.34653091957823</v>
      </c>
      <c r="L121">
        <f t="shared" ref="L121" si="8">MIN(I121:K121)</f>
        <v>0.29108126610276674</v>
      </c>
      <c r="M121">
        <f t="shared" ref="M121" si="9">MATCH(L121,I121:K121,0)</f>
        <v>2</v>
      </c>
      <c r="N121">
        <f t="shared" ref="N121" si="10">IF(F121="Iris-versicolor",2,IF(F121="Iris-virginica",3,IF(F121="Iris-setosa",1,3)))</f>
        <v>2</v>
      </c>
      <c r="O121">
        <f t="shared" si="7"/>
        <v>1</v>
      </c>
    </row>
    <row r="122" spans="1:15" x14ac:dyDescent="0.25">
      <c r="L122">
        <f>SUM(L2:L121)</f>
        <v>74.348643666320044</v>
      </c>
      <c r="O122">
        <f>SUM(O2:O121)</f>
        <v>109</v>
      </c>
    </row>
  </sheetData>
  <sortState ref="A2:G151">
    <sortCondition ref="G2:G15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F1" workbookViewId="0">
      <selection activeCell="S17" sqref="S17"/>
    </sheetView>
  </sheetViews>
  <sheetFormatPr defaultRowHeight="15.7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I1" t="s">
        <v>11</v>
      </c>
      <c r="J1" t="s">
        <v>12</v>
      </c>
      <c r="K1" t="s">
        <v>13</v>
      </c>
      <c r="L1" t="s">
        <v>17</v>
      </c>
      <c r="M1" t="s">
        <v>18</v>
      </c>
      <c r="O1" t="s">
        <v>19</v>
      </c>
    </row>
    <row r="2" spans="1:23" x14ac:dyDescent="0.25">
      <c r="A2">
        <v>105</v>
      </c>
      <c r="B2">
        <v>6.5</v>
      </c>
      <c r="C2">
        <v>3</v>
      </c>
      <c r="D2">
        <v>5.8</v>
      </c>
      <c r="E2">
        <v>2.2000000000000002</v>
      </c>
      <c r="F2" t="s">
        <v>8</v>
      </c>
      <c r="G2">
        <v>0.83947676945548011</v>
      </c>
      <c r="I2">
        <f t="array" ref="I2">SQRT(SUMSQ(T$4:W$4-B2:E2))</f>
        <v>5.009620608268647</v>
      </c>
      <c r="J2">
        <f t="array" ref="J2">SQRT(SUMSQ(T$5:W$5-B2:E2))</f>
        <v>1.655005162687702</v>
      </c>
      <c r="K2">
        <f t="array" ref="K2">SQRT(SUMSQ(T$6:W$6-B2:E2))</f>
        <v>0.35397434062119026</v>
      </c>
      <c r="L2">
        <f>MIN(I2:K2)</f>
        <v>0.35397434062119026</v>
      </c>
      <c r="M2">
        <f>MATCH(L2,I2:K2,0)</f>
        <v>3</v>
      </c>
      <c r="N2">
        <f>IF(F2="Iris-versicolor",2,IF(F2="Iris-virginica",3,IF(F2="Iris-setosa",1,3)))</f>
        <v>3</v>
      </c>
      <c r="O2">
        <f>IF(M2/N2=1,1,0)</f>
        <v>1</v>
      </c>
    </row>
    <row r="3" spans="1:23" x14ac:dyDescent="0.25">
      <c r="A3">
        <v>101</v>
      </c>
      <c r="B3">
        <v>6.3</v>
      </c>
      <c r="C3">
        <v>3.3</v>
      </c>
      <c r="D3">
        <v>6</v>
      </c>
      <c r="E3">
        <v>2.5</v>
      </c>
      <c r="F3" t="s">
        <v>8</v>
      </c>
      <c r="G3">
        <v>0.8472393868713235</v>
      </c>
      <c r="I3">
        <f t="array" ref="I3">SQRT(SUMSQ(T$4:W$4-B3:E3))</f>
        <v>5.2380169379136365</v>
      </c>
      <c r="J3">
        <f t="array" ref="J3">SQRT(SUMSQ(T$5:W$5-B3:E3))</f>
        <v>1.9767515792618364</v>
      </c>
      <c r="K3">
        <f t="array" ref="K3">SQRT(SUMSQ(T$6:W$6-B3:E3))</f>
        <v>0.78030025956093474</v>
      </c>
      <c r="L3">
        <f t="shared" ref="L3:L66" si="0">MIN(I3:K3)</f>
        <v>0.78030025956093474</v>
      </c>
      <c r="M3">
        <f t="shared" ref="M3:M66" si="1">MATCH(L3,I3:K3,0)</f>
        <v>3</v>
      </c>
      <c r="N3">
        <f t="shared" ref="N3:N66" si="2">IF(F3="Iris-versicolor",2,IF(F3="Iris-virginica",3,IF(F3="Iris-setosa",1,3)))</f>
        <v>3</v>
      </c>
      <c r="O3">
        <f t="shared" ref="O3:O32" si="3">IF(M3/N3=1,1,0)</f>
        <v>1</v>
      </c>
      <c r="T3" t="s">
        <v>1</v>
      </c>
      <c r="U3" t="s">
        <v>2</v>
      </c>
      <c r="V3" t="s">
        <v>3</v>
      </c>
      <c r="W3" t="s">
        <v>4</v>
      </c>
    </row>
    <row r="4" spans="1:23" x14ac:dyDescent="0.25">
      <c r="A4">
        <v>74</v>
      </c>
      <c r="B4">
        <v>6.1</v>
      </c>
      <c r="C4">
        <v>2.8</v>
      </c>
      <c r="D4">
        <v>4.7</v>
      </c>
      <c r="E4">
        <v>1.2</v>
      </c>
      <c r="F4" t="s">
        <v>7</v>
      </c>
      <c r="G4">
        <v>0.85893635655495204</v>
      </c>
      <c r="I4">
        <f t="array" ref="I4">SQRT(SUMSQ(T$4:W$4-B4:E4))</f>
        <v>3.6050892698413461</v>
      </c>
      <c r="J4">
        <f t="array" ref="J4">SQRT(SUMSQ(T$5:W$5-B4:E4))</f>
        <v>0.3592061433074531</v>
      </c>
      <c r="K4">
        <f t="array" ref="K4">SQRT(SUMSQ(T$6:W$6-B4:E4))</f>
        <v>1.4713942622062659</v>
      </c>
      <c r="L4">
        <f t="shared" si="0"/>
        <v>0.3592061433074531</v>
      </c>
      <c r="M4">
        <f t="shared" si="1"/>
        <v>2</v>
      </c>
      <c r="N4">
        <f t="shared" si="2"/>
        <v>2</v>
      </c>
      <c r="O4">
        <f t="shared" si="3"/>
        <v>1</v>
      </c>
      <c r="S4" t="s">
        <v>14</v>
      </c>
      <c r="T4">
        <v>5.0155642060960917</v>
      </c>
      <c r="U4">
        <v>3.4006893882592881</v>
      </c>
      <c r="V4">
        <v>1.4538600729375739</v>
      </c>
      <c r="W4">
        <v>0.23957536204601659</v>
      </c>
    </row>
    <row r="5" spans="1:23" x14ac:dyDescent="0.25">
      <c r="A5">
        <v>142</v>
      </c>
      <c r="B5">
        <v>6.9</v>
      </c>
      <c r="C5">
        <v>3.1</v>
      </c>
      <c r="D5">
        <v>5.0999999999999996</v>
      </c>
      <c r="E5">
        <v>2.2999999999999998</v>
      </c>
      <c r="F5" t="s">
        <v>8</v>
      </c>
      <c r="G5">
        <v>0.86451758882768248</v>
      </c>
      <c r="I5">
        <f t="array" ref="I5">SQRT(SUMSQ(T$4:W$4-B5:E5))</f>
        <v>4.6023035999339061</v>
      </c>
      <c r="J5">
        <f t="array" ref="J5">SQRT(SUMSQ(T$5:W$5-B5:E5))</f>
        <v>1.4523380662340828</v>
      </c>
      <c r="K5">
        <f t="array" ref="K5">SQRT(SUMSQ(T$6:W$6-B5:E5))</f>
        <v>0.58736304307922516</v>
      </c>
      <c r="L5">
        <f t="shared" si="0"/>
        <v>0.58736304307922516</v>
      </c>
      <c r="M5">
        <f t="shared" si="1"/>
        <v>3</v>
      </c>
      <c r="N5">
        <f t="shared" si="2"/>
        <v>3</v>
      </c>
      <c r="O5">
        <f t="shared" si="3"/>
        <v>1</v>
      </c>
      <c r="S5" t="s">
        <v>15</v>
      </c>
      <c r="T5">
        <v>5.9874701501793828</v>
      </c>
      <c r="U5">
        <v>2.8262978229776232</v>
      </c>
      <c r="V5">
        <v>4.4428571767912777</v>
      </c>
      <c r="W5">
        <v>1.4226029632957504</v>
      </c>
    </row>
    <row r="6" spans="1:23" x14ac:dyDescent="0.25">
      <c r="A6">
        <v>110</v>
      </c>
      <c r="B6">
        <v>7.2</v>
      </c>
      <c r="C6">
        <v>3.6</v>
      </c>
      <c r="D6">
        <v>6.1</v>
      </c>
      <c r="E6">
        <v>2.5</v>
      </c>
      <c r="F6" t="s">
        <v>8</v>
      </c>
      <c r="G6">
        <v>0.86808903546614102</v>
      </c>
      <c r="I6">
        <f t="array" ref="I6">SQRT(SUMSQ(T$4:W$4-B6:E6))</f>
        <v>5.6131649025620201</v>
      </c>
      <c r="J6">
        <f t="array" ref="J6">SQRT(SUMSQ(T$5:W$5-B6:E6))</f>
        <v>2.4445348037298316</v>
      </c>
      <c r="K6">
        <f t="array" ref="K6">SQRT(SUMSQ(T$6:W$6-B6:E6))</f>
        <v>0.93621436478376407</v>
      </c>
      <c r="L6">
        <f t="shared" si="0"/>
        <v>0.93621436478376407</v>
      </c>
      <c r="M6">
        <f t="shared" si="1"/>
        <v>3</v>
      </c>
      <c r="N6">
        <f t="shared" si="2"/>
        <v>3</v>
      </c>
      <c r="O6">
        <f t="shared" si="3"/>
        <v>1</v>
      </c>
      <c r="S6" t="s">
        <v>16</v>
      </c>
      <c r="T6">
        <v>6.7817779403528329</v>
      </c>
      <c r="U6">
        <v>3.0488717250423392</v>
      </c>
      <c r="V6">
        <v>5.6292391529144608</v>
      </c>
      <c r="W6">
        <v>2.0802030311621498</v>
      </c>
    </row>
    <row r="7" spans="1:23" x14ac:dyDescent="0.25">
      <c r="A7">
        <v>86</v>
      </c>
      <c r="B7">
        <v>6</v>
      </c>
      <c r="C7">
        <v>3.4</v>
      </c>
      <c r="D7">
        <v>4.5</v>
      </c>
      <c r="E7">
        <v>1.6</v>
      </c>
      <c r="F7" t="s">
        <v>7</v>
      </c>
      <c r="G7">
        <v>0.87744205223078064</v>
      </c>
      <c r="I7">
        <f t="array" ref="I7">SQRT(SUMSQ(T$4:W$4-B7:E7))</f>
        <v>3.4783383904346481</v>
      </c>
      <c r="J7">
        <f t="array" ref="J7">SQRT(SUMSQ(T$5:W$5-B7:E7))</f>
        <v>0.60334583443697853</v>
      </c>
      <c r="K7">
        <f t="array" ref="K7">SQRT(SUMSQ(T$6:W$6-B7:E7))</f>
        <v>1.4967444100812086</v>
      </c>
      <c r="L7">
        <f t="shared" si="0"/>
        <v>0.60334583443697853</v>
      </c>
      <c r="M7">
        <f t="shared" si="1"/>
        <v>2</v>
      </c>
      <c r="N7">
        <f t="shared" si="2"/>
        <v>2</v>
      </c>
      <c r="O7">
        <f t="shared" si="3"/>
        <v>1</v>
      </c>
    </row>
    <row r="8" spans="1:23" x14ac:dyDescent="0.25">
      <c r="A8">
        <v>94</v>
      </c>
      <c r="B8">
        <v>5</v>
      </c>
      <c r="C8">
        <v>2.2999999999999998</v>
      </c>
      <c r="D8">
        <v>3.3</v>
      </c>
      <c r="E8">
        <v>1</v>
      </c>
      <c r="F8" t="s">
        <v>7</v>
      </c>
      <c r="G8">
        <v>0.88314847597781498</v>
      </c>
      <c r="I8">
        <f t="array" ref="I8">SQRT(SUMSQ(T$4:W$4-B8:E8))</f>
        <v>2.2799643931955416</v>
      </c>
      <c r="J8">
        <f t="array" ref="J8">SQRT(SUMSQ(T$5:W$5-B8:E8))</f>
        <v>1.6543284096865285</v>
      </c>
      <c r="K8">
        <f t="array" ref="K8">SQRT(SUMSQ(T$6:W$6-B8:E8))</f>
        <v>3.2136793725101831</v>
      </c>
      <c r="L8">
        <f t="shared" si="0"/>
        <v>1.6543284096865285</v>
      </c>
      <c r="M8">
        <f t="shared" si="1"/>
        <v>2</v>
      </c>
      <c r="N8">
        <f t="shared" si="2"/>
        <v>2</v>
      </c>
      <c r="O8">
        <f t="shared" si="3"/>
        <v>1</v>
      </c>
    </row>
    <row r="9" spans="1:23" x14ac:dyDescent="0.25">
      <c r="A9">
        <v>42</v>
      </c>
      <c r="B9">
        <v>4.5</v>
      </c>
      <c r="C9">
        <v>2.2999999999999998</v>
      </c>
      <c r="D9">
        <v>1.3</v>
      </c>
      <c r="E9">
        <v>0.3</v>
      </c>
      <c r="F9" t="s">
        <v>6</v>
      </c>
      <c r="G9">
        <v>0.88860842435133136</v>
      </c>
      <c r="I9">
        <f t="array" ref="I9">SQRT(SUMSQ(T$4:W$4-B9:E9))</f>
        <v>1.2266407945891595</v>
      </c>
      <c r="J9">
        <f t="array" ref="J9">SQRT(SUMSQ(T$5:W$5-B9:E9))</f>
        <v>3.6915234650553832</v>
      </c>
      <c r="K9">
        <f t="array" ref="K9">SQRT(SUMSQ(T$6:W$6-B9:E9))</f>
        <v>5.2610601502867391</v>
      </c>
      <c r="L9">
        <f t="shared" si="0"/>
        <v>1.2266407945891595</v>
      </c>
      <c r="M9">
        <f t="shared" si="1"/>
        <v>1</v>
      </c>
      <c r="N9">
        <f t="shared" si="2"/>
        <v>1</v>
      </c>
      <c r="O9">
        <f t="shared" si="3"/>
        <v>1</v>
      </c>
    </row>
    <row r="10" spans="1:23" x14ac:dyDescent="0.25">
      <c r="A10">
        <v>134</v>
      </c>
      <c r="B10">
        <v>6.3</v>
      </c>
      <c r="C10">
        <v>2.8</v>
      </c>
      <c r="D10">
        <v>5.0999999999999996</v>
      </c>
      <c r="E10">
        <v>1.5</v>
      </c>
      <c r="F10" t="s">
        <v>8</v>
      </c>
      <c r="G10">
        <v>0.89859642318932043</v>
      </c>
      <c r="I10">
        <f t="array" ref="I10">SQRT(SUMSQ(T$4:W$4-B10:E10))</f>
        <v>4.1101836559342582</v>
      </c>
      <c r="J10">
        <f t="array" ref="J10">SQRT(SUMSQ(T$5:W$5-B10:E10))</f>
        <v>0.73225232939717466</v>
      </c>
      <c r="K10">
        <f t="array" ref="K10">SQRT(SUMSQ(T$6:W$6-B10:E10))</f>
        <v>0.95434624622488595</v>
      </c>
      <c r="L10">
        <f t="shared" si="0"/>
        <v>0.73225232939717466</v>
      </c>
      <c r="M10">
        <f t="shared" si="1"/>
        <v>2</v>
      </c>
      <c r="N10">
        <f t="shared" si="2"/>
        <v>3</v>
      </c>
      <c r="O10">
        <f t="shared" si="3"/>
        <v>0</v>
      </c>
    </row>
    <row r="11" spans="1:23" x14ac:dyDescent="0.25">
      <c r="A11">
        <v>114</v>
      </c>
      <c r="B11">
        <v>5.7</v>
      </c>
      <c r="C11">
        <v>2.5</v>
      </c>
      <c r="D11">
        <v>5</v>
      </c>
      <c r="E11">
        <v>2</v>
      </c>
      <c r="F11" t="s">
        <v>8</v>
      </c>
      <c r="G11">
        <v>0.90088239466719056</v>
      </c>
      <c r="I11">
        <f t="array" ref="I11">SQRT(SUMSQ(T$4:W$4-B11:E11))</f>
        <v>4.1175110222465081</v>
      </c>
      <c r="J11">
        <f t="array" ref="J11">SQRT(SUMSQ(T$5:W$5-B11:E11))</f>
        <v>0.9126361925608294</v>
      </c>
      <c r="K11">
        <f t="array" ref="K11">SQRT(SUMSQ(T$6:W$6-B11:E11))</f>
        <v>1.3688966800138991</v>
      </c>
      <c r="L11">
        <f t="shared" si="0"/>
        <v>0.9126361925608294</v>
      </c>
      <c r="M11">
        <f t="shared" si="1"/>
        <v>2</v>
      </c>
      <c r="N11">
        <f t="shared" si="2"/>
        <v>3</v>
      </c>
      <c r="O11">
        <f t="shared" si="3"/>
        <v>0</v>
      </c>
    </row>
    <row r="12" spans="1:23" x14ac:dyDescent="0.25">
      <c r="A12">
        <v>104</v>
      </c>
      <c r="B12">
        <v>6.3</v>
      </c>
      <c r="C12">
        <v>2.9</v>
      </c>
      <c r="D12">
        <v>5.6</v>
      </c>
      <c r="E12">
        <v>1.8</v>
      </c>
      <c r="F12" t="s">
        <v>8</v>
      </c>
      <c r="G12">
        <v>0.90152444744313431</v>
      </c>
      <c r="I12">
        <f t="array" ref="I12">SQRT(SUMSQ(T$4:W$4-B12:E12))</f>
        <v>4.6395976676530974</v>
      </c>
      <c r="J12">
        <f t="array" ref="J12">SQRT(SUMSQ(T$5:W$5-B12:E12))</f>
        <v>1.2587751803016041</v>
      </c>
      <c r="K12">
        <f t="array" ref="K12">SQRT(SUMSQ(T$6:W$6-B12:E12))</f>
        <v>0.57761703668028319</v>
      </c>
      <c r="L12">
        <f t="shared" si="0"/>
        <v>0.57761703668028319</v>
      </c>
      <c r="M12">
        <f t="shared" si="1"/>
        <v>3</v>
      </c>
      <c r="N12">
        <f t="shared" si="2"/>
        <v>3</v>
      </c>
      <c r="O12">
        <f t="shared" si="3"/>
        <v>1</v>
      </c>
    </row>
    <row r="13" spans="1:23" x14ac:dyDescent="0.25">
      <c r="A13">
        <v>62</v>
      </c>
      <c r="B13">
        <v>5.9</v>
      </c>
      <c r="C13">
        <v>3</v>
      </c>
      <c r="D13">
        <v>4.2</v>
      </c>
      <c r="E13">
        <v>1.5</v>
      </c>
      <c r="F13" t="s">
        <v>7</v>
      </c>
      <c r="G13">
        <v>0.92566881684601698</v>
      </c>
      <c r="I13">
        <f t="array" ref="I13">SQRT(SUMSQ(T$4:W$4-B13:E13))</f>
        <v>3.1737569891801574</v>
      </c>
      <c r="J13">
        <f t="array" ref="J13">SQRT(SUMSQ(T$5:W$5-B13:E13))</f>
        <v>0.32061407187512153</v>
      </c>
      <c r="K13">
        <f t="array" ref="K13">SQRT(SUMSQ(T$6:W$6-B13:E13))</f>
        <v>1.7774366079258324</v>
      </c>
      <c r="L13">
        <f t="shared" si="0"/>
        <v>0.32061407187512153</v>
      </c>
      <c r="M13">
        <f t="shared" si="1"/>
        <v>2</v>
      </c>
      <c r="N13">
        <f t="shared" si="2"/>
        <v>2</v>
      </c>
      <c r="O13">
        <f t="shared" si="3"/>
        <v>1</v>
      </c>
    </row>
    <row r="14" spans="1:23" x14ac:dyDescent="0.25">
      <c r="A14">
        <v>91</v>
      </c>
      <c r="B14">
        <v>5.5</v>
      </c>
      <c r="C14">
        <v>2.6</v>
      </c>
      <c r="D14">
        <v>4.4000000000000004</v>
      </c>
      <c r="E14">
        <v>1.2</v>
      </c>
      <c r="F14" t="s">
        <v>7</v>
      </c>
      <c r="G14">
        <v>0.92640074901333902</v>
      </c>
      <c r="I14">
        <f t="array" ref="I14">SQRT(SUMSQ(T$4:W$4-B14:E14))</f>
        <v>3.2369642398251455</v>
      </c>
      <c r="J14">
        <f t="array" ref="J14">SQRT(SUMSQ(T$5:W$5-B14:E14))</f>
        <v>0.58328952405378387</v>
      </c>
      <c r="K14">
        <f t="array" ref="K14">SQRT(SUMSQ(T$6:W$6-B14:E14))</f>
        <v>2.0322959393362305</v>
      </c>
      <c r="L14">
        <f t="shared" si="0"/>
        <v>0.58328952405378387</v>
      </c>
      <c r="M14">
        <f t="shared" si="1"/>
        <v>2</v>
      </c>
      <c r="N14">
        <f t="shared" si="2"/>
        <v>2</v>
      </c>
      <c r="O14">
        <f t="shared" si="3"/>
        <v>1</v>
      </c>
    </row>
    <row r="15" spans="1:23" x14ac:dyDescent="0.25">
      <c r="A15">
        <v>115</v>
      </c>
      <c r="B15">
        <v>5.8</v>
      </c>
      <c r="C15">
        <v>2.8</v>
      </c>
      <c r="D15">
        <v>5.0999999999999996</v>
      </c>
      <c r="E15">
        <v>2.4</v>
      </c>
      <c r="F15" t="s">
        <v>8</v>
      </c>
      <c r="G15">
        <v>0.94249878411384103</v>
      </c>
      <c r="I15">
        <f t="array" ref="I15">SQRT(SUMSQ(T$4:W$4-B15:E15))</f>
        <v>4.3517741485424501</v>
      </c>
      <c r="J15">
        <f t="array" ref="J15">SQRT(SUMSQ(T$5:W$5-B15:E15))</f>
        <v>1.1928865369994837</v>
      </c>
      <c r="K15">
        <f t="array" ref="K15">SQRT(SUMSQ(T$6:W$6-B15:E15))</f>
        <v>1.1866714970641599</v>
      </c>
      <c r="L15">
        <f t="shared" si="0"/>
        <v>1.1866714970641599</v>
      </c>
      <c r="M15">
        <f t="shared" si="1"/>
        <v>3</v>
      </c>
      <c r="N15">
        <f t="shared" si="2"/>
        <v>3</v>
      </c>
      <c r="O15">
        <f t="shared" si="3"/>
        <v>1</v>
      </c>
    </row>
    <row r="16" spans="1:23" x14ac:dyDescent="0.25">
      <c r="A16">
        <v>148</v>
      </c>
      <c r="B16">
        <v>6.5</v>
      </c>
      <c r="C16">
        <v>3</v>
      </c>
      <c r="D16">
        <v>5.2</v>
      </c>
      <c r="E16">
        <v>2</v>
      </c>
      <c r="F16" t="s">
        <v>8</v>
      </c>
      <c r="G16">
        <v>0.94521458539502512</v>
      </c>
      <c r="I16">
        <f t="array" ref="I16">SQRT(SUMSQ(T$4:W$4-B16:E16))</f>
        <v>4.4155136588095187</v>
      </c>
      <c r="J16">
        <f t="array" ref="J16">SQRT(SUMSQ(T$5:W$5-B16:E16))</f>
        <v>1.0952222998052865</v>
      </c>
      <c r="K16">
        <f t="array" ref="K16">SQRT(SUMSQ(T$6:W$6-B16:E16))</f>
        <v>0.52198278686219057</v>
      </c>
      <c r="L16">
        <f t="shared" si="0"/>
        <v>0.52198278686219057</v>
      </c>
      <c r="M16">
        <f t="shared" si="1"/>
        <v>3</v>
      </c>
      <c r="N16">
        <f>IF(F16="Iris-versicolor",2,IF(F16="Iris-virginica",3,IF(F16="Iris-setosa",1,3)))</f>
        <v>3</v>
      </c>
      <c r="O16">
        <f t="shared" si="3"/>
        <v>1</v>
      </c>
    </row>
    <row r="17" spans="1:15" x14ac:dyDescent="0.25">
      <c r="A17">
        <v>12</v>
      </c>
      <c r="B17">
        <v>4.8</v>
      </c>
      <c r="C17">
        <v>3.4</v>
      </c>
      <c r="D17">
        <v>1.6</v>
      </c>
      <c r="E17">
        <v>0.2</v>
      </c>
      <c r="F17" t="s">
        <v>6</v>
      </c>
      <c r="G17">
        <v>0.96001542747622348</v>
      </c>
      <c r="I17">
        <f t="array" ref="I17">SQRT(SUMSQ(T$4:W$4-B17:E17))</f>
        <v>0.26342264475343596</v>
      </c>
      <c r="J17">
        <f t="array" ref="J17">SQRT(SUMSQ(T$5:W$5-B17:E17))</f>
        <v>3.3638987022472131</v>
      </c>
      <c r="K17">
        <f t="array" ref="K17">SQRT(SUMSQ(T$6:W$6-B17:E17))</f>
        <v>4.8806420131079102</v>
      </c>
      <c r="L17">
        <f t="shared" si="0"/>
        <v>0.26342264475343596</v>
      </c>
      <c r="M17">
        <f t="shared" si="1"/>
        <v>1</v>
      </c>
      <c r="N17">
        <f t="shared" ref="N17:N80" si="4">IF(F17="Iris-versicolor",2,IF(F17="Iris-virginica",3,IF(F17="Iris-setosa",1,3)))</f>
        <v>1</v>
      </c>
      <c r="O17">
        <f t="shared" si="3"/>
        <v>1</v>
      </c>
    </row>
    <row r="18" spans="1:15" x14ac:dyDescent="0.25">
      <c r="A18">
        <v>25</v>
      </c>
      <c r="B18">
        <v>4.8</v>
      </c>
      <c r="C18">
        <v>3.4</v>
      </c>
      <c r="D18">
        <v>1.9</v>
      </c>
      <c r="E18">
        <v>0.2</v>
      </c>
      <c r="F18" t="s">
        <v>6</v>
      </c>
      <c r="G18">
        <v>0.96253920670005333</v>
      </c>
      <c r="I18">
        <f t="array" ref="I18">SQRT(SUMSQ(T$4:W$4-B18:E18))</f>
        <v>0.49706684259398198</v>
      </c>
      <c r="J18">
        <f t="array" ref="J18">SQRT(SUMSQ(T$5:W$5-B18:E18))</f>
        <v>3.1144983822287848</v>
      </c>
      <c r="K18">
        <f t="array" ref="K18">SQRT(SUMSQ(T$6:W$6-B18:E18))</f>
        <v>4.6360676190458401</v>
      </c>
      <c r="L18">
        <f t="shared" si="0"/>
        <v>0.49706684259398198</v>
      </c>
      <c r="M18">
        <f t="shared" si="1"/>
        <v>1</v>
      </c>
      <c r="N18">
        <f t="shared" si="4"/>
        <v>1</v>
      </c>
      <c r="O18">
        <f t="shared" si="3"/>
        <v>1</v>
      </c>
    </row>
    <row r="19" spans="1:15" x14ac:dyDescent="0.25">
      <c r="A19">
        <v>19</v>
      </c>
      <c r="B19">
        <v>5.7</v>
      </c>
      <c r="C19">
        <v>3.8</v>
      </c>
      <c r="D19">
        <v>1.7</v>
      </c>
      <c r="E19">
        <v>0.3</v>
      </c>
      <c r="F19" t="s">
        <v>6</v>
      </c>
      <c r="G19">
        <v>0.9697394827930067</v>
      </c>
      <c r="I19">
        <f t="array" ref="I19">SQRT(SUMSQ(T$4:W$4-B19:E19))</f>
        <v>0.83194790773928951</v>
      </c>
      <c r="J19">
        <f t="array" ref="J19">SQRT(SUMSQ(T$5:W$5-B19:E19))</f>
        <v>3.132768411845678</v>
      </c>
      <c r="K19">
        <f t="array" ref="K19">SQRT(SUMSQ(T$6:W$6-B19:E19))</f>
        <v>4.5102638892452562</v>
      </c>
      <c r="L19">
        <f t="shared" si="0"/>
        <v>0.83194790773928951</v>
      </c>
      <c r="M19">
        <f t="shared" si="1"/>
        <v>1</v>
      </c>
      <c r="N19">
        <f t="shared" si="4"/>
        <v>1</v>
      </c>
      <c r="O19">
        <f t="shared" si="3"/>
        <v>1</v>
      </c>
    </row>
    <row r="20" spans="1:15" x14ac:dyDescent="0.25">
      <c r="A20">
        <v>99</v>
      </c>
      <c r="B20">
        <v>5.0999999999999996</v>
      </c>
      <c r="C20">
        <v>2.5</v>
      </c>
      <c r="D20">
        <v>3</v>
      </c>
      <c r="E20">
        <v>1.1000000000000001</v>
      </c>
      <c r="F20" t="s">
        <v>7</v>
      </c>
      <c r="G20">
        <v>0.9801027583895553</v>
      </c>
      <c r="I20">
        <f t="array" ref="I20">SQRT(SUMSQ(T$4:W$4-B20:E20))</f>
        <v>1.9872720017828263</v>
      </c>
      <c r="J20">
        <f t="array" ref="J20">SQRT(SUMSQ(T$5:W$5-B20:E20))</f>
        <v>1.7549880459093299</v>
      </c>
      <c r="K20">
        <f t="array" ref="K20">SQRT(SUMSQ(T$6:W$6-B20:E20))</f>
        <v>3.3171273289890739</v>
      </c>
      <c r="L20">
        <f t="shared" si="0"/>
        <v>1.7549880459093299</v>
      </c>
      <c r="M20">
        <f t="shared" si="1"/>
        <v>2</v>
      </c>
      <c r="N20">
        <f t="shared" si="4"/>
        <v>2</v>
      </c>
      <c r="O20">
        <f t="shared" si="3"/>
        <v>1</v>
      </c>
    </row>
    <row r="21" spans="1:15" x14ac:dyDescent="0.25">
      <c r="A21">
        <v>61</v>
      </c>
      <c r="B21">
        <v>5</v>
      </c>
      <c r="C21">
        <v>2</v>
      </c>
      <c r="D21">
        <v>3.5</v>
      </c>
      <c r="E21">
        <v>1</v>
      </c>
      <c r="F21" t="s">
        <v>7</v>
      </c>
      <c r="G21">
        <v>0.99536071276126159</v>
      </c>
      <c r="I21">
        <f t="array" ref="I21">SQRT(SUMSQ(T$4:W$4-B21:E21))</f>
        <v>2.593666755390919</v>
      </c>
      <c r="J21">
        <f t="array" ref="J21">SQRT(SUMSQ(T$5:W$5-B21:E21))</f>
        <v>1.650890156905062</v>
      </c>
      <c r="K21">
        <f t="array" ref="K21">SQRT(SUMSQ(T$6:W$6-B21:E21))</f>
        <v>3.1583797243455485</v>
      </c>
      <c r="L21">
        <f t="shared" si="0"/>
        <v>1.650890156905062</v>
      </c>
      <c r="M21">
        <f t="shared" si="1"/>
        <v>2</v>
      </c>
      <c r="N21">
        <f t="shared" si="4"/>
        <v>2</v>
      </c>
      <c r="O21">
        <f t="shared" si="3"/>
        <v>1</v>
      </c>
    </row>
    <row r="22" spans="1:15" x14ac:dyDescent="0.25">
      <c r="A22">
        <v>103</v>
      </c>
      <c r="B22">
        <v>7.1</v>
      </c>
      <c r="C22">
        <v>3</v>
      </c>
      <c r="D22">
        <v>5.9</v>
      </c>
      <c r="E22">
        <v>2.1</v>
      </c>
      <c r="F22" t="s">
        <v>8</v>
      </c>
      <c r="G22">
        <v>0.99804951768222738</v>
      </c>
      <c r="I22">
        <f t="array" ref="I22">SQRT(SUMSQ(T$4:W$4-B22:E22))</f>
        <v>5.2663806023963273</v>
      </c>
      <c r="J22">
        <f t="array" ref="J22">SQRT(SUMSQ(T$5:W$5-B22:E22))</f>
        <v>1.9621485839784365</v>
      </c>
      <c r="K22">
        <f t="array" ref="K22">SQRT(SUMSQ(T$6:W$6-B22:E22))</f>
        <v>0.42113784090763529</v>
      </c>
      <c r="L22">
        <f t="shared" si="0"/>
        <v>0.42113784090763529</v>
      </c>
      <c r="M22">
        <f t="shared" si="1"/>
        <v>3</v>
      </c>
      <c r="N22">
        <f t="shared" si="4"/>
        <v>3</v>
      </c>
      <c r="O22">
        <f t="shared" si="3"/>
        <v>1</v>
      </c>
    </row>
    <row r="23" spans="1:15" x14ac:dyDescent="0.25">
      <c r="A23">
        <v>100</v>
      </c>
      <c r="B23">
        <v>5.7</v>
      </c>
      <c r="C23">
        <v>2.8</v>
      </c>
      <c r="D23">
        <v>4.0999999999999996</v>
      </c>
      <c r="E23">
        <v>1.3</v>
      </c>
      <c r="F23" t="s">
        <v>7</v>
      </c>
      <c r="G23">
        <v>0.80665862633240326</v>
      </c>
      <c r="I23">
        <f t="array" ref="I23">SQRT(SUMSQ(T$4:W$4-B23:E23))</f>
        <v>2.9926304522138993</v>
      </c>
      <c r="J23">
        <f t="array" ref="J23">SQRT(SUMSQ(T$5:W$5-B23:E23))</f>
        <v>0.4646646027229791</v>
      </c>
      <c r="K23">
        <f t="array" ref="K23">SQRT(SUMSQ(T$6:W$6-B23:E23))</f>
        <v>2.044375162341959</v>
      </c>
      <c r="L23">
        <f t="shared" si="0"/>
        <v>0.4646646027229791</v>
      </c>
      <c r="M23">
        <f t="shared" si="1"/>
        <v>2</v>
      </c>
      <c r="N23">
        <f t="shared" si="4"/>
        <v>2</v>
      </c>
      <c r="O23">
        <f t="shared" si="3"/>
        <v>1</v>
      </c>
    </row>
    <row r="24" spans="1:15" x14ac:dyDescent="0.25">
      <c r="A24">
        <v>35</v>
      </c>
      <c r="B24">
        <v>4.9000000000000004</v>
      </c>
      <c r="C24">
        <v>3.1</v>
      </c>
      <c r="D24">
        <v>1.5</v>
      </c>
      <c r="E24">
        <v>0.1</v>
      </c>
      <c r="F24" t="s">
        <v>6</v>
      </c>
      <c r="G24">
        <v>0.81093702745380847</v>
      </c>
      <c r="I24">
        <f t="array" ref="I24">SQRT(SUMSQ(T$4:W$4-B24:E24))</f>
        <v>0.35408949222190611</v>
      </c>
      <c r="J24">
        <f t="array" ref="J24">SQRT(SUMSQ(T$5:W$5-B24:E24))</f>
        <v>3.4157270339927028</v>
      </c>
      <c r="K24">
        <f t="array" ref="K24">SQRT(SUMSQ(T$6:W$6-B24:E24))</f>
        <v>4.9513152135452048</v>
      </c>
      <c r="L24">
        <f t="shared" si="0"/>
        <v>0.35408949222190611</v>
      </c>
      <c r="M24">
        <f t="shared" si="1"/>
        <v>1</v>
      </c>
      <c r="N24">
        <f t="shared" si="4"/>
        <v>1</v>
      </c>
      <c r="O24">
        <f t="shared" si="3"/>
        <v>1</v>
      </c>
    </row>
    <row r="25" spans="1:15" x14ac:dyDescent="0.25">
      <c r="A25">
        <v>82</v>
      </c>
      <c r="B25">
        <v>5.5</v>
      </c>
      <c r="C25">
        <v>2.4</v>
      </c>
      <c r="D25">
        <v>3.7</v>
      </c>
      <c r="E25">
        <v>1</v>
      </c>
      <c r="F25" t="s">
        <v>7</v>
      </c>
      <c r="G25">
        <v>0.81339060829456766</v>
      </c>
      <c r="I25">
        <f t="array" ref="I25">SQRT(SUMSQ(T$4:W$4-B25:E25))</f>
        <v>2.6190546943776312</v>
      </c>
      <c r="J25">
        <f t="array" ref="J25">SQRT(SUMSQ(T$5:W$5-B25:E25))</f>
        <v>1.0722812275182421</v>
      </c>
      <c r="K25">
        <f t="array" ref="K25">SQRT(SUMSQ(T$6:W$6-B25:E25))</f>
        <v>2.6368146505973025</v>
      </c>
      <c r="L25">
        <f t="shared" si="0"/>
        <v>1.0722812275182421</v>
      </c>
      <c r="M25">
        <f t="shared" si="1"/>
        <v>2</v>
      </c>
      <c r="N25">
        <f t="shared" si="4"/>
        <v>2</v>
      </c>
      <c r="O25">
        <f t="shared" si="3"/>
        <v>1</v>
      </c>
    </row>
    <row r="26" spans="1:15" x14ac:dyDescent="0.25">
      <c r="A26">
        <v>124</v>
      </c>
      <c r="B26">
        <v>6.3</v>
      </c>
      <c r="C26">
        <v>2.7</v>
      </c>
      <c r="D26">
        <v>4.9000000000000004</v>
      </c>
      <c r="E26">
        <v>1.8</v>
      </c>
      <c r="F26" t="s">
        <v>8</v>
      </c>
      <c r="G26">
        <v>0.81505113041193833</v>
      </c>
      <c r="I26">
        <f t="array" ref="I26">SQRT(SUMSQ(T$4:W$4-B26:E26))</f>
        <v>4.0560505883320026</v>
      </c>
      <c r="J26">
        <f t="array" ref="J26">SQRT(SUMSQ(T$5:W$5-B26:E26))</f>
        <v>0.68193411063105991</v>
      </c>
      <c r="K26">
        <f t="array" ref="K26">SQRT(SUMSQ(T$6:W$6-B26:E26))</f>
        <v>0.98189864301795016</v>
      </c>
      <c r="L26">
        <f t="shared" si="0"/>
        <v>0.68193411063105991</v>
      </c>
      <c r="M26">
        <f t="shared" si="1"/>
        <v>2</v>
      </c>
      <c r="N26">
        <f t="shared" si="4"/>
        <v>3</v>
      </c>
      <c r="O26">
        <f t="shared" si="3"/>
        <v>0</v>
      </c>
    </row>
    <row r="27" spans="1:15" x14ac:dyDescent="0.25">
      <c r="A27">
        <v>122</v>
      </c>
      <c r="B27">
        <v>5.6</v>
      </c>
      <c r="C27">
        <v>2.8</v>
      </c>
      <c r="D27">
        <v>4.9000000000000004</v>
      </c>
      <c r="E27">
        <v>2</v>
      </c>
      <c r="F27" t="s">
        <v>8</v>
      </c>
      <c r="G27">
        <v>0.82053515502954966</v>
      </c>
      <c r="I27">
        <f t="array" ref="I27">SQRT(SUMSQ(T$4:W$4-B27:E27))</f>
        <v>3.9594656509651212</v>
      </c>
      <c r="J27">
        <f t="array" ref="J27">SQRT(SUMSQ(T$5:W$5-B27:E27))</f>
        <v>0.83258128226587358</v>
      </c>
      <c r="K27">
        <f t="array" ref="K27">SQRT(SUMSQ(T$6:W$6-B27:E27))</f>
        <v>1.413067055797824</v>
      </c>
      <c r="L27">
        <f t="shared" si="0"/>
        <v>0.83258128226587358</v>
      </c>
      <c r="M27">
        <f t="shared" si="1"/>
        <v>2</v>
      </c>
      <c r="N27">
        <f t="shared" si="4"/>
        <v>3</v>
      </c>
      <c r="O27">
        <f t="shared" si="3"/>
        <v>0</v>
      </c>
    </row>
    <row r="28" spans="1:15" x14ac:dyDescent="0.25">
      <c r="A28">
        <v>6</v>
      </c>
      <c r="B28">
        <v>5.4</v>
      </c>
      <c r="C28">
        <v>3.9</v>
      </c>
      <c r="D28">
        <v>1.7</v>
      </c>
      <c r="E28">
        <v>0.4</v>
      </c>
      <c r="F28" t="s">
        <v>6</v>
      </c>
      <c r="G28">
        <v>0.82499957026110782</v>
      </c>
      <c r="I28">
        <f t="array" ref="I28">SQRT(SUMSQ(T$4:W$4-B28:E28))</f>
        <v>0.69528619631657829</v>
      </c>
      <c r="J28">
        <f t="array" ref="J28">SQRT(SUMSQ(T$5:W$5-B28:E28))</f>
        <v>3.1728441271375192</v>
      </c>
      <c r="K28">
        <f t="array" ref="K28">SQRT(SUMSQ(T$6:W$6-B28:E28))</f>
        <v>4.5711849846183803</v>
      </c>
      <c r="L28">
        <f t="shared" si="0"/>
        <v>0.69528619631657829</v>
      </c>
      <c r="M28">
        <f t="shared" si="1"/>
        <v>1</v>
      </c>
      <c r="N28">
        <f t="shared" si="4"/>
        <v>1</v>
      </c>
      <c r="O28">
        <f t="shared" si="3"/>
        <v>1</v>
      </c>
    </row>
    <row r="29" spans="1:15" x14ac:dyDescent="0.25">
      <c r="A29">
        <v>125</v>
      </c>
      <c r="B29">
        <v>6.7</v>
      </c>
      <c r="C29">
        <v>3.3</v>
      </c>
      <c r="D29">
        <v>5.7</v>
      </c>
      <c r="E29">
        <v>2.1</v>
      </c>
      <c r="F29" t="s">
        <v>8</v>
      </c>
      <c r="G29">
        <v>0.82531252435151159</v>
      </c>
      <c r="I29">
        <f t="array" ref="I29">SQRT(SUMSQ(T$4:W$4-B29:E29))</f>
        <v>4.9333909646806458</v>
      </c>
      <c r="J29">
        <f t="array" ref="J29">SQRT(SUMSQ(T$5:W$5-B29:E29))</f>
        <v>1.664742431333456</v>
      </c>
      <c r="K29">
        <f t="array" ref="K29">SQRT(SUMSQ(T$6:W$6-B29:E29))</f>
        <v>0.27413875951238958</v>
      </c>
      <c r="L29">
        <f t="shared" si="0"/>
        <v>0.27413875951238958</v>
      </c>
      <c r="M29">
        <f t="shared" si="1"/>
        <v>3</v>
      </c>
      <c r="N29">
        <f t="shared" si="4"/>
        <v>3</v>
      </c>
      <c r="O29">
        <f t="shared" si="3"/>
        <v>1</v>
      </c>
    </row>
    <row r="30" spans="1:15" x14ac:dyDescent="0.25">
      <c r="A30">
        <v>33</v>
      </c>
      <c r="B30">
        <v>5.2</v>
      </c>
      <c r="C30">
        <v>4.0999999999999996</v>
      </c>
      <c r="D30">
        <v>1.5</v>
      </c>
      <c r="E30">
        <v>0.1</v>
      </c>
      <c r="F30" t="s">
        <v>6</v>
      </c>
      <c r="G30">
        <v>0.82574756367019886</v>
      </c>
      <c r="I30">
        <f t="array" ref="I30">SQRT(SUMSQ(T$4:W$4-B30:E30))</f>
        <v>0.73801224131157594</v>
      </c>
      <c r="J30">
        <f t="array" ref="J30">SQRT(SUMSQ(T$5:W$5-B30:E30))</f>
        <v>3.5569809438181856</v>
      </c>
      <c r="K30">
        <f t="array" ref="K30">SQRT(SUMSQ(T$6:W$6-B30:E30))</f>
        <v>4.9576922181180043</v>
      </c>
      <c r="L30">
        <f t="shared" si="0"/>
        <v>0.73801224131157594</v>
      </c>
      <c r="M30">
        <f t="shared" si="1"/>
        <v>1</v>
      </c>
      <c r="N30">
        <f t="shared" si="4"/>
        <v>1</v>
      </c>
      <c r="O30">
        <f t="shared" si="3"/>
        <v>1</v>
      </c>
    </row>
    <row r="31" spans="1:15" x14ac:dyDescent="0.25">
      <c r="A31">
        <v>69</v>
      </c>
      <c r="B31">
        <v>6.2</v>
      </c>
      <c r="C31">
        <v>2.2000000000000002</v>
      </c>
      <c r="D31">
        <v>4.5</v>
      </c>
      <c r="E31">
        <v>1.5</v>
      </c>
      <c r="F31" t="s">
        <v>7</v>
      </c>
      <c r="G31">
        <v>0.82815007111933137</v>
      </c>
      <c r="I31">
        <f t="array" ref="I31">SQRT(SUMSQ(T$4:W$4-B31:E31))</f>
        <v>3.7029963381246485</v>
      </c>
      <c r="J31">
        <f t="array" ref="J31">SQRT(SUMSQ(T$5:W$5-B31:E31))</f>
        <v>0.66833637015064984</v>
      </c>
      <c r="K31">
        <f t="array" ref="K31">SQRT(SUMSQ(T$6:W$6-B31:E31))</f>
        <v>1.6342782502689852</v>
      </c>
      <c r="L31">
        <f t="shared" si="0"/>
        <v>0.66833637015064984</v>
      </c>
      <c r="M31">
        <f t="shared" si="1"/>
        <v>2</v>
      </c>
      <c r="N31">
        <f t="shared" si="4"/>
        <v>2</v>
      </c>
      <c r="O31">
        <f t="shared" si="3"/>
        <v>1</v>
      </c>
    </row>
    <row r="32" spans="1:15" x14ac:dyDescent="0.25">
      <c r="A32">
        <v>64</v>
      </c>
      <c r="B32">
        <v>6.1</v>
      </c>
      <c r="C32">
        <v>2.9</v>
      </c>
      <c r="D32">
        <v>4.7</v>
      </c>
      <c r="E32">
        <v>1.4</v>
      </c>
      <c r="F32" t="s">
        <v>7</v>
      </c>
      <c r="G32">
        <v>0.83010781965039915</v>
      </c>
      <c r="I32">
        <f t="array" ref="I32">SQRT(SUMSQ(T$4:W$4-B32:E32))</f>
        <v>3.6483832886711545</v>
      </c>
      <c r="J32">
        <f t="array" ref="J32">SQRT(SUMSQ(T$5:W$5-B32:E32))</f>
        <v>0.29108126610276674</v>
      </c>
      <c r="K32">
        <f t="array" ref="K32">SQRT(SUMSQ(T$6:W$6-B32:E32))</f>
        <v>1.34653091957823</v>
      </c>
      <c r="L32">
        <f t="shared" si="0"/>
        <v>0.29108126610276674</v>
      </c>
      <c r="M32">
        <f t="shared" si="1"/>
        <v>2</v>
      </c>
      <c r="N32">
        <f t="shared" si="4"/>
        <v>2</v>
      </c>
      <c r="O32">
        <f t="shared" si="3"/>
        <v>1</v>
      </c>
    </row>
    <row r="33" spans="12:15" x14ac:dyDescent="0.25">
      <c r="L33">
        <f>SUM(L2:L32)</f>
        <v>22.82829561612154</v>
      </c>
      <c r="O33">
        <f>SUM(O2:O32)</f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set Iris</vt:lpstr>
      <vt:lpstr>Test set 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Miller</dc:creator>
  <cp:lastModifiedBy>ione maria lopes moreira pereira</cp:lastModifiedBy>
  <dcterms:created xsi:type="dcterms:W3CDTF">2016-10-03T13:33:02Z</dcterms:created>
  <dcterms:modified xsi:type="dcterms:W3CDTF">2017-03-01T04:21:14Z</dcterms:modified>
</cp:coreProperties>
</file>