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Z:\prj.SDB\src\git\bionote\doc\Analyte software\"/>
    </mc:Choice>
  </mc:AlternateContent>
  <xr:revisionPtr revIDLastSave="0" documentId="10_ncr:8100000_{F663E560-AACF-4A40-88A2-A6B9BB8AB8B3}" xr6:coauthVersionLast="34" xr6:coauthVersionMax="34" xr10:uidLastSave="{00000000-0000-0000-0000-000000000000}"/>
  <bookViews>
    <workbookView xWindow="2505" yWindow="1575" windowWidth="23565" windowHeight="17295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1" sheetId="12" r:id="rId10"/>
    <sheet name="시트1" sheetId="11" r:id="rId11"/>
    <sheet name="Sheet10" sheetId="10" r:id="rId12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4" l="1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M15" i="4"/>
  <c r="L15" i="4"/>
  <c r="Q7" i="4"/>
  <c r="S7" i="4"/>
  <c r="T6" i="4"/>
  <c r="Q6" i="4"/>
  <c r="S6" i="4"/>
  <c r="T5" i="4"/>
  <c r="Q5" i="4"/>
  <c r="S5" i="4"/>
  <c r="T4" i="4"/>
  <c r="Q4" i="4"/>
  <c r="S4" i="4"/>
  <c r="N10" i="4"/>
  <c r="N9" i="4"/>
  <c r="O15" i="4"/>
  <c r="P15" i="4"/>
  <c r="R15" i="4"/>
  <c r="P31" i="4"/>
  <c r="O31" i="4"/>
  <c r="R31" i="4"/>
  <c r="P30" i="4"/>
  <c r="O30" i="4"/>
  <c r="R30" i="4"/>
  <c r="P29" i="4"/>
  <c r="O29" i="4"/>
  <c r="R29" i="4"/>
  <c r="P28" i="4"/>
  <c r="O28" i="4"/>
  <c r="R28" i="4"/>
  <c r="P27" i="4"/>
  <c r="O27" i="4"/>
  <c r="R27" i="4"/>
  <c r="P26" i="4"/>
  <c r="O26" i="4"/>
  <c r="R26" i="4"/>
  <c r="P25" i="4"/>
  <c r="O25" i="4"/>
  <c r="R25" i="4"/>
  <c r="P24" i="4"/>
  <c r="O24" i="4"/>
  <c r="R24" i="4"/>
  <c r="P23" i="4"/>
  <c r="O23" i="4"/>
  <c r="R23" i="4"/>
  <c r="P22" i="4"/>
  <c r="O22" i="4"/>
  <c r="R22" i="4"/>
  <c r="P21" i="4"/>
  <c r="O21" i="4"/>
  <c r="R21" i="4"/>
  <c r="P20" i="4"/>
  <c r="O20" i="4"/>
  <c r="R20" i="4"/>
  <c r="P19" i="4"/>
  <c r="O19" i="4"/>
  <c r="R19" i="4"/>
  <c r="P18" i="4"/>
  <c r="O18" i="4"/>
  <c r="R18" i="4"/>
  <c r="P17" i="4"/>
  <c r="O17" i="4"/>
  <c r="R17" i="4"/>
  <c r="P16" i="4"/>
  <c r="O16" i="4"/>
  <c r="R16" i="4"/>
</calcChain>
</file>

<file path=xl/sharedStrings.xml><?xml version="1.0" encoding="utf-8"?>
<sst xmlns="http://schemas.openxmlformats.org/spreadsheetml/2006/main" count="1531" uniqueCount="175">
  <si>
    <t>No.</t>
    <phoneticPr fontId="2" type="noConversion"/>
  </si>
  <si>
    <t>Nil.</t>
    <phoneticPr fontId="2" type="noConversion"/>
  </si>
  <si>
    <t>TB (New)</t>
    <phoneticPr fontId="2" type="noConversion"/>
  </si>
  <si>
    <t>Mitogen</t>
  </si>
  <si>
    <t>Mitogen</t>
    <phoneticPr fontId="2" type="noConversion"/>
  </si>
  <si>
    <t>QT-Nil.</t>
    <phoneticPr fontId="2" type="noConversion"/>
  </si>
  <si>
    <t>QT-TB</t>
    <phoneticPr fontId="2" type="noConversion"/>
  </si>
  <si>
    <t>QT-Mitogen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</si>
  <si>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</si>
  <si>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</si>
  <si>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</si>
  <si>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</si>
  <si>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</si>
  <si>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</si>
  <si>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</si>
  <si>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</si>
  <si>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</si>
  <si>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</si>
  <si>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</si>
  <si>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</si>
  <si>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</si>
  <si>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</si>
  <si>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</si>
  <si>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</si>
  <si>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Nil</t>
  </si>
  <si>
    <t>TB Ag</t>
  </si>
  <si>
    <t>TB Ag-Nil</t>
  </si>
  <si>
    <t>Mitogen-Nil</t>
  </si>
  <si>
    <t>Result</t>
  </si>
  <si>
    <t>ID 1</t>
  </si>
  <si>
    <t>&gt; 10</t>
  </si>
  <si>
    <t>NEGATIVE</t>
  </si>
  <si>
    <t>ID 2</t>
  </si>
  <si>
    <t>POSITIVE</t>
  </si>
  <si>
    <t>ID 3</t>
  </si>
  <si>
    <t>ID 4</t>
  </si>
  <si>
    <t>ID 5</t>
  </si>
  <si>
    <t>ID 6</t>
  </si>
  <si>
    <t>ID 7</t>
  </si>
  <si>
    <t>ID 8</t>
  </si>
  <si>
    <t>ID 9</t>
  </si>
  <si>
    <t>ID 10</t>
  </si>
  <si>
    <t>ID 11</t>
  </si>
  <si>
    <t>ID 12</t>
  </si>
  <si>
    <t>ID 13</t>
  </si>
  <si>
    <t>ID 14</t>
  </si>
  <si>
    <t>ID 15</t>
  </si>
  <si>
    <t>ID 16</t>
  </si>
  <si>
    <t>ID 17</t>
  </si>
  <si>
    <t>ID 18</t>
  </si>
  <si>
    <t>ID 19</t>
  </si>
  <si>
    <t>ID 20</t>
  </si>
  <si>
    <t>ID 21</t>
  </si>
  <si>
    <t>ID 22</t>
  </si>
  <si>
    <t>A</t>
    <phoneticPr fontId="2" type="noConversion"/>
  </si>
  <si>
    <t>over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</si>
  <si>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</si>
  <si>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</si>
  <si>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</si>
  <si>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</si>
  <si>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</si>
  <si>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</si>
  <si>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</si>
  <si>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Quanti-FERON</t>
    <phoneticPr fontId="2" type="noConversion"/>
  </si>
  <si>
    <t>over</t>
    <phoneticPr fontId="2" type="noConversion"/>
  </si>
  <si>
    <t>ID 23</t>
  </si>
  <si>
    <t>ID 24</t>
  </si>
  <si>
    <t>ID 25</t>
  </si>
  <si>
    <t>ID 26</t>
  </si>
  <si>
    <t>ID 27</t>
  </si>
  <si>
    <t>ID 28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</si>
  <si>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</si>
  <si>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</si>
  <si>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</si>
  <si>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</si>
  <si>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</si>
  <si>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</si>
  <si>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</si>
  <si>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</si>
  <si>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Subject ID</t>
  </si>
  <si>
    <t>A</t>
    <phoneticPr fontId="2" type="noConversion"/>
  </si>
  <si>
    <t>over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</si>
  <si>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</si>
  <si>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</si>
  <si>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</si>
  <si>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</si>
  <si>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</si>
  <si>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</si>
  <si>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</si>
  <si>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over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</si>
  <si>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</si>
  <si>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</si>
  <si>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</si>
  <si>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</si>
  <si>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</si>
  <si>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</si>
  <si>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</si>
  <si>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O.D</t>
    <phoneticPr fontId="2" type="noConversion"/>
  </si>
  <si>
    <t>&gt; 10</t>
    <phoneticPr fontId="2" type="noConversion"/>
  </si>
  <si>
    <t>O.D</t>
  </si>
  <si>
    <t>Log</t>
  </si>
  <si>
    <t>O.D1</t>
  </si>
  <si>
    <t>O.D2</t>
  </si>
  <si>
    <t>O.D3</t>
  </si>
  <si>
    <t>AVG.</t>
  </si>
  <si>
    <t>IU/mL</t>
  </si>
  <si>
    <t>Log(AVG.)</t>
  </si>
  <si>
    <t>Log (IU/mL)</t>
  </si>
  <si>
    <t>S1</t>
  </si>
  <si>
    <t>S2</t>
  </si>
  <si>
    <t>S3</t>
  </si>
  <si>
    <t>S4</t>
  </si>
  <si>
    <t>Slop</t>
    <phoneticPr fontId="2" type="noConversion"/>
  </si>
  <si>
    <t>Intercept</t>
    <phoneticPr fontId="2" type="noConversion"/>
  </si>
  <si>
    <t>Log10(nil)</t>
    <phoneticPr fontId="2" type="noConversion"/>
  </si>
  <si>
    <t>log10(TBAg)</t>
    <phoneticPr fontId="2" type="noConversion"/>
  </si>
  <si>
    <t>열1</t>
  </si>
  <si>
    <t>Version: 1.0.1.44</t>
  </si>
  <si>
    <t xml:space="preserve">Operator: </t>
  </si>
  <si>
    <t xml:space="preserve">Kit Batch Number: </t>
  </si>
  <si>
    <t>Run Number</t>
  </si>
  <si>
    <t>Run Date</t>
  </si>
  <si>
    <t>Valid Test</t>
  </si>
  <si>
    <t>Yes</t>
  </si>
  <si>
    <t xml:space="preserve"> </t>
    <phoneticPr fontId="2" type="noConversion"/>
  </si>
  <si>
    <t>0,076</t>
  </si>
  <si>
    <t>0,081</t>
  </si>
  <si>
    <t>0,096</t>
  </si>
  <si>
    <t>0,752</t>
  </si>
  <si>
    <t>0,083</t>
  </si>
  <si>
    <t>0,089</t>
  </si>
  <si>
    <t>0,78</t>
  </si>
  <si>
    <t>0,813</t>
  </si>
  <si>
    <t>0,72</t>
  </si>
  <si>
    <t>0,165</t>
  </si>
  <si>
    <t>0,188</t>
  </si>
  <si>
    <t>0,066</t>
  </si>
  <si>
    <t>0,058</t>
  </si>
  <si>
    <t>0,08</t>
  </si>
  <si>
    <t>0,113</t>
  </si>
  <si>
    <t>0,256</t>
  </si>
  <si>
    <t>0,298</t>
  </si>
  <si>
    <t>0,247</t>
  </si>
  <si>
    <t>0,109</t>
  </si>
  <si>
    <t>0,316</t>
  </si>
  <si>
    <t>0,036</t>
  </si>
  <si>
    <t>0,073</t>
  </si>
  <si>
    <t>0,055</t>
  </si>
  <si>
    <t>0,47</t>
  </si>
  <si>
    <t>0,131</t>
  </si>
  <si>
    <t>0,156</t>
  </si>
  <si>
    <t>0,135</t>
  </si>
  <si>
    <t>0,065</t>
  </si>
  <si>
    <t>0,05</t>
  </si>
  <si>
    <t>0,14</t>
  </si>
  <si>
    <t>0,084</t>
  </si>
  <si>
    <t>0,064</t>
  </si>
  <si>
    <t>0,079</t>
  </si>
  <si>
    <t>0,097</t>
  </si>
  <si>
    <t>0,684</t>
  </si>
  <si>
    <t>0,063</t>
  </si>
  <si>
    <t>0,077</t>
  </si>
  <si>
    <t>0,132</t>
  </si>
  <si>
    <t>0,152</t>
  </si>
  <si>
    <t>0,108</t>
  </si>
  <si>
    <t>0,101</t>
  </si>
  <si>
    <t>0,127</t>
  </si>
  <si>
    <t>0,222</t>
  </si>
  <si>
    <t>3,59</t>
  </si>
  <si>
    <t>0,212</t>
  </si>
  <si>
    <t>0,121</t>
  </si>
  <si>
    <t>0,06</t>
  </si>
  <si>
    <t>0,213</t>
  </si>
  <si>
    <t>0,133</t>
  </si>
  <si>
    <t>0,166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</si>
</sst>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_ "/>
    <numFmt numFmtId="178" formatCode="0.000_ "/>
  </numFmts>
  <fonts count="18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indexed="9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C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0"/>
      <color rgb="FF000000"/>
      <name val="Abadi MT Condensed Extra Bold"/>
    </font>
    <font>
      <b/>
      <sz val="10"/>
      <color theme="1"/>
      <name val="Abadi MT Condensed Extra Bold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5B8B7"/>
        <bgColor rgb="FFE5B8B7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8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/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6" fontId="1" fillId="4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7" fontId="4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77" fontId="4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14" fillId="0" borderId="23" xfId="7" applyFont="1" applyBorder="1" applyAlignment="1">
      <alignment vertical="center"/>
    </xf>
    <xf numFmtId="0" fontId="14" fillId="0" borderId="23" xfId="7" applyFont="1" applyBorder="1" applyAlignment="1">
      <alignment horizontal="center" vertical="center"/>
    </xf>
    <xf numFmtId="176" fontId="14" fillId="7" borderId="23" xfId="7" applyNumberFormat="1" applyFont="1" applyFill="1" applyBorder="1" applyAlignment="1">
      <alignment horizontal="center" vertical="center"/>
    </xf>
    <xf numFmtId="176" fontId="14" fillId="0" borderId="23" xfId="7" applyNumberFormat="1" applyFont="1" applyBorder="1" applyAlignment="1">
      <alignment horizontal="center" vertical="center"/>
    </xf>
    <xf numFmtId="0" fontId="16" fillId="0" borderId="0" xfId="7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7" xfId="0" applyBorder="1">
      <alignment vertical="center"/>
    </xf>
    <xf numFmtId="2" fontId="0" fillId="0" borderId="0" xfId="0" applyNumberFormat="1">
      <alignment vertical="center"/>
    </xf>
    <xf numFmtId="2" fontId="0" fillId="0" borderId="20" xfId="0" applyNumberFormat="1" applyBorder="1">
      <alignment vertical="center"/>
    </xf>
    <xf numFmtId="0" fontId="17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24" xfId="7" applyFont="1" applyBorder="1" applyAlignment="1">
      <alignment horizontal="center" vertical="center"/>
    </xf>
    <xf numFmtId="0" fontId="15" fillId="0" borderId="25" xfId="7" applyFont="1" applyBorder="1"/>
    <xf numFmtId="0" fontId="15" fillId="0" borderId="26" xfId="7" applyFont="1" applyBorder="1"/>
    <xf numFmtId="3" fontId="0" fillId="0" borderId="0" xfId="0" applyNumberFormat="1">
      <alignment vertic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기본 2" xfId="7" xr:uid="{00000000-0005-0000-0000-000001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E13:K36" totalsRowShown="0" headerRowDxfId="8" dataDxfId="7">
  <autoFilter ref="E13:K36" xr:uid="{00000000-0009-0000-0100-000001000000}"/>
  <tableColumns count="7">
    <tableColumn id="1" xr3:uid="{00000000-0010-0000-0000-000001000000}" name="Nil" dataDxfId="6"/>
    <tableColumn id="2" xr3:uid="{00000000-0010-0000-0000-000002000000}" name="TB Ag" dataDxfId="5"/>
    <tableColumn id="3" xr3:uid="{00000000-0010-0000-0000-000003000000}" name="Mitogen" dataDxfId="4"/>
    <tableColumn id="4" xr3:uid="{00000000-0010-0000-0000-000004000000}" name="TB Ag-Nil" dataDxfId="3"/>
    <tableColumn id="5" xr3:uid="{00000000-0010-0000-0000-000005000000}" name="Mitogen-Nil" dataDxfId="2"/>
    <tableColumn id="6" xr3:uid="{00000000-0010-0000-0000-000006000000}" name="Result" dataDxfId="1"/>
    <tableColumn id="7" xr3:uid="{00000000-0010-0000-0000-000007000000}" name="열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7"/>
  <sheetViews>
    <sheetView workbookViewId="0">
      <selection activeCell="G3" sqref="G3:R10"/>
    </sheetView>
  </sheetViews>
  <sheetFormatPr defaultColWidth="8.875" defaultRowHeight="16.5"/>
  <sheetData>
    <row r="2" spans="1:18">
      <c r="A2" s="1" t="s">
        <v>0</v>
      </c>
      <c r="B2" s="2" t="s">
        <v>1</v>
      </c>
      <c r="C2" s="2" t="s">
        <v>2</v>
      </c>
      <c r="D2" s="2" t="s">
        <v>4</v>
      </c>
      <c r="G2" s="7">
        <v>1</v>
      </c>
      <c r="H2" s="7">
        <v>2</v>
      </c>
      <c r="I2" s="7">
        <v>3</v>
      </c>
      <c r="J2" s="7">
        <v>4</v>
      </c>
      <c r="K2" s="7">
        <v>5</v>
      </c>
      <c r="L2" s="7">
        <v>6</v>
      </c>
      <c r="M2" s="7">
        <v>7</v>
      </c>
      <c r="N2" s="7">
        <v>8</v>
      </c>
      <c r="O2" s="7">
        <v>9</v>
      </c>
      <c r="P2" s="7">
        <v>10</v>
      </c>
      <c r="Q2" s="7">
        <v>11</v>
      </c>
      <c r="R2" s="7">
        <v>12</v>
      </c>
    </row>
    <row r="3" spans="1:18">
      <c r="A3" s="1">
        <v>1</v>
      </c>
      <c r="B3" s="3">
        <v>0.05</v>
      </c>
      <c r="C3" s="3">
        <v>0.60699999999999998</v>
      </c>
      <c r="D3" s="3">
        <v>3.786</v>
      </c>
      <c r="F3" s="7" t="s">
        <v>8</v>
      </c>
      <c r="G3" s="3">
        <v>0.05</v>
      </c>
      <c r="H3" s="3">
        <v>0.60699999999999998</v>
      </c>
      <c r="I3" s="3">
        <v>3.786</v>
      </c>
      <c r="J3" s="3">
        <v>2.9000000000000001E-2</v>
      </c>
      <c r="K3" s="3">
        <v>5.7000000000000002E-2</v>
      </c>
      <c r="L3" s="3">
        <v>3.6230000000000002</v>
      </c>
      <c r="M3" s="3">
        <v>4.3999999999999997E-2</v>
      </c>
      <c r="N3" s="3">
        <v>0.108</v>
      </c>
      <c r="O3" s="3">
        <v>3.754</v>
      </c>
      <c r="P3" s="3">
        <v>4.2999999999999997E-2</v>
      </c>
      <c r="Q3" s="3">
        <v>8.3000000000000004E-2</v>
      </c>
      <c r="R3" s="3">
        <v>3.63</v>
      </c>
    </row>
    <row r="4" spans="1:18">
      <c r="A4" s="1">
        <v>2</v>
      </c>
      <c r="B4" s="3">
        <v>6.7000000000000004E-2</v>
      </c>
      <c r="C4" s="3">
        <v>0.13900000000000001</v>
      </c>
      <c r="D4" s="3">
        <v>3.8639999999999999</v>
      </c>
      <c r="F4" s="8" t="s">
        <v>9</v>
      </c>
      <c r="G4" s="3">
        <v>6.7000000000000004E-2</v>
      </c>
      <c r="H4" s="3">
        <v>0.13900000000000001</v>
      </c>
      <c r="I4" s="3">
        <v>3.8639999999999999</v>
      </c>
      <c r="J4" s="3">
        <v>5.7000000000000002E-2</v>
      </c>
      <c r="K4" s="3">
        <v>0.14399999999999999</v>
      </c>
      <c r="L4" s="3">
        <v>3.8140000000000001</v>
      </c>
      <c r="M4" s="3">
        <v>2.9000000000000001E-2</v>
      </c>
      <c r="N4" s="3">
        <v>6.4000000000000001E-2</v>
      </c>
      <c r="O4" s="3">
        <v>3.7909999999999999</v>
      </c>
      <c r="P4" s="3">
        <v>2.7E-2</v>
      </c>
      <c r="Q4" s="3">
        <v>5.3999999999999999E-2</v>
      </c>
      <c r="R4" s="3">
        <v>3.0510000000000002</v>
      </c>
    </row>
    <row r="5" spans="1:18">
      <c r="A5" s="1">
        <v>3</v>
      </c>
      <c r="B5" s="3">
        <v>3.1E-2</v>
      </c>
      <c r="C5" s="3">
        <v>8.3000000000000004E-2</v>
      </c>
      <c r="D5" s="3">
        <v>3.726</v>
      </c>
      <c r="F5" s="8" t="s">
        <v>10</v>
      </c>
      <c r="G5" s="3">
        <v>3.1E-2</v>
      </c>
      <c r="H5" s="3">
        <v>8.3000000000000004E-2</v>
      </c>
      <c r="I5" s="3">
        <v>3.726</v>
      </c>
      <c r="J5" s="3">
        <v>2.9000000000000001E-2</v>
      </c>
      <c r="K5" s="3">
        <v>6.8000000000000005E-2</v>
      </c>
      <c r="L5" s="3">
        <v>3.4489999999999998</v>
      </c>
      <c r="M5" s="3">
        <v>5.3999999999999999E-2</v>
      </c>
      <c r="N5" s="3">
        <v>0.16</v>
      </c>
      <c r="O5" s="3">
        <v>3.7490000000000001</v>
      </c>
      <c r="P5" s="3">
        <v>4.2999999999999997E-2</v>
      </c>
      <c r="Q5" s="3">
        <v>0.08</v>
      </c>
      <c r="R5" s="3">
        <v>3.734</v>
      </c>
    </row>
    <row r="6" spans="1:18">
      <c r="A6" s="1">
        <v>4</v>
      </c>
      <c r="B6" s="3">
        <v>3.4000000000000002E-2</v>
      </c>
      <c r="C6" s="3">
        <v>8.6999999999999994E-2</v>
      </c>
      <c r="D6" s="3">
        <v>3.738</v>
      </c>
      <c r="F6" s="8" t="s">
        <v>11</v>
      </c>
      <c r="G6" s="3">
        <v>3.4000000000000002E-2</v>
      </c>
      <c r="H6" s="3">
        <v>8.6999999999999994E-2</v>
      </c>
      <c r="I6" s="3">
        <v>3.738</v>
      </c>
      <c r="J6" s="3">
        <v>3.4000000000000002E-2</v>
      </c>
      <c r="K6" s="3">
        <v>4.4999999999999998E-2</v>
      </c>
      <c r="L6" s="3">
        <v>3.7080000000000002</v>
      </c>
      <c r="M6" s="3">
        <v>6.6000000000000003E-2</v>
      </c>
      <c r="N6" s="3">
        <v>0.14099999999999999</v>
      </c>
      <c r="O6" s="3">
        <v>3.8839999999999999</v>
      </c>
      <c r="P6" s="3">
        <v>4.4999999999999998E-2</v>
      </c>
      <c r="Q6" s="3">
        <v>8.1000000000000003E-2</v>
      </c>
      <c r="R6" s="3">
        <v>3.57</v>
      </c>
    </row>
    <row r="7" spans="1:18">
      <c r="A7" s="1">
        <v>5</v>
      </c>
      <c r="B7" s="3">
        <v>3.6999999999999998E-2</v>
      </c>
      <c r="C7" s="3">
        <v>9.7000000000000003E-2</v>
      </c>
      <c r="D7" s="3">
        <v>3.702</v>
      </c>
      <c r="F7" s="8" t="s">
        <v>12</v>
      </c>
      <c r="G7" s="3">
        <v>3.6999999999999998E-2</v>
      </c>
      <c r="H7" s="3">
        <v>9.7000000000000003E-2</v>
      </c>
      <c r="I7" s="3">
        <v>3.702</v>
      </c>
      <c r="J7" s="3">
        <v>2.5000000000000001E-2</v>
      </c>
      <c r="K7" s="3">
        <v>8.4000000000000005E-2</v>
      </c>
      <c r="L7" s="3">
        <v>3.6080000000000001</v>
      </c>
      <c r="M7" s="3">
        <v>4.7E-2</v>
      </c>
      <c r="N7" s="3">
        <v>8.5000000000000006E-2</v>
      </c>
      <c r="O7" s="3">
        <v>3.4049999999999998</v>
      </c>
      <c r="P7" s="6">
        <v>0.92700000000000005</v>
      </c>
      <c r="Q7" s="6">
        <v>1.0349999999999999</v>
      </c>
    </row>
    <row r="8" spans="1:18">
      <c r="A8" s="1">
        <v>6</v>
      </c>
      <c r="B8" s="3">
        <v>4.3999999999999997E-2</v>
      </c>
      <c r="C8" s="3">
        <v>5.3999999999999999E-2</v>
      </c>
      <c r="D8" s="3">
        <v>3.5059999999999998</v>
      </c>
      <c r="F8" s="8" t="s">
        <v>13</v>
      </c>
      <c r="G8" s="3">
        <v>4.3999999999999997E-2</v>
      </c>
      <c r="H8" s="3">
        <v>5.3999999999999999E-2</v>
      </c>
      <c r="I8" s="3">
        <v>3.5059999999999998</v>
      </c>
      <c r="J8" s="3">
        <v>6.3E-2</v>
      </c>
      <c r="K8" s="3">
        <v>0.12</v>
      </c>
      <c r="L8" s="3">
        <v>3.5950000000000002</v>
      </c>
      <c r="M8" s="3">
        <v>5.5E-2</v>
      </c>
      <c r="N8" s="3">
        <v>7.9000000000000001E-2</v>
      </c>
      <c r="O8" s="3">
        <v>3.8359999999999999</v>
      </c>
      <c r="P8" s="6">
        <v>0.28699999999999998</v>
      </c>
      <c r="Q8" s="6">
        <v>0.30199999999999999</v>
      </c>
    </row>
    <row r="9" spans="1:18">
      <c r="A9" s="1">
        <v>7</v>
      </c>
      <c r="B9" s="3">
        <v>6.4000000000000001E-2</v>
      </c>
      <c r="C9" s="3">
        <v>0.13500000000000001</v>
      </c>
      <c r="D9" s="3">
        <v>3.7290000000000001</v>
      </c>
      <c r="F9" s="8" t="s">
        <v>14</v>
      </c>
      <c r="G9" s="3">
        <v>6.4000000000000001E-2</v>
      </c>
      <c r="H9" s="3">
        <v>0.13500000000000001</v>
      </c>
      <c r="I9" s="3">
        <v>3.7290000000000001</v>
      </c>
      <c r="J9" s="3">
        <v>4.3999999999999997E-2</v>
      </c>
      <c r="K9" s="3">
        <v>7.3999999999999996E-2</v>
      </c>
      <c r="L9" s="3">
        <v>3.5449999999999999</v>
      </c>
      <c r="M9" s="3">
        <v>0.08</v>
      </c>
      <c r="N9" s="3">
        <v>0.115</v>
      </c>
      <c r="O9" s="3">
        <v>3.573</v>
      </c>
      <c r="P9" s="6">
        <v>0.115</v>
      </c>
      <c r="Q9" s="6">
        <v>0.13600000000000001</v>
      </c>
    </row>
    <row r="10" spans="1:18">
      <c r="A10" s="1">
        <v>8</v>
      </c>
      <c r="B10" s="3">
        <v>2.7E-2</v>
      </c>
      <c r="C10" s="3">
        <v>0.03</v>
      </c>
      <c r="D10" s="3">
        <v>3.4390000000000001</v>
      </c>
      <c r="F10" s="8" t="s">
        <v>15</v>
      </c>
      <c r="G10" s="3">
        <v>2.7E-2</v>
      </c>
      <c r="H10" s="3">
        <v>0.03</v>
      </c>
      <c r="I10" s="3">
        <v>3.4390000000000001</v>
      </c>
      <c r="J10" s="3">
        <v>8.1000000000000003E-2</v>
      </c>
      <c r="K10" s="3">
        <v>0.28100000000000003</v>
      </c>
      <c r="L10" s="3">
        <v>3.2589999999999999</v>
      </c>
      <c r="M10" s="3">
        <v>5.3999999999999999E-2</v>
      </c>
      <c r="N10" s="3">
        <v>0.27200000000000002</v>
      </c>
      <c r="O10" s="3">
        <v>3.63</v>
      </c>
      <c r="P10" s="6">
        <v>6.2E-2</v>
      </c>
      <c r="Q10" s="6">
        <v>7.3999999999999996E-2</v>
      </c>
    </row>
    <row r="11" spans="1:18">
      <c r="A11" s="1">
        <v>9</v>
      </c>
      <c r="B11" s="3">
        <v>2.9000000000000001E-2</v>
      </c>
      <c r="C11" s="3">
        <v>5.7000000000000002E-2</v>
      </c>
      <c r="D11" s="3">
        <v>3.6230000000000002</v>
      </c>
    </row>
    <row r="12" spans="1:18">
      <c r="A12" s="1">
        <v>10</v>
      </c>
      <c r="B12" s="3">
        <v>5.7000000000000002E-2</v>
      </c>
      <c r="C12" s="3">
        <v>0.14399999999999999</v>
      </c>
      <c r="D12" s="3">
        <v>3.8140000000000001</v>
      </c>
    </row>
    <row r="13" spans="1:18">
      <c r="A13" s="1">
        <v>11</v>
      </c>
      <c r="B13" s="3">
        <v>2.9000000000000001E-2</v>
      </c>
      <c r="C13" s="3">
        <v>6.8000000000000005E-2</v>
      </c>
      <c r="D13" s="3">
        <v>3.4489999999999998</v>
      </c>
    </row>
    <row r="14" spans="1:18">
      <c r="A14" s="1">
        <v>12</v>
      </c>
      <c r="B14" s="3">
        <v>3.4000000000000002E-2</v>
      </c>
      <c r="C14" s="3">
        <v>4.4999999999999998E-2</v>
      </c>
      <c r="D14" s="3">
        <v>3.7080000000000002</v>
      </c>
      <c r="G14" s="7">
        <v>1</v>
      </c>
      <c r="H14" s="7">
        <v>2</v>
      </c>
      <c r="I14" s="7">
        <v>3</v>
      </c>
      <c r="J14" s="7">
        <v>4</v>
      </c>
      <c r="K14" s="7">
        <v>5</v>
      </c>
      <c r="L14" s="7">
        <v>6</v>
      </c>
      <c r="M14" s="7">
        <v>7</v>
      </c>
      <c r="N14" s="7">
        <v>8</v>
      </c>
      <c r="O14" s="7">
        <v>9</v>
      </c>
      <c r="P14" s="7">
        <v>10</v>
      </c>
      <c r="Q14" s="7">
        <v>11</v>
      </c>
      <c r="R14" s="7">
        <v>12</v>
      </c>
    </row>
    <row r="15" spans="1:18">
      <c r="A15" s="1">
        <v>13</v>
      </c>
      <c r="B15" s="3">
        <v>2.5000000000000001E-2</v>
      </c>
      <c r="C15" s="3">
        <v>8.4000000000000005E-2</v>
      </c>
      <c r="D15" s="3">
        <v>3.6080000000000001</v>
      </c>
      <c r="F15" s="7" t="s">
        <v>8</v>
      </c>
      <c r="G15" s="3">
        <v>4.1000000000000002E-2</v>
      </c>
      <c r="H15" s="3">
        <v>5.2999999999999999E-2</v>
      </c>
      <c r="I15" s="3">
        <v>3.5059999999999998</v>
      </c>
      <c r="J15" s="3">
        <v>1.147</v>
      </c>
      <c r="K15" s="3">
        <v>1.117</v>
      </c>
      <c r="L15" s="3">
        <v>3.7679999999999998</v>
      </c>
      <c r="M15" s="3">
        <v>8.5999999999999993E-2</v>
      </c>
      <c r="N15" s="3">
        <v>0.105</v>
      </c>
      <c r="O15" s="3">
        <v>3.8130000000000002</v>
      </c>
      <c r="P15" s="3">
        <v>4.9000000000000002E-2</v>
      </c>
      <c r="Q15" s="3">
        <v>8.5999999999999993E-2</v>
      </c>
      <c r="R15" s="3">
        <v>3.665</v>
      </c>
    </row>
    <row r="16" spans="1:18">
      <c r="A16" s="1">
        <v>14</v>
      </c>
      <c r="B16" s="3">
        <v>6.3E-2</v>
      </c>
      <c r="C16" s="3">
        <v>0.12</v>
      </c>
      <c r="D16" s="3">
        <v>3.5950000000000002</v>
      </c>
      <c r="F16" s="8" t="s">
        <v>9</v>
      </c>
      <c r="G16" s="3">
        <v>5.3999999999999999E-2</v>
      </c>
      <c r="H16" s="3">
        <v>0.109</v>
      </c>
      <c r="I16" s="3">
        <v>3.5760000000000001</v>
      </c>
      <c r="J16" s="3">
        <v>0.13600000000000001</v>
      </c>
      <c r="K16" s="3">
        <v>0.82</v>
      </c>
      <c r="L16" s="3">
        <v>3.5950000000000002</v>
      </c>
      <c r="M16" s="3">
        <v>5.8000000000000003E-2</v>
      </c>
      <c r="N16" s="3">
        <v>0.108</v>
      </c>
      <c r="O16" s="3">
        <v>3.637</v>
      </c>
      <c r="P16" s="3">
        <v>0.05</v>
      </c>
      <c r="Q16" s="3">
        <v>6.6000000000000003E-2</v>
      </c>
      <c r="R16" s="3">
        <v>2.5779999999999998</v>
      </c>
    </row>
    <row r="17" spans="1:18">
      <c r="A17" s="1">
        <v>15</v>
      </c>
      <c r="B17" s="3">
        <v>4.3999999999999997E-2</v>
      </c>
      <c r="C17" s="3">
        <v>7.3999999999999996E-2</v>
      </c>
      <c r="D17" s="3">
        <v>3.5449999999999999</v>
      </c>
      <c r="F17" s="8" t="s">
        <v>10</v>
      </c>
      <c r="G17" s="3">
        <v>4.1000000000000002E-2</v>
      </c>
      <c r="H17" s="3">
        <v>0.108</v>
      </c>
      <c r="I17" s="3">
        <v>3.4740000000000002</v>
      </c>
      <c r="J17" s="3">
        <v>3.3000000000000002E-2</v>
      </c>
      <c r="K17" s="3">
        <v>5.6000000000000001E-2</v>
      </c>
      <c r="L17" s="3">
        <v>3.6110000000000002</v>
      </c>
      <c r="M17" s="3">
        <v>5.8999999999999997E-2</v>
      </c>
      <c r="N17" s="3">
        <v>7.9000000000000001E-2</v>
      </c>
      <c r="O17" s="3">
        <v>3.71</v>
      </c>
      <c r="P17" s="3">
        <v>0.19400000000000001</v>
      </c>
      <c r="Q17" s="3">
        <v>0.26400000000000001</v>
      </c>
      <c r="R17" s="3">
        <v>3.742</v>
      </c>
    </row>
    <row r="18" spans="1:18">
      <c r="A18" s="1">
        <v>16</v>
      </c>
      <c r="B18" s="3">
        <v>8.1000000000000003E-2</v>
      </c>
      <c r="C18" s="3">
        <v>0.28100000000000003</v>
      </c>
      <c r="D18" s="3">
        <v>3.2589999999999999</v>
      </c>
      <c r="F18" s="8" t="s">
        <v>11</v>
      </c>
      <c r="G18" s="3">
        <v>5.8000000000000003E-2</v>
      </c>
      <c r="H18" s="3">
        <v>8.2000000000000003E-2</v>
      </c>
      <c r="I18" s="3">
        <v>3.4729999999999999</v>
      </c>
      <c r="J18" s="3">
        <v>6.2E-2</v>
      </c>
      <c r="K18" s="3">
        <v>8.5000000000000006E-2</v>
      </c>
      <c r="L18" s="3">
        <v>3.101</v>
      </c>
      <c r="M18" s="3">
        <v>0.06</v>
      </c>
      <c r="N18" s="3">
        <v>8.5999999999999993E-2</v>
      </c>
      <c r="O18" s="3">
        <v>3.738</v>
      </c>
      <c r="P18" s="3">
        <v>5.0999999999999997E-2</v>
      </c>
      <c r="Q18" s="3">
        <v>0.10199999999999999</v>
      </c>
      <c r="R18" s="3">
        <v>3.7519999999999998</v>
      </c>
    </row>
    <row r="19" spans="1:18">
      <c r="A19" s="1">
        <v>17</v>
      </c>
      <c r="B19" s="3">
        <v>4.3999999999999997E-2</v>
      </c>
      <c r="C19" s="3">
        <v>0.108</v>
      </c>
      <c r="D19" s="3">
        <v>3.754</v>
      </c>
      <c r="F19" s="8" t="s">
        <v>12</v>
      </c>
      <c r="G19" s="6">
        <v>0.97699999999999998</v>
      </c>
      <c r="H19" s="6">
        <v>0.95599999999999996</v>
      </c>
      <c r="I19" s="5"/>
      <c r="J19" s="3">
        <v>5.1999999999999998E-2</v>
      </c>
      <c r="K19" s="3">
        <v>2.8239999999999998</v>
      </c>
      <c r="L19" s="3">
        <v>3.556</v>
      </c>
      <c r="M19" s="3">
        <v>3.5000000000000003E-2</v>
      </c>
      <c r="N19" s="3">
        <v>4.7E-2</v>
      </c>
      <c r="O19" s="3">
        <v>3.7</v>
      </c>
      <c r="P19" s="3">
        <v>0.05</v>
      </c>
      <c r="Q19" s="3">
        <v>0.11700000000000001</v>
      </c>
      <c r="R19" s="3">
        <v>3.7650000000000001</v>
      </c>
    </row>
    <row r="20" spans="1:18">
      <c r="A20" s="1">
        <v>18</v>
      </c>
      <c r="B20" s="3">
        <v>2.9000000000000001E-2</v>
      </c>
      <c r="C20" s="3">
        <v>6.4000000000000001E-2</v>
      </c>
      <c r="D20" s="3">
        <v>3.7909999999999999</v>
      </c>
      <c r="F20" s="8" t="s">
        <v>13</v>
      </c>
      <c r="G20" s="6">
        <v>0.246</v>
      </c>
      <c r="H20" s="6">
        <v>0.26300000000000001</v>
      </c>
      <c r="J20" s="3">
        <v>0.06</v>
      </c>
      <c r="K20" s="3">
        <v>0.20899999999999999</v>
      </c>
      <c r="L20" s="3">
        <v>3.5329999999999999</v>
      </c>
      <c r="M20" s="3">
        <v>6.3E-2</v>
      </c>
      <c r="N20" s="3">
        <v>2.0219999999999998</v>
      </c>
      <c r="O20" s="3">
        <v>3.6309999999999998</v>
      </c>
      <c r="P20" s="3">
        <v>5.8999999999999997E-2</v>
      </c>
      <c r="Q20" s="3">
        <v>6.0999999999999999E-2</v>
      </c>
      <c r="R20" s="3">
        <v>3.5409999999999999</v>
      </c>
    </row>
    <row r="21" spans="1:18">
      <c r="A21" s="1">
        <v>19</v>
      </c>
      <c r="B21" s="3">
        <v>5.3999999999999999E-2</v>
      </c>
      <c r="C21" s="3">
        <v>0.16</v>
      </c>
      <c r="D21" s="3">
        <v>3.7490000000000001</v>
      </c>
      <c r="F21" s="8" t="s">
        <v>14</v>
      </c>
      <c r="G21" s="6">
        <v>8.5999999999999993E-2</v>
      </c>
      <c r="H21" s="6">
        <v>8.3000000000000004E-2</v>
      </c>
      <c r="J21" s="3">
        <v>7.1999999999999995E-2</v>
      </c>
      <c r="K21" s="3">
        <v>7.2999999999999995E-2</v>
      </c>
      <c r="L21" s="3">
        <v>3.6539999999999999</v>
      </c>
      <c r="M21" s="3">
        <v>3.3000000000000002E-2</v>
      </c>
      <c r="N21" s="3">
        <v>4.8000000000000001E-2</v>
      </c>
      <c r="O21" s="3">
        <v>0.67700000000000005</v>
      </c>
      <c r="P21" s="3">
        <v>7.4999999999999997E-2</v>
      </c>
      <c r="Q21" s="3">
        <v>7.2999999999999995E-2</v>
      </c>
      <c r="R21" s="3">
        <v>3.6539999999999999</v>
      </c>
    </row>
    <row r="22" spans="1:18">
      <c r="A22" s="1">
        <v>20</v>
      </c>
      <c r="B22" s="3">
        <v>6.6000000000000003E-2</v>
      </c>
      <c r="C22" s="3">
        <v>0.14099999999999999</v>
      </c>
      <c r="D22" s="3">
        <v>3.8839999999999999</v>
      </c>
      <c r="F22" s="8" t="s">
        <v>15</v>
      </c>
      <c r="G22" s="6">
        <v>0.04</v>
      </c>
      <c r="H22" s="6">
        <v>3.5999999999999997E-2</v>
      </c>
      <c r="J22" s="3">
        <v>4.2000000000000003E-2</v>
      </c>
      <c r="K22" s="3">
        <v>5.0999999999999997E-2</v>
      </c>
      <c r="L22" s="3">
        <v>3.4409999999999998</v>
      </c>
      <c r="M22" s="3">
        <v>5.3999999999999999E-2</v>
      </c>
      <c r="N22" s="3">
        <v>0.126</v>
      </c>
      <c r="O22" s="3">
        <v>3.6179999999999999</v>
      </c>
    </row>
    <row r="23" spans="1:18">
      <c r="A23" s="1">
        <v>21</v>
      </c>
      <c r="B23" s="3">
        <v>4.7E-2</v>
      </c>
      <c r="C23" s="3">
        <v>8.5000000000000006E-2</v>
      </c>
      <c r="D23" s="3">
        <v>3.4049999999999998</v>
      </c>
    </row>
    <row r="24" spans="1:18">
      <c r="A24" s="1">
        <v>22</v>
      </c>
      <c r="B24" s="3">
        <v>5.5E-2</v>
      </c>
      <c r="C24" s="3">
        <v>7.9000000000000001E-2</v>
      </c>
      <c r="D24" s="3">
        <v>3.8359999999999999</v>
      </c>
    </row>
    <row r="25" spans="1:18">
      <c r="A25" s="1">
        <v>23</v>
      </c>
      <c r="B25" s="3">
        <v>0.08</v>
      </c>
      <c r="C25" s="3">
        <v>0.115</v>
      </c>
      <c r="D25" s="3">
        <v>3.573</v>
      </c>
    </row>
    <row r="26" spans="1:18">
      <c r="A26" s="1">
        <v>24</v>
      </c>
      <c r="B26" s="3">
        <v>5.3999999999999999E-2</v>
      </c>
      <c r="C26" s="3">
        <v>0.27200000000000002</v>
      </c>
      <c r="D26" s="3">
        <v>3.63</v>
      </c>
    </row>
    <row r="27" spans="1:18">
      <c r="A27" s="1">
        <v>25</v>
      </c>
      <c r="B27" s="3">
        <v>4.2999999999999997E-2</v>
      </c>
      <c r="C27" s="3">
        <v>8.3000000000000004E-2</v>
      </c>
      <c r="D27" s="3">
        <v>3.63</v>
      </c>
    </row>
    <row r="28" spans="1:18">
      <c r="A28" s="1">
        <v>26</v>
      </c>
      <c r="B28" s="3">
        <v>2.7E-2</v>
      </c>
      <c r="C28" s="3">
        <v>5.3999999999999999E-2</v>
      </c>
      <c r="D28" s="3">
        <v>3.0510000000000002</v>
      </c>
    </row>
    <row r="29" spans="1:18">
      <c r="A29" s="1">
        <v>27</v>
      </c>
      <c r="B29" s="3">
        <v>4.2999999999999997E-2</v>
      </c>
      <c r="C29" s="3">
        <v>0.08</v>
      </c>
      <c r="D29" s="3">
        <v>3.734</v>
      </c>
    </row>
    <row r="30" spans="1:18">
      <c r="A30" s="1">
        <v>28</v>
      </c>
      <c r="B30" s="3">
        <v>4.4999999999999998E-2</v>
      </c>
      <c r="C30" s="3">
        <v>8.1000000000000003E-2</v>
      </c>
      <c r="D30" s="3">
        <v>3.57</v>
      </c>
    </row>
    <row r="31" spans="1:18">
      <c r="A31" s="1">
        <v>29</v>
      </c>
      <c r="B31" s="3">
        <v>4.1000000000000002E-2</v>
      </c>
      <c r="C31" s="3">
        <v>5.2999999999999999E-2</v>
      </c>
      <c r="D31" s="3">
        <v>3.5059999999999998</v>
      </c>
    </row>
    <row r="32" spans="1:18">
      <c r="A32" s="1">
        <v>30</v>
      </c>
      <c r="B32" s="3">
        <v>5.3999999999999999E-2</v>
      </c>
      <c r="C32" s="3">
        <v>0.109</v>
      </c>
      <c r="D32" s="3">
        <v>3.5760000000000001</v>
      </c>
    </row>
    <row r="33" spans="1:4">
      <c r="A33" s="1">
        <v>31</v>
      </c>
      <c r="B33" s="3">
        <v>4.1000000000000002E-2</v>
      </c>
      <c r="C33" s="3">
        <v>0.108</v>
      </c>
      <c r="D33" s="3">
        <v>3.4740000000000002</v>
      </c>
    </row>
    <row r="34" spans="1:4">
      <c r="A34" s="1">
        <v>32</v>
      </c>
      <c r="B34" s="3">
        <v>5.8000000000000003E-2</v>
      </c>
      <c r="C34" s="3">
        <v>8.2000000000000003E-2</v>
      </c>
      <c r="D34" s="3">
        <v>3.4729999999999999</v>
      </c>
    </row>
    <row r="35" spans="1:4">
      <c r="A35" s="1">
        <v>33</v>
      </c>
      <c r="B35" s="3">
        <v>1.147</v>
      </c>
      <c r="C35" s="3">
        <v>1.117</v>
      </c>
      <c r="D35" s="3">
        <v>3.7679999999999998</v>
      </c>
    </row>
    <row r="36" spans="1:4">
      <c r="A36" s="1">
        <v>34</v>
      </c>
      <c r="B36" s="3">
        <v>0.13600000000000001</v>
      </c>
      <c r="C36" s="3">
        <v>0.82</v>
      </c>
      <c r="D36" s="3">
        <v>3.5950000000000002</v>
      </c>
    </row>
    <row r="37" spans="1:4">
      <c r="A37" s="1">
        <v>35</v>
      </c>
      <c r="B37" s="3">
        <v>3.3000000000000002E-2</v>
      </c>
      <c r="C37" s="3">
        <v>5.6000000000000001E-2</v>
      </c>
      <c r="D37" s="3">
        <v>3.6110000000000002</v>
      </c>
    </row>
    <row r="38" spans="1:4">
      <c r="A38" s="1">
        <v>36</v>
      </c>
      <c r="B38" s="3">
        <v>6.2E-2</v>
      </c>
      <c r="C38" s="3">
        <v>8.5000000000000006E-2</v>
      </c>
      <c r="D38" s="3">
        <v>3.101</v>
      </c>
    </row>
    <row r="39" spans="1:4">
      <c r="A39" s="1">
        <v>37</v>
      </c>
      <c r="B39" s="3">
        <v>5.1999999999999998E-2</v>
      </c>
      <c r="C39" s="3">
        <v>2.8239999999999998</v>
      </c>
      <c r="D39" s="3">
        <v>3.556</v>
      </c>
    </row>
    <row r="40" spans="1:4">
      <c r="A40" s="1">
        <v>38</v>
      </c>
      <c r="B40" s="3">
        <v>0.06</v>
      </c>
      <c r="C40" s="3">
        <v>0.20899999999999999</v>
      </c>
      <c r="D40" s="3">
        <v>3.5329999999999999</v>
      </c>
    </row>
    <row r="41" spans="1:4">
      <c r="A41" s="1">
        <v>39</v>
      </c>
      <c r="B41" s="3">
        <v>7.1999999999999995E-2</v>
      </c>
      <c r="C41" s="3">
        <v>7.2999999999999995E-2</v>
      </c>
      <c r="D41" s="3">
        <v>3.6539999999999999</v>
      </c>
    </row>
    <row r="42" spans="1:4">
      <c r="A42" s="1">
        <v>40</v>
      </c>
      <c r="B42" s="3">
        <v>4.2000000000000003E-2</v>
      </c>
      <c r="C42" s="3">
        <v>5.0999999999999997E-2</v>
      </c>
      <c r="D42" s="3">
        <v>3.4409999999999998</v>
      </c>
    </row>
    <row r="43" spans="1:4">
      <c r="A43" s="1">
        <v>41</v>
      </c>
      <c r="B43" s="3">
        <v>8.5999999999999993E-2</v>
      </c>
      <c r="C43" s="3">
        <v>0.105</v>
      </c>
      <c r="D43" s="3">
        <v>3.8130000000000002</v>
      </c>
    </row>
    <row r="44" spans="1:4">
      <c r="A44" s="1">
        <v>42</v>
      </c>
      <c r="B44" s="3">
        <v>5.8000000000000003E-2</v>
      </c>
      <c r="C44" s="3">
        <v>0.108</v>
      </c>
      <c r="D44" s="3">
        <v>3.637</v>
      </c>
    </row>
    <row r="45" spans="1:4">
      <c r="A45" s="1">
        <v>43</v>
      </c>
      <c r="B45" s="3">
        <v>5.8999999999999997E-2</v>
      </c>
      <c r="C45" s="3">
        <v>7.9000000000000001E-2</v>
      </c>
      <c r="D45" s="3">
        <v>3.71</v>
      </c>
    </row>
    <row r="46" spans="1:4">
      <c r="A46" s="1">
        <v>44</v>
      </c>
      <c r="B46" s="3">
        <v>0.06</v>
      </c>
      <c r="C46" s="3">
        <v>8.5999999999999993E-2</v>
      </c>
      <c r="D46" s="3">
        <v>3.738</v>
      </c>
    </row>
    <row r="47" spans="1:4">
      <c r="A47" s="1">
        <v>45</v>
      </c>
      <c r="B47" s="3">
        <v>3.5000000000000003E-2</v>
      </c>
      <c r="C47" s="3">
        <v>4.7E-2</v>
      </c>
      <c r="D47" s="3">
        <v>3.7</v>
      </c>
    </row>
    <row r="48" spans="1:4">
      <c r="A48" s="1">
        <v>46</v>
      </c>
      <c r="B48" s="3">
        <v>6.3E-2</v>
      </c>
      <c r="C48" s="3">
        <v>2.0219999999999998</v>
      </c>
      <c r="D48" s="3">
        <v>3.6309999999999998</v>
      </c>
    </row>
    <row r="49" spans="1:4">
      <c r="A49" s="1">
        <v>47</v>
      </c>
      <c r="B49" s="3">
        <v>3.3000000000000002E-2</v>
      </c>
      <c r="C49" s="3">
        <v>4.8000000000000001E-2</v>
      </c>
      <c r="D49" s="3">
        <v>0.67700000000000005</v>
      </c>
    </row>
    <row r="50" spans="1:4">
      <c r="A50" s="1">
        <v>48</v>
      </c>
      <c r="B50" s="3">
        <v>5.3999999999999999E-2</v>
      </c>
      <c r="C50" s="3">
        <v>0.126</v>
      </c>
      <c r="D50" s="3">
        <v>3.6179999999999999</v>
      </c>
    </row>
    <row r="51" spans="1:4">
      <c r="A51" s="1">
        <v>49</v>
      </c>
      <c r="B51" s="3">
        <v>4.9000000000000002E-2</v>
      </c>
      <c r="C51" s="3">
        <v>8.5999999999999993E-2</v>
      </c>
      <c r="D51" s="3">
        <v>3.665</v>
      </c>
    </row>
    <row r="52" spans="1:4">
      <c r="A52" s="1">
        <v>50</v>
      </c>
      <c r="B52" s="3">
        <v>0.05</v>
      </c>
      <c r="C52" s="3">
        <v>6.6000000000000003E-2</v>
      </c>
      <c r="D52" s="3">
        <v>2.5779999999999998</v>
      </c>
    </row>
    <row r="53" spans="1:4">
      <c r="A53" s="1">
        <v>51</v>
      </c>
      <c r="B53" s="3">
        <v>0.19400000000000001</v>
      </c>
      <c r="C53" s="3">
        <v>0.26400000000000001</v>
      </c>
      <c r="D53" s="3">
        <v>3.742</v>
      </c>
    </row>
    <row r="54" spans="1:4">
      <c r="A54" s="1">
        <v>52</v>
      </c>
      <c r="B54" s="3">
        <v>5.0999999999999997E-2</v>
      </c>
      <c r="C54" s="3">
        <v>0.10199999999999999</v>
      </c>
      <c r="D54" s="3">
        <v>3.7519999999999998</v>
      </c>
    </row>
    <row r="55" spans="1:4">
      <c r="A55" s="1">
        <v>53</v>
      </c>
      <c r="B55" s="3">
        <v>0.05</v>
      </c>
      <c r="C55" s="3">
        <v>0.11700000000000001</v>
      </c>
      <c r="D55" s="3">
        <v>3.7650000000000001</v>
      </c>
    </row>
    <row r="56" spans="1:4">
      <c r="A56" s="1">
        <v>54</v>
      </c>
      <c r="B56" s="3">
        <v>5.8999999999999997E-2</v>
      </c>
      <c r="C56" s="3">
        <v>6.0999999999999999E-2</v>
      </c>
      <c r="D56" s="3">
        <v>3.5409999999999999</v>
      </c>
    </row>
    <row r="57" spans="1:4">
      <c r="A57" s="1">
        <v>55</v>
      </c>
      <c r="B57" s="3">
        <v>7.4999999999999997E-2</v>
      </c>
      <c r="C57" s="3">
        <v>7.2999999999999995E-2</v>
      </c>
      <c r="D57" s="3">
        <v>3.6539999999999999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5155-E03C-40C5-8D4D-6A29D0DAB4DE}">
  <dimension ref="A1:L17"/>
  <sheetViews>
    <sheetView tabSelected="1" workbookViewId="0">
      <selection activeCell="N10" sqref="N10"/>
    </sheetView>
  </sheetViews>
  <sheetFormatPr defaultRowHeight="16.5"/>
  <sheetData>
    <row r="1" spans="1:12">
      <c r="A1">
        <v>7.5999999999999998E-2</v>
      </c>
      <c r="B1">
        <v>8.1000000000000003E-2</v>
      </c>
      <c r="C1">
        <v>3.6579999999999999</v>
      </c>
      <c r="D1">
        <v>9.6000000000000002E-2</v>
      </c>
      <c r="E1">
        <v>0.752</v>
      </c>
      <c r="F1">
        <v>3.5659999999999998</v>
      </c>
      <c r="G1">
        <v>8.3000000000000004E-2</v>
      </c>
      <c r="H1">
        <v>8.8999999999999996E-2</v>
      </c>
      <c r="I1">
        <v>2.1549999999999998</v>
      </c>
      <c r="J1" s="21">
        <v>0.78</v>
      </c>
      <c r="K1" s="21">
        <v>0.81299999999999994</v>
      </c>
      <c r="L1" s="21">
        <v>0.72</v>
      </c>
    </row>
    <row r="2" spans="1:12">
      <c r="A2">
        <v>0.16500000000000001</v>
      </c>
      <c r="B2">
        <v>0.188</v>
      </c>
      <c r="C2">
        <v>2.6070000000000002</v>
      </c>
      <c r="D2">
        <v>6.6000000000000003E-2</v>
      </c>
      <c r="E2">
        <v>5.8000000000000003E-2</v>
      </c>
      <c r="F2">
        <v>3.6030000000000002</v>
      </c>
      <c r="G2">
        <v>0.08</v>
      </c>
      <c r="H2">
        <v>0.113</v>
      </c>
      <c r="I2">
        <v>3.1309999999999998</v>
      </c>
      <c r="J2" s="21">
        <v>0.25600000000000001</v>
      </c>
      <c r="K2" s="21">
        <v>0.29799999999999999</v>
      </c>
      <c r="L2" s="21">
        <v>0.247</v>
      </c>
    </row>
    <row r="3" spans="1:12">
      <c r="A3">
        <v>0.109</v>
      </c>
      <c r="B3">
        <v>0.316</v>
      </c>
      <c r="C3">
        <v>3.4380000000000002</v>
      </c>
      <c r="D3">
        <v>3.5999999999999997E-2</v>
      </c>
      <c r="E3">
        <v>7.2999999999999995E-2</v>
      </c>
      <c r="F3">
        <v>3.5179999999999998</v>
      </c>
      <c r="G3">
        <v>5.5E-2</v>
      </c>
      <c r="H3">
        <v>0.47</v>
      </c>
      <c r="I3">
        <v>3.5840000000000001</v>
      </c>
      <c r="J3" s="21">
        <v>0.13100000000000001</v>
      </c>
      <c r="K3" s="21">
        <v>0.156</v>
      </c>
      <c r="L3" s="21">
        <v>0.13500000000000001</v>
      </c>
    </row>
    <row r="4" spans="1:12">
      <c r="A4">
        <v>6.5000000000000002E-2</v>
      </c>
      <c r="B4">
        <v>0.13100000000000001</v>
      </c>
      <c r="C4">
        <v>3.6349999999999998</v>
      </c>
      <c r="D4">
        <v>0.05</v>
      </c>
      <c r="E4">
        <v>0.14000000000000001</v>
      </c>
      <c r="F4">
        <v>3.5910000000000002</v>
      </c>
      <c r="G4">
        <v>8.4000000000000005E-2</v>
      </c>
      <c r="H4">
        <v>1.2070000000000001</v>
      </c>
      <c r="I4">
        <v>3.6259999999999999</v>
      </c>
      <c r="J4" s="21">
        <v>6.4000000000000001E-2</v>
      </c>
      <c r="K4" s="21">
        <v>8.3000000000000004E-2</v>
      </c>
      <c r="L4" s="21">
        <v>7.9000000000000001E-2</v>
      </c>
    </row>
    <row r="5" spans="1:12">
      <c r="A5">
        <v>9.7000000000000003E-2</v>
      </c>
      <c r="B5">
        <v>0.68400000000000005</v>
      </c>
      <c r="C5">
        <v>3.702</v>
      </c>
      <c r="D5">
        <v>6.3E-2</v>
      </c>
      <c r="E5">
        <v>7.6999999999999999E-2</v>
      </c>
      <c r="F5">
        <v>3.4940000000000002</v>
      </c>
      <c r="G5">
        <v>0.08</v>
      </c>
      <c r="H5">
        <v>0.13200000000000001</v>
      </c>
      <c r="I5">
        <v>3.5049999999999999</v>
      </c>
    </row>
    <row r="6" spans="1:12">
      <c r="A6">
        <v>0.152</v>
      </c>
      <c r="B6">
        <v>0.108</v>
      </c>
      <c r="C6">
        <v>3.359</v>
      </c>
      <c r="D6">
        <v>0.10100000000000001</v>
      </c>
      <c r="E6">
        <v>6.6000000000000003E-2</v>
      </c>
      <c r="F6">
        <v>1.5449999999999999</v>
      </c>
      <c r="G6">
        <v>0.127</v>
      </c>
      <c r="H6">
        <v>0.222</v>
      </c>
      <c r="I6">
        <v>3.59</v>
      </c>
    </row>
    <row r="7" spans="1:12">
      <c r="A7">
        <v>0.21199999999999999</v>
      </c>
      <c r="B7">
        <v>0.121</v>
      </c>
      <c r="C7">
        <v>3.5539999999999998</v>
      </c>
      <c r="D7">
        <v>0.13200000000000001</v>
      </c>
      <c r="E7">
        <v>0.06</v>
      </c>
      <c r="F7">
        <v>3.431</v>
      </c>
      <c r="G7">
        <v>6.6000000000000003E-2</v>
      </c>
      <c r="H7">
        <v>1.0309999999999999</v>
      </c>
      <c r="I7">
        <v>3.5859999999999999</v>
      </c>
    </row>
    <row r="8" spans="1:12">
      <c r="A8">
        <v>0.21299999999999999</v>
      </c>
      <c r="B8">
        <v>0.13300000000000001</v>
      </c>
      <c r="C8">
        <v>3.4220000000000002</v>
      </c>
      <c r="D8">
        <v>0.10100000000000001</v>
      </c>
      <c r="E8">
        <v>0.16600000000000001</v>
      </c>
      <c r="F8">
        <v>3.512</v>
      </c>
    </row>
    <row r="9" spans="1:12">
      <c r="A9" t="s">
        <v>124</v>
      </c>
      <c r="B9" t="s">
        <v>124</v>
      </c>
      <c r="C9" t="s">
        <v>124</v>
      </c>
      <c r="D9" t="s">
        <v>124</v>
      </c>
      <c r="E9" t="s">
        <v>124</v>
      </c>
      <c r="F9" t="s">
        <v>124</v>
      </c>
      <c r="G9" t="s">
        <v>124</v>
      </c>
      <c r="H9" t="s">
        <v>124</v>
      </c>
      <c r="I9" t="s">
        <v>124</v>
      </c>
      <c r="J9" t="s">
        <v>124</v>
      </c>
      <c r="K9" t="s">
        <v>124</v>
      </c>
      <c r="L9" t="s">
        <v>124</v>
      </c>
    </row>
    <row r="10" spans="1:12">
      <c r="A10" t="s">
        <v>125</v>
      </c>
      <c r="B10" t="s">
        <v>126</v>
      </c>
      <c r="C10" s="72">
        <v>3658</v>
      </c>
      <c r="D10" t="s">
        <v>127</v>
      </c>
      <c r="E10" t="s">
        <v>128</v>
      </c>
      <c r="F10" s="72">
        <v>3566</v>
      </c>
      <c r="G10" t="s">
        <v>129</v>
      </c>
      <c r="H10" t="s">
        <v>130</v>
      </c>
      <c r="I10" s="72">
        <v>2155</v>
      </c>
      <c r="J10" s="21" t="s">
        <v>131</v>
      </c>
      <c r="K10" s="21" t="s">
        <v>132</v>
      </c>
      <c r="L10" s="21" t="s">
        <v>133</v>
      </c>
    </row>
    <row r="11" spans="1:12">
      <c r="A11" t="s">
        <v>134</v>
      </c>
      <c r="B11" t="s">
        <v>135</v>
      </c>
      <c r="C11" s="72">
        <v>2607</v>
      </c>
      <c r="D11" t="s">
        <v>136</v>
      </c>
      <c r="E11" t="s">
        <v>137</v>
      </c>
      <c r="F11" s="72">
        <v>3603</v>
      </c>
      <c r="G11" t="s">
        <v>138</v>
      </c>
      <c r="H11" t="s">
        <v>139</v>
      </c>
      <c r="I11" s="72">
        <v>3131</v>
      </c>
      <c r="J11" s="21" t="s">
        <v>140</v>
      </c>
      <c r="K11" s="21" t="s">
        <v>141</v>
      </c>
      <c r="L11" s="21" t="s">
        <v>142</v>
      </c>
    </row>
    <row r="12" spans="1:12">
      <c r="A12" t="s">
        <v>143</v>
      </c>
      <c r="B12" t="s">
        <v>144</v>
      </c>
      <c r="C12" s="72">
        <v>3438</v>
      </c>
      <c r="D12" t="s">
        <v>145</v>
      </c>
      <c r="E12" t="s">
        <v>146</v>
      </c>
      <c r="F12" s="72">
        <v>3518</v>
      </c>
      <c r="G12" t="s">
        <v>147</v>
      </c>
      <c r="H12" t="s">
        <v>148</v>
      </c>
      <c r="I12" s="72">
        <v>3584</v>
      </c>
      <c r="J12" s="21" t="s">
        <v>149</v>
      </c>
      <c r="K12" s="21" t="s">
        <v>150</v>
      </c>
      <c r="L12" s="21" t="s">
        <v>151</v>
      </c>
    </row>
    <row r="13" spans="1:12">
      <c r="A13" t="s">
        <v>152</v>
      </c>
      <c r="B13" t="s">
        <v>149</v>
      </c>
      <c r="C13" s="72">
        <v>3635</v>
      </c>
      <c r="D13" t="s">
        <v>153</v>
      </c>
      <c r="E13" t="s">
        <v>154</v>
      </c>
      <c r="F13" s="72">
        <v>3591</v>
      </c>
      <c r="G13" t="s">
        <v>155</v>
      </c>
      <c r="H13" s="72">
        <v>1207</v>
      </c>
      <c r="I13" s="72">
        <v>3626</v>
      </c>
      <c r="J13" s="21" t="s">
        <v>156</v>
      </c>
      <c r="K13" s="21" t="s">
        <v>129</v>
      </c>
      <c r="L13" s="21" t="s">
        <v>157</v>
      </c>
    </row>
    <row r="14" spans="1:12">
      <c r="A14" t="s">
        <v>158</v>
      </c>
      <c r="B14" t="s">
        <v>159</v>
      </c>
      <c r="C14" s="72">
        <v>3702</v>
      </c>
      <c r="D14" t="s">
        <v>160</v>
      </c>
      <c r="E14" t="s">
        <v>161</v>
      </c>
      <c r="F14" s="72">
        <v>3494</v>
      </c>
      <c r="G14" t="s">
        <v>138</v>
      </c>
      <c r="H14" t="s">
        <v>162</v>
      </c>
      <c r="I14" s="72">
        <v>3505</v>
      </c>
    </row>
    <row r="15" spans="1:12">
      <c r="A15" t="s">
        <v>163</v>
      </c>
      <c r="B15" t="s">
        <v>164</v>
      </c>
      <c r="C15" s="72">
        <v>3359</v>
      </c>
      <c r="D15" t="s">
        <v>165</v>
      </c>
      <c r="E15" t="s">
        <v>136</v>
      </c>
      <c r="F15" s="72">
        <v>1545</v>
      </c>
      <c r="G15" t="s">
        <v>166</v>
      </c>
      <c r="H15" t="s">
        <v>167</v>
      </c>
      <c r="I15" t="s">
        <v>168</v>
      </c>
    </row>
    <row r="16" spans="1:12">
      <c r="A16" t="s">
        <v>169</v>
      </c>
      <c r="B16" t="s">
        <v>170</v>
      </c>
      <c r="C16" s="72">
        <v>3554</v>
      </c>
      <c r="D16" t="s">
        <v>162</v>
      </c>
      <c r="E16" t="s">
        <v>171</v>
      </c>
      <c r="F16" s="72">
        <v>3431</v>
      </c>
      <c r="G16" t="s">
        <v>136</v>
      </c>
      <c r="H16" s="72">
        <v>1031</v>
      </c>
      <c r="I16" s="72">
        <v>3586</v>
      </c>
    </row>
    <row r="17" spans="1:6">
      <c r="A17" t="s">
        <v>172</v>
      </c>
      <c r="B17" t="s">
        <v>173</v>
      </c>
      <c r="C17" s="72">
        <v>3422</v>
      </c>
      <c r="D17" t="s">
        <v>165</v>
      </c>
      <c r="E17" t="s">
        <v>174</v>
      </c>
      <c r="F17" s="72">
        <v>3512</v>
      </c>
    </row>
  </sheetData>
  <phoneticPr fontId="2" type="noConversion"/>
  <pageMargins left="0.7" right="0.7" top="0.75" bottom="0.75" header="0.3" footer="0.3"/>
  <pageSetup paperSize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2"/>
  <sheetViews>
    <sheetView workbookViewId="0">
      <selection activeCell="H14" sqref="H14"/>
    </sheetView>
  </sheetViews>
  <sheetFormatPr defaultColWidth="11" defaultRowHeight="16.5"/>
  <sheetData>
    <row r="1" spans="1:10">
      <c r="A1" t="s">
        <v>117</v>
      </c>
    </row>
    <row r="2" spans="1:10">
      <c r="A2" t="s">
        <v>118</v>
      </c>
    </row>
    <row r="3" spans="1:10">
      <c r="A3" t="s">
        <v>119</v>
      </c>
    </row>
    <row r="4" spans="1:10">
      <c r="A4" t="s">
        <v>79</v>
      </c>
      <c r="B4" t="s">
        <v>120</v>
      </c>
      <c r="C4" t="s">
        <v>121</v>
      </c>
      <c r="D4" t="s">
        <v>122</v>
      </c>
      <c r="E4" t="s">
        <v>24</v>
      </c>
      <c r="F4" t="s">
        <v>25</v>
      </c>
      <c r="G4" t="s">
        <v>3</v>
      </c>
      <c r="H4" t="s">
        <v>26</v>
      </c>
      <c r="I4" t="s">
        <v>27</v>
      </c>
      <c r="J4" t="s">
        <v>28</v>
      </c>
    </row>
    <row r="5" spans="1:10">
      <c r="A5" t="s">
        <v>29</v>
      </c>
      <c r="D5" t="s">
        <v>123</v>
      </c>
      <c r="E5">
        <v>0.1</v>
      </c>
      <c r="F5">
        <v>0.11</v>
      </c>
      <c r="G5" t="s">
        <v>30</v>
      </c>
      <c r="H5">
        <v>0.01</v>
      </c>
      <c r="I5" t="s">
        <v>30</v>
      </c>
      <c r="J5" t="s">
        <v>31</v>
      </c>
    </row>
    <row r="6" spans="1:10">
      <c r="A6" t="s">
        <v>32</v>
      </c>
      <c r="D6" t="s">
        <v>123</v>
      </c>
      <c r="E6">
        <v>0.37</v>
      </c>
      <c r="F6">
        <v>0.45</v>
      </c>
      <c r="G6" t="s">
        <v>30</v>
      </c>
      <c r="H6">
        <v>0.08</v>
      </c>
      <c r="I6" t="s">
        <v>30</v>
      </c>
      <c r="J6" t="s">
        <v>31</v>
      </c>
    </row>
    <row r="7" spans="1:10">
      <c r="A7" t="s">
        <v>34</v>
      </c>
      <c r="D7" t="s">
        <v>123</v>
      </c>
      <c r="E7">
        <v>0.19</v>
      </c>
      <c r="F7">
        <v>1.04</v>
      </c>
      <c r="G7" t="s">
        <v>30</v>
      </c>
      <c r="H7">
        <v>0.85</v>
      </c>
      <c r="I7" t="s">
        <v>30</v>
      </c>
      <c r="J7" t="s">
        <v>33</v>
      </c>
    </row>
    <row r="8" spans="1:10">
      <c r="A8" t="s">
        <v>35</v>
      </c>
      <c r="D8" t="s">
        <v>123</v>
      </c>
      <c r="E8">
        <v>0.08</v>
      </c>
      <c r="F8">
        <v>0.25</v>
      </c>
      <c r="G8" t="s">
        <v>30</v>
      </c>
      <c r="H8">
        <v>0.17</v>
      </c>
      <c r="I8" t="s">
        <v>30</v>
      </c>
      <c r="J8" t="s">
        <v>31</v>
      </c>
    </row>
    <row r="9" spans="1:10">
      <c r="A9" t="s">
        <v>36</v>
      </c>
      <c r="D9" t="s">
        <v>123</v>
      </c>
      <c r="E9">
        <v>0.15</v>
      </c>
      <c r="F9">
        <v>3.59</v>
      </c>
      <c r="G9" t="s">
        <v>30</v>
      </c>
      <c r="H9">
        <v>3.43</v>
      </c>
      <c r="I9" t="s">
        <v>30</v>
      </c>
      <c r="J9" t="s">
        <v>33</v>
      </c>
    </row>
    <row r="10" spans="1:10">
      <c r="A10" t="s">
        <v>37</v>
      </c>
      <c r="D10" t="s">
        <v>123</v>
      </c>
      <c r="E10">
        <v>0.32</v>
      </c>
      <c r="F10">
        <v>0.18</v>
      </c>
      <c r="G10" t="s">
        <v>30</v>
      </c>
      <c r="H10">
        <v>-0.13</v>
      </c>
      <c r="I10" t="s">
        <v>30</v>
      </c>
      <c r="J10" t="s">
        <v>31</v>
      </c>
    </row>
    <row r="11" spans="1:10">
      <c r="A11" t="s">
        <v>38</v>
      </c>
      <c r="D11" t="s">
        <v>123</v>
      </c>
      <c r="E11">
        <v>0.55000000000000004</v>
      </c>
      <c r="F11">
        <v>0.22</v>
      </c>
      <c r="G11" t="s">
        <v>30</v>
      </c>
      <c r="H11">
        <v>-0.32</v>
      </c>
      <c r="I11" t="s">
        <v>30</v>
      </c>
      <c r="J11" t="s">
        <v>31</v>
      </c>
    </row>
    <row r="12" spans="1:10">
      <c r="A12" t="s">
        <v>39</v>
      </c>
      <c r="D12" t="s">
        <v>123</v>
      </c>
      <c r="E12">
        <v>0.55000000000000004</v>
      </c>
      <c r="F12">
        <v>0.26</v>
      </c>
      <c r="G12" t="s">
        <v>30</v>
      </c>
      <c r="H12">
        <v>-0.28999999999999998</v>
      </c>
      <c r="I12" t="s">
        <v>30</v>
      </c>
      <c r="J12" t="s">
        <v>31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36"/>
  <sheetViews>
    <sheetView workbookViewId="0">
      <selection activeCell="C5" sqref="C5"/>
    </sheetView>
  </sheetViews>
  <sheetFormatPr defaultColWidth="8.875" defaultRowHeight="16.5"/>
  <sheetData>
    <row r="2" spans="1:13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>
      <c r="A3" s="1" t="s">
        <v>71</v>
      </c>
      <c r="B3" s="14">
        <v>0.875</v>
      </c>
      <c r="C3" s="1">
        <v>1.7000000000000001E-2</v>
      </c>
      <c r="D3" s="1" t="s">
        <v>64</v>
      </c>
      <c r="E3" s="1">
        <v>2.4E-2</v>
      </c>
      <c r="F3" s="1">
        <v>3.6999999999999998E-2</v>
      </c>
      <c r="G3" s="1" t="s">
        <v>64</v>
      </c>
      <c r="H3" s="1">
        <v>0.02</v>
      </c>
      <c r="I3" s="1">
        <v>3.6999999999999998E-2</v>
      </c>
      <c r="J3" s="1" t="s">
        <v>64</v>
      </c>
      <c r="K3" s="1">
        <v>1.4999999999999999E-2</v>
      </c>
      <c r="L3" s="1">
        <v>2.9000000000000001E-2</v>
      </c>
      <c r="M3" s="1"/>
    </row>
    <row r="4" spans="1:13">
      <c r="A4" s="1" t="s">
        <v>72</v>
      </c>
      <c r="B4" s="14">
        <v>0.94299999999999995</v>
      </c>
      <c r="C4" s="1">
        <v>1.7000000000000001E-2</v>
      </c>
      <c r="D4" s="1">
        <v>0.02</v>
      </c>
      <c r="E4" s="1" t="s">
        <v>64</v>
      </c>
      <c r="F4" s="1">
        <v>0.255</v>
      </c>
      <c r="G4" s="1">
        <v>3.6999999999999998E-2</v>
      </c>
      <c r="H4" s="1" t="s">
        <v>64</v>
      </c>
      <c r="I4" s="1">
        <v>4.8000000000000001E-2</v>
      </c>
      <c r="J4" s="1">
        <v>2.1000000000000001E-2</v>
      </c>
      <c r="K4" s="1" t="s">
        <v>64</v>
      </c>
      <c r="L4" s="1">
        <v>0.129</v>
      </c>
      <c r="M4" s="1"/>
    </row>
    <row r="5" spans="1:13">
      <c r="A5" s="1" t="s">
        <v>73</v>
      </c>
      <c r="B5" s="14">
        <v>0.27300000000000002</v>
      </c>
      <c r="C5" s="1" t="s">
        <v>64</v>
      </c>
      <c r="D5" s="1">
        <v>1.7000000000000001E-2</v>
      </c>
      <c r="E5" s="1">
        <v>2.1000000000000001E-2</v>
      </c>
      <c r="F5" s="1" t="s">
        <v>64</v>
      </c>
      <c r="G5" s="1">
        <v>3.6999999999999998E-2</v>
      </c>
      <c r="H5" s="1">
        <v>1.7000000000000001E-2</v>
      </c>
      <c r="I5" s="1" t="s">
        <v>64</v>
      </c>
      <c r="J5" s="1">
        <v>0.999</v>
      </c>
      <c r="K5" s="1">
        <v>1.9E-2</v>
      </c>
      <c r="L5" s="1" t="s">
        <v>64</v>
      </c>
      <c r="M5" s="1"/>
    </row>
    <row r="6" spans="1:13">
      <c r="A6" s="1" t="s">
        <v>74</v>
      </c>
      <c r="B6" s="14">
        <v>0.26900000000000002</v>
      </c>
      <c r="C6" s="1">
        <v>3.5000000000000003E-2</v>
      </c>
      <c r="D6" s="1" t="s">
        <v>64</v>
      </c>
      <c r="E6" s="1">
        <v>1.9E-2</v>
      </c>
      <c r="F6" s="1">
        <v>1.4E-2</v>
      </c>
      <c r="G6" s="1" t="s">
        <v>64</v>
      </c>
      <c r="H6" s="1">
        <v>1.9E-2</v>
      </c>
      <c r="I6" s="1">
        <v>1.4E-2</v>
      </c>
      <c r="J6" s="1" t="s">
        <v>64</v>
      </c>
      <c r="K6" s="1">
        <v>0.33100000000000002</v>
      </c>
      <c r="L6" s="1"/>
      <c r="M6" s="1"/>
    </row>
    <row r="7" spans="1:13">
      <c r="A7" s="1" t="s">
        <v>75</v>
      </c>
      <c r="B7" s="14">
        <v>7.0999999999999994E-2</v>
      </c>
      <c r="C7" s="1">
        <v>2.9000000000000001E-2</v>
      </c>
      <c r="D7" s="1">
        <v>2.5000000000000001E-2</v>
      </c>
      <c r="E7" s="1" t="s">
        <v>64</v>
      </c>
      <c r="F7" s="1">
        <v>1.4999999999999999E-2</v>
      </c>
      <c r="G7" s="1">
        <v>1.6E-2</v>
      </c>
      <c r="H7" s="1" t="s">
        <v>64</v>
      </c>
      <c r="I7" s="1">
        <v>1.7000000000000001E-2</v>
      </c>
      <c r="J7" s="1">
        <v>3.1E-2</v>
      </c>
      <c r="K7" s="1" t="s">
        <v>64</v>
      </c>
      <c r="L7" s="1"/>
      <c r="M7" s="1"/>
    </row>
    <row r="8" spans="1:13">
      <c r="A8" s="1" t="s">
        <v>76</v>
      </c>
      <c r="B8" s="14">
        <v>7.3999999999999996E-2</v>
      </c>
      <c r="C8" s="1" t="s">
        <v>64</v>
      </c>
      <c r="D8" s="1">
        <v>0.42899999999999999</v>
      </c>
      <c r="E8" s="1">
        <v>1.6E-2</v>
      </c>
      <c r="F8" s="1" t="s">
        <v>64</v>
      </c>
      <c r="G8" s="1">
        <v>2.1999999999999999E-2</v>
      </c>
      <c r="H8" s="1">
        <v>1.6E-2</v>
      </c>
      <c r="I8" s="1" t="s">
        <v>64</v>
      </c>
      <c r="J8" s="1">
        <v>3.9E-2</v>
      </c>
      <c r="K8" s="1">
        <v>1.7999999999999999E-2</v>
      </c>
      <c r="L8" s="1"/>
      <c r="M8" s="1"/>
    </row>
    <row r="9" spans="1:13">
      <c r="A9" s="1" t="s">
        <v>77</v>
      </c>
      <c r="B9" s="14">
        <v>1.7000000000000001E-2</v>
      </c>
      <c r="C9" s="1">
        <v>1.7999999999999999E-2</v>
      </c>
      <c r="D9" s="1" t="s">
        <v>64</v>
      </c>
      <c r="E9" s="1">
        <v>1.7999999999999999E-2</v>
      </c>
      <c r="F9" s="1">
        <v>1.2E-2</v>
      </c>
      <c r="G9" s="1" t="s">
        <v>64</v>
      </c>
      <c r="H9" s="1">
        <v>1.2999999999999999E-2</v>
      </c>
      <c r="I9" s="1">
        <v>4.3999999999999997E-2</v>
      </c>
      <c r="J9" s="1" t="s">
        <v>64</v>
      </c>
      <c r="K9" s="1">
        <v>0.3</v>
      </c>
      <c r="L9" s="1"/>
      <c r="M9" s="1"/>
    </row>
    <row r="10" spans="1:13">
      <c r="A10" s="1" t="s">
        <v>78</v>
      </c>
      <c r="B10" s="14">
        <v>1.2E-2</v>
      </c>
      <c r="C10" s="1">
        <v>0.251</v>
      </c>
      <c r="D10" s="1">
        <v>2.1999999999999999E-2</v>
      </c>
      <c r="E10" s="1" t="s">
        <v>64</v>
      </c>
      <c r="F10" s="1">
        <v>1.2999999999999999E-2</v>
      </c>
      <c r="G10" s="1">
        <v>1.2999999999999999E-2</v>
      </c>
      <c r="H10" s="1" t="s">
        <v>64</v>
      </c>
      <c r="I10" s="1">
        <v>8.2000000000000003E-2</v>
      </c>
      <c r="J10" s="1">
        <v>1.6E-2</v>
      </c>
      <c r="K10" s="1" t="s">
        <v>64</v>
      </c>
      <c r="L10" s="1"/>
      <c r="M10" s="1"/>
    </row>
    <row r="12" spans="1:13">
      <c r="B12" s="66" t="s">
        <v>97</v>
      </c>
      <c r="C12" s="67"/>
      <c r="D12" s="68"/>
    </row>
    <row r="13" spans="1:13">
      <c r="A13" s="22" t="s">
        <v>79</v>
      </c>
      <c r="B13" s="29" t="s">
        <v>24</v>
      </c>
      <c r="C13" s="30" t="s">
        <v>25</v>
      </c>
      <c r="D13" s="31" t="s">
        <v>3</v>
      </c>
      <c r="E13" s="22" t="s">
        <v>24</v>
      </c>
      <c r="F13" s="22" t="s">
        <v>25</v>
      </c>
      <c r="G13" s="22" t="s">
        <v>3</v>
      </c>
      <c r="H13" s="22" t="s">
        <v>26</v>
      </c>
      <c r="I13" s="22" t="s">
        <v>27</v>
      </c>
      <c r="J13" s="22" t="s">
        <v>28</v>
      </c>
    </row>
    <row r="14" spans="1:13">
      <c r="A14" s="22" t="s">
        <v>29</v>
      </c>
      <c r="B14" s="23">
        <v>1.7000000000000001E-2</v>
      </c>
      <c r="C14" s="24">
        <v>1.7000000000000001E-2</v>
      </c>
      <c r="D14" s="25" t="s">
        <v>64</v>
      </c>
      <c r="E14" s="22">
        <v>0.05</v>
      </c>
      <c r="F14" s="22">
        <v>0.05</v>
      </c>
      <c r="G14" s="22" t="s">
        <v>30</v>
      </c>
      <c r="H14" s="22">
        <v>0</v>
      </c>
      <c r="I14" s="22" t="s">
        <v>30</v>
      </c>
      <c r="J14" s="22" t="s">
        <v>31</v>
      </c>
    </row>
    <row r="15" spans="1:13">
      <c r="A15" s="22" t="s">
        <v>32</v>
      </c>
      <c r="B15" s="23">
        <v>3.5000000000000003E-2</v>
      </c>
      <c r="C15" s="24">
        <v>2.9000000000000001E-2</v>
      </c>
      <c r="D15" s="25" t="s">
        <v>64</v>
      </c>
      <c r="E15" s="22">
        <v>0.11</v>
      </c>
      <c r="F15" s="22">
        <v>0.09</v>
      </c>
      <c r="G15" s="22" t="s">
        <v>30</v>
      </c>
      <c r="H15" s="22">
        <v>-0.02</v>
      </c>
      <c r="I15" s="22" t="s">
        <v>30</v>
      </c>
      <c r="J15" s="22" t="s">
        <v>31</v>
      </c>
    </row>
    <row r="16" spans="1:13">
      <c r="A16" s="22" t="s">
        <v>34</v>
      </c>
      <c r="B16" s="23">
        <v>1.7999999999999999E-2</v>
      </c>
      <c r="C16" s="24">
        <v>0.251</v>
      </c>
      <c r="D16" s="25" t="s">
        <v>64</v>
      </c>
      <c r="E16" s="22">
        <v>0.05</v>
      </c>
      <c r="F16" s="22">
        <v>0.96</v>
      </c>
      <c r="G16" s="22" t="s">
        <v>30</v>
      </c>
      <c r="H16" s="22">
        <v>0.91</v>
      </c>
      <c r="I16" s="22" t="s">
        <v>30</v>
      </c>
      <c r="J16" s="22" t="s">
        <v>33</v>
      </c>
    </row>
    <row r="17" spans="1:10">
      <c r="A17" s="22" t="s">
        <v>35</v>
      </c>
      <c r="B17" s="23">
        <v>0.02</v>
      </c>
      <c r="C17" s="24">
        <v>1.7000000000000001E-2</v>
      </c>
      <c r="D17" s="25" t="s">
        <v>64</v>
      </c>
      <c r="E17" s="22">
        <v>0.06</v>
      </c>
      <c r="F17" s="22">
        <v>0.05</v>
      </c>
      <c r="G17" s="22" t="s">
        <v>30</v>
      </c>
      <c r="H17" s="22">
        <v>-0.01</v>
      </c>
      <c r="I17" s="22" t="s">
        <v>30</v>
      </c>
      <c r="J17" s="22" t="s">
        <v>31</v>
      </c>
    </row>
    <row r="18" spans="1:10">
      <c r="A18" s="22" t="s">
        <v>36</v>
      </c>
      <c r="B18" s="23">
        <v>2.5000000000000001E-2</v>
      </c>
      <c r="C18" s="24">
        <v>0.42899999999999999</v>
      </c>
      <c r="D18" s="25" t="s">
        <v>64</v>
      </c>
      <c r="E18" s="22">
        <v>0.08</v>
      </c>
      <c r="F18" s="22">
        <v>1.72</v>
      </c>
      <c r="G18" s="22" t="s">
        <v>30</v>
      </c>
      <c r="H18" s="22">
        <v>1.64</v>
      </c>
      <c r="I18" s="22" t="s">
        <v>30</v>
      </c>
      <c r="J18" s="22" t="s">
        <v>33</v>
      </c>
    </row>
    <row r="19" spans="1:10">
      <c r="A19" s="22" t="s">
        <v>37</v>
      </c>
      <c r="B19" s="23">
        <v>2.1999999999999999E-2</v>
      </c>
      <c r="C19" s="24">
        <v>2.4E-2</v>
      </c>
      <c r="D19" s="25" t="s">
        <v>64</v>
      </c>
      <c r="E19" s="22">
        <v>7.0000000000000007E-2</v>
      </c>
      <c r="F19" s="22">
        <v>7.0000000000000007E-2</v>
      </c>
      <c r="G19" s="22" t="s">
        <v>30</v>
      </c>
      <c r="H19" s="22">
        <v>0</v>
      </c>
      <c r="I19" s="22" t="s">
        <v>30</v>
      </c>
      <c r="J19" s="22" t="s">
        <v>31</v>
      </c>
    </row>
    <row r="20" spans="1:10">
      <c r="A20" s="22" t="s">
        <v>38</v>
      </c>
      <c r="B20" s="23">
        <v>2.1000000000000001E-2</v>
      </c>
      <c r="C20" s="24">
        <v>1.9E-2</v>
      </c>
      <c r="D20" s="25" t="s">
        <v>64</v>
      </c>
      <c r="E20" s="22">
        <v>0.06</v>
      </c>
      <c r="F20" s="22">
        <v>0.06</v>
      </c>
      <c r="G20" s="22" t="s">
        <v>30</v>
      </c>
      <c r="H20" s="22">
        <v>0</v>
      </c>
      <c r="I20" s="22" t="s">
        <v>30</v>
      </c>
      <c r="J20" s="22" t="s">
        <v>31</v>
      </c>
    </row>
    <row r="21" spans="1:10">
      <c r="A21" s="22" t="s">
        <v>39</v>
      </c>
      <c r="B21" s="23">
        <v>1.6E-2</v>
      </c>
      <c r="C21" s="24">
        <v>1.7999999999999999E-2</v>
      </c>
      <c r="D21" s="25" t="s">
        <v>64</v>
      </c>
      <c r="E21" s="22">
        <v>0.05</v>
      </c>
      <c r="F21" s="22">
        <v>0.05</v>
      </c>
      <c r="G21" s="22" t="s">
        <v>30</v>
      </c>
      <c r="H21" s="22">
        <v>0</v>
      </c>
      <c r="I21" s="22" t="s">
        <v>30</v>
      </c>
      <c r="J21" s="22" t="s">
        <v>31</v>
      </c>
    </row>
    <row r="22" spans="1:10">
      <c r="A22" s="22" t="s">
        <v>40</v>
      </c>
      <c r="B22" s="23">
        <v>3.6999999999999998E-2</v>
      </c>
      <c r="C22" s="24">
        <v>0.255</v>
      </c>
      <c r="D22" s="25" t="s">
        <v>64</v>
      </c>
      <c r="E22" s="22">
        <v>0.12</v>
      </c>
      <c r="F22" s="22">
        <v>0.97</v>
      </c>
      <c r="G22" s="22" t="s">
        <v>30</v>
      </c>
      <c r="H22" s="22">
        <v>0.85</v>
      </c>
      <c r="I22" s="22" t="s">
        <v>30</v>
      </c>
      <c r="J22" s="22" t="s">
        <v>33</v>
      </c>
    </row>
    <row r="23" spans="1:10">
      <c r="A23" s="22" t="s">
        <v>41</v>
      </c>
      <c r="B23" s="23">
        <v>1.4E-2</v>
      </c>
      <c r="C23" s="24">
        <v>1.4999999999999999E-2</v>
      </c>
      <c r="D23" s="25" t="s">
        <v>64</v>
      </c>
      <c r="E23" s="22">
        <v>0.04</v>
      </c>
      <c r="F23" s="22">
        <v>0.04</v>
      </c>
      <c r="G23" s="22" t="s">
        <v>30</v>
      </c>
      <c r="H23" s="22">
        <v>0</v>
      </c>
      <c r="I23" s="22" t="s">
        <v>30</v>
      </c>
      <c r="J23" s="22" t="s">
        <v>31</v>
      </c>
    </row>
    <row r="24" spans="1:10">
      <c r="A24" s="22" t="s">
        <v>42</v>
      </c>
      <c r="B24" s="23">
        <v>1.2E-2</v>
      </c>
      <c r="C24" s="24">
        <v>1.2999999999999999E-2</v>
      </c>
      <c r="D24" s="25" t="s">
        <v>64</v>
      </c>
      <c r="E24" s="22">
        <v>0.03</v>
      </c>
      <c r="F24" s="22">
        <v>0.04</v>
      </c>
      <c r="G24" s="22" t="s">
        <v>30</v>
      </c>
      <c r="H24" s="22">
        <v>0.01</v>
      </c>
      <c r="I24" s="22" t="s">
        <v>30</v>
      </c>
      <c r="J24" s="22" t="s">
        <v>31</v>
      </c>
    </row>
    <row r="25" spans="1:10">
      <c r="A25" s="22" t="s">
        <v>43</v>
      </c>
      <c r="B25" s="23">
        <v>3.6999999999999998E-2</v>
      </c>
      <c r="C25" s="24">
        <v>3.6999999999999998E-2</v>
      </c>
      <c r="D25" s="25" t="s">
        <v>64</v>
      </c>
      <c r="E25" s="22">
        <v>0.12</v>
      </c>
      <c r="F25" s="22">
        <v>0.12</v>
      </c>
      <c r="G25" s="22" t="s">
        <v>30</v>
      </c>
      <c r="H25" s="22">
        <v>0</v>
      </c>
      <c r="I25" s="22" t="s">
        <v>30</v>
      </c>
      <c r="J25" s="22" t="s">
        <v>31</v>
      </c>
    </row>
    <row r="26" spans="1:10">
      <c r="A26" s="22" t="s">
        <v>44</v>
      </c>
      <c r="B26" s="23">
        <v>1.6E-2</v>
      </c>
      <c r="C26" s="24">
        <v>2.1999999999999999E-2</v>
      </c>
      <c r="D26" s="25" t="s">
        <v>64</v>
      </c>
      <c r="E26" s="22">
        <v>0.05</v>
      </c>
      <c r="F26" s="22">
        <v>7.0000000000000007E-2</v>
      </c>
      <c r="G26" s="22" t="s">
        <v>30</v>
      </c>
      <c r="H26" s="22">
        <v>0.02</v>
      </c>
      <c r="I26" s="22" t="s">
        <v>30</v>
      </c>
      <c r="J26" s="22" t="s">
        <v>31</v>
      </c>
    </row>
    <row r="27" spans="1:10">
      <c r="A27" s="22" t="s">
        <v>45</v>
      </c>
      <c r="B27" s="23">
        <v>1.2999999999999999E-2</v>
      </c>
      <c r="C27" s="24">
        <v>0.02</v>
      </c>
      <c r="D27" s="25" t="s">
        <v>64</v>
      </c>
      <c r="E27" s="22">
        <v>0.04</v>
      </c>
      <c r="F27" s="22">
        <v>0.06</v>
      </c>
      <c r="G27" s="22" t="s">
        <v>30</v>
      </c>
      <c r="H27" s="22">
        <v>0.02</v>
      </c>
      <c r="I27" s="22" t="s">
        <v>30</v>
      </c>
      <c r="J27" s="22" t="s">
        <v>31</v>
      </c>
    </row>
    <row r="28" spans="1:10">
      <c r="A28" s="22" t="s">
        <v>46</v>
      </c>
      <c r="B28" s="23">
        <v>1.7000000000000001E-2</v>
      </c>
      <c r="C28" s="24">
        <v>1.9E-2</v>
      </c>
      <c r="D28" s="25" t="s">
        <v>64</v>
      </c>
      <c r="E28" s="22">
        <v>0.05</v>
      </c>
      <c r="F28" s="22">
        <v>0.06</v>
      </c>
      <c r="G28" s="22" t="s">
        <v>30</v>
      </c>
      <c r="H28" s="22">
        <v>0.01</v>
      </c>
      <c r="I28" s="22" t="s">
        <v>30</v>
      </c>
      <c r="J28" s="22" t="s">
        <v>31</v>
      </c>
    </row>
    <row r="29" spans="1:10">
      <c r="A29" s="22" t="s">
        <v>47</v>
      </c>
      <c r="B29" s="23">
        <v>1.6E-2</v>
      </c>
      <c r="C29" s="24">
        <v>1.2999999999999999E-2</v>
      </c>
      <c r="D29" s="25" t="s">
        <v>64</v>
      </c>
      <c r="E29" s="22">
        <v>0.05</v>
      </c>
      <c r="F29" s="22">
        <v>0.04</v>
      </c>
      <c r="G29" s="22" t="s">
        <v>30</v>
      </c>
      <c r="H29" s="22">
        <v>-0.01</v>
      </c>
      <c r="I29" s="22" t="s">
        <v>30</v>
      </c>
      <c r="J29" s="22" t="s">
        <v>31</v>
      </c>
    </row>
    <row r="30" spans="1:10">
      <c r="A30" s="22" t="s">
        <v>48</v>
      </c>
      <c r="B30" s="23">
        <v>3.6999999999999998E-2</v>
      </c>
      <c r="C30" s="24">
        <v>4.8000000000000001E-2</v>
      </c>
      <c r="D30" s="25" t="s">
        <v>64</v>
      </c>
      <c r="E30" s="22">
        <v>0.12</v>
      </c>
      <c r="F30" s="22">
        <v>0.16</v>
      </c>
      <c r="G30" s="22" t="s">
        <v>30</v>
      </c>
      <c r="H30" s="22">
        <v>0.04</v>
      </c>
      <c r="I30" s="22" t="s">
        <v>30</v>
      </c>
      <c r="J30" s="22" t="s">
        <v>31</v>
      </c>
    </row>
    <row r="31" spans="1:10">
      <c r="A31" s="22" t="s">
        <v>49</v>
      </c>
      <c r="B31" s="23">
        <v>1.4E-2</v>
      </c>
      <c r="C31" s="24">
        <v>1.7000000000000001E-2</v>
      </c>
      <c r="D31" s="25" t="s">
        <v>64</v>
      </c>
      <c r="E31" s="22">
        <v>0.04</v>
      </c>
      <c r="F31" s="22">
        <v>0.05</v>
      </c>
      <c r="G31" s="22" t="s">
        <v>30</v>
      </c>
      <c r="H31" s="22">
        <v>0.01</v>
      </c>
      <c r="I31" s="22" t="s">
        <v>30</v>
      </c>
      <c r="J31" s="22" t="s">
        <v>31</v>
      </c>
    </row>
    <row r="32" spans="1:10">
      <c r="A32" s="22" t="s">
        <v>50</v>
      </c>
      <c r="B32" s="23">
        <v>4.3999999999999997E-2</v>
      </c>
      <c r="C32" s="24">
        <v>8.2000000000000003E-2</v>
      </c>
      <c r="D32" s="25" t="s">
        <v>64</v>
      </c>
      <c r="E32" s="22">
        <v>0.14000000000000001</v>
      </c>
      <c r="F32" s="22">
        <v>0.28000000000000003</v>
      </c>
      <c r="G32" s="22" t="s">
        <v>30</v>
      </c>
      <c r="H32" s="22">
        <v>0.14000000000000001</v>
      </c>
      <c r="I32" s="22" t="s">
        <v>30</v>
      </c>
      <c r="J32" s="22" t="s">
        <v>31</v>
      </c>
    </row>
    <row r="33" spans="1:10">
      <c r="A33" s="22" t="s">
        <v>51</v>
      </c>
      <c r="B33" s="23">
        <v>2.1000000000000001E-2</v>
      </c>
      <c r="C33" s="24">
        <v>0.999</v>
      </c>
      <c r="D33" s="25" t="s">
        <v>64</v>
      </c>
      <c r="E33" s="22">
        <v>0.06</v>
      </c>
      <c r="F33" s="22">
        <v>4.3499999999999996</v>
      </c>
      <c r="G33" s="22" t="s">
        <v>30</v>
      </c>
      <c r="H33" s="22">
        <v>4.29</v>
      </c>
      <c r="I33" s="22" t="s">
        <v>30</v>
      </c>
      <c r="J33" s="22" t="s">
        <v>33</v>
      </c>
    </row>
    <row r="34" spans="1:10">
      <c r="A34" s="22" t="s">
        <v>52</v>
      </c>
      <c r="B34" s="23">
        <v>3.1E-2</v>
      </c>
      <c r="C34" s="24">
        <v>3.9E-2</v>
      </c>
      <c r="D34" s="25" t="s">
        <v>64</v>
      </c>
      <c r="E34" s="22">
        <v>0.1</v>
      </c>
      <c r="F34" s="22">
        <v>0.12</v>
      </c>
      <c r="G34" s="22" t="s">
        <v>30</v>
      </c>
      <c r="H34" s="22">
        <v>0.02</v>
      </c>
      <c r="I34" s="22" t="s">
        <v>30</v>
      </c>
      <c r="J34" s="22" t="s">
        <v>31</v>
      </c>
    </row>
    <row r="35" spans="1:10">
      <c r="A35" s="22" t="s">
        <v>53</v>
      </c>
      <c r="B35" s="23">
        <v>1.6E-2</v>
      </c>
      <c r="C35" s="24">
        <v>1.4999999999999999E-2</v>
      </c>
      <c r="D35" s="25" t="s">
        <v>64</v>
      </c>
      <c r="E35" s="22">
        <v>0.05</v>
      </c>
      <c r="F35" s="22">
        <v>0.04</v>
      </c>
      <c r="G35" s="22" t="s">
        <v>30</v>
      </c>
      <c r="H35" s="22">
        <v>-0.01</v>
      </c>
      <c r="I35" s="22" t="s">
        <v>30</v>
      </c>
      <c r="J35" s="22" t="s">
        <v>31</v>
      </c>
    </row>
    <row r="36" spans="1:10">
      <c r="A36" s="22" t="s">
        <v>65</v>
      </c>
      <c r="B36" s="26">
        <v>1.9E-2</v>
      </c>
      <c r="C36" s="27">
        <v>0.33100000000000002</v>
      </c>
      <c r="D36" s="28" t="s">
        <v>64</v>
      </c>
      <c r="E36" s="22">
        <v>0.06</v>
      </c>
      <c r="F36" s="22">
        <v>1.3</v>
      </c>
      <c r="G36" s="22" t="s">
        <v>30</v>
      </c>
      <c r="H36" s="22">
        <v>1.24</v>
      </c>
      <c r="I36" s="22" t="s">
        <v>30</v>
      </c>
      <c r="J36" s="22" t="s">
        <v>33</v>
      </c>
    </row>
  </sheetData>
  <mergeCells count="1">
    <mergeCell ref="B12:D12"/>
  </mergeCells>
  <phoneticPr fontId="2" type="noConversion"/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R58"/>
  <sheetViews>
    <sheetView workbookViewId="0">
      <selection activeCell="C9" sqref="C9"/>
    </sheetView>
  </sheetViews>
  <sheetFormatPr defaultColWidth="8.875" defaultRowHeight="16.5"/>
  <sheetData>
    <row r="3" spans="1:18">
      <c r="A3" s="1" t="s">
        <v>0</v>
      </c>
      <c r="B3" s="2" t="s">
        <v>5</v>
      </c>
      <c r="C3" s="2" t="s">
        <v>6</v>
      </c>
      <c r="D3" s="2" t="s">
        <v>7</v>
      </c>
      <c r="G3" s="4"/>
      <c r="H3" s="4"/>
      <c r="I3" s="4"/>
      <c r="J3" s="4"/>
    </row>
    <row r="4" spans="1:18">
      <c r="A4" s="1">
        <v>1</v>
      </c>
      <c r="B4" s="3">
        <v>9.6000000000000002E-2</v>
      </c>
      <c r="C4" s="3">
        <v>0.109</v>
      </c>
      <c r="D4" s="3">
        <v>3.8159999999999998</v>
      </c>
      <c r="G4" s="4"/>
      <c r="H4" s="4"/>
      <c r="I4" s="4"/>
      <c r="J4" s="4"/>
    </row>
    <row r="5" spans="1:18">
      <c r="A5" s="1">
        <v>2</v>
      </c>
      <c r="B5" s="3">
        <v>9.4E-2</v>
      </c>
      <c r="C5" s="3">
        <v>9.6000000000000002E-2</v>
      </c>
      <c r="D5" s="3">
        <v>3.6840000000000002</v>
      </c>
      <c r="G5" s="4"/>
      <c r="H5" s="4"/>
      <c r="I5" s="4"/>
      <c r="J5" s="4"/>
    </row>
    <row r="6" spans="1:18">
      <c r="A6" s="1">
        <v>3</v>
      </c>
      <c r="B6" s="3">
        <v>4.4999999999999998E-2</v>
      </c>
      <c r="C6" s="3">
        <v>4.1000000000000002E-2</v>
      </c>
      <c r="D6" s="3">
        <v>3.512</v>
      </c>
      <c r="G6" s="4"/>
      <c r="H6" s="4"/>
      <c r="I6" s="4"/>
      <c r="J6" s="4"/>
    </row>
    <row r="7" spans="1:18">
      <c r="A7" s="1">
        <v>4</v>
      </c>
      <c r="B7" s="3">
        <v>7.0999999999999994E-2</v>
      </c>
      <c r="C7" s="3">
        <v>4.8000000000000001E-2</v>
      </c>
      <c r="D7" s="3">
        <v>3.62</v>
      </c>
    </row>
    <row r="8" spans="1:18">
      <c r="A8" s="1">
        <v>5</v>
      </c>
      <c r="B8" s="3">
        <v>4.7E-2</v>
      </c>
      <c r="C8" s="3">
        <v>6.2E-2</v>
      </c>
      <c r="D8" s="3">
        <v>3.7309999999999999</v>
      </c>
      <c r="G8" s="7">
        <v>1</v>
      </c>
      <c r="H8" s="7">
        <v>2</v>
      </c>
      <c r="I8" s="7">
        <v>3</v>
      </c>
      <c r="J8" s="7">
        <v>4</v>
      </c>
      <c r="K8" s="7">
        <v>5</v>
      </c>
      <c r="L8" s="7">
        <v>6</v>
      </c>
      <c r="M8" s="7">
        <v>7</v>
      </c>
      <c r="N8" s="7">
        <v>8</v>
      </c>
      <c r="O8" s="7">
        <v>9</v>
      </c>
      <c r="P8" s="7">
        <v>10</v>
      </c>
      <c r="Q8" s="7">
        <v>11</v>
      </c>
      <c r="R8" s="7">
        <v>12</v>
      </c>
    </row>
    <row r="9" spans="1:18">
      <c r="A9" s="1">
        <v>6</v>
      </c>
      <c r="B9" s="3">
        <v>0.04</v>
      </c>
      <c r="C9" s="3">
        <v>3.5999999999999997E-2</v>
      </c>
      <c r="D9" s="3">
        <v>1.7130000000000001</v>
      </c>
      <c r="F9" s="7" t="s">
        <v>8</v>
      </c>
      <c r="G9" s="3">
        <v>9.6000000000000002E-2</v>
      </c>
      <c r="H9" s="3">
        <v>0.109</v>
      </c>
      <c r="I9" s="3">
        <v>3.8159999999999998</v>
      </c>
      <c r="J9" s="3">
        <v>3.2000000000000001E-2</v>
      </c>
      <c r="K9" s="3">
        <v>2.7E-2</v>
      </c>
      <c r="L9" s="3">
        <v>3.5990000000000002</v>
      </c>
      <c r="M9" s="3">
        <v>0.06</v>
      </c>
      <c r="N9" s="3">
        <v>5.8000000000000003E-2</v>
      </c>
      <c r="O9" s="3">
        <v>3.5750000000000002</v>
      </c>
      <c r="P9" s="6">
        <v>0.92</v>
      </c>
      <c r="Q9" s="6">
        <v>0.97899999999999998</v>
      </c>
      <c r="R9" s="6">
        <v>0.999</v>
      </c>
    </row>
    <row r="10" spans="1:18">
      <c r="A10" s="1">
        <v>7</v>
      </c>
      <c r="B10" s="3">
        <v>8.5000000000000006E-2</v>
      </c>
      <c r="C10" s="3">
        <v>5.8000000000000003E-2</v>
      </c>
      <c r="D10" s="3">
        <v>3.4830000000000001</v>
      </c>
      <c r="F10" s="8" t="s">
        <v>9</v>
      </c>
      <c r="G10" s="3">
        <v>9.4E-2</v>
      </c>
      <c r="H10" s="3">
        <v>9.6000000000000002E-2</v>
      </c>
      <c r="I10" s="3">
        <v>3.6840000000000002</v>
      </c>
      <c r="J10" s="3">
        <v>5.1999999999999998E-2</v>
      </c>
      <c r="K10" s="3">
        <v>0.05</v>
      </c>
      <c r="L10" s="3">
        <v>3.726</v>
      </c>
      <c r="M10" s="3">
        <v>3.9E-2</v>
      </c>
      <c r="N10" s="3">
        <v>4.2000000000000003E-2</v>
      </c>
      <c r="O10" s="3">
        <v>3.4980000000000002</v>
      </c>
      <c r="P10" s="6">
        <v>0.28000000000000003</v>
      </c>
      <c r="Q10" s="6">
        <v>0.28999999999999998</v>
      </c>
      <c r="R10" s="6">
        <v>0.3</v>
      </c>
    </row>
    <row r="11" spans="1:18">
      <c r="A11" s="1">
        <v>8</v>
      </c>
      <c r="B11" s="3">
        <v>4.4999999999999998E-2</v>
      </c>
      <c r="C11" s="3">
        <v>2.5999999999999999E-2</v>
      </c>
      <c r="D11" s="3">
        <v>3.004</v>
      </c>
      <c r="F11" s="8" t="s">
        <v>10</v>
      </c>
      <c r="G11" s="3">
        <v>4.4999999999999998E-2</v>
      </c>
      <c r="H11" s="3">
        <v>4.1000000000000002E-2</v>
      </c>
      <c r="I11" s="3">
        <v>3.512</v>
      </c>
      <c r="J11" s="3">
        <v>0.03</v>
      </c>
      <c r="K11" s="3">
        <v>3.2000000000000001E-2</v>
      </c>
      <c r="L11" s="3">
        <v>3.673</v>
      </c>
      <c r="M11" s="3">
        <v>0.152</v>
      </c>
      <c r="N11" s="3">
        <v>0.13800000000000001</v>
      </c>
      <c r="O11" s="3">
        <v>3.5059999999999998</v>
      </c>
      <c r="P11" s="6">
        <v>0.113</v>
      </c>
      <c r="Q11" s="6">
        <v>0.11899999999999999</v>
      </c>
      <c r="R11" s="6">
        <v>0.109</v>
      </c>
    </row>
    <row r="12" spans="1:18">
      <c r="A12" s="1">
        <v>9</v>
      </c>
      <c r="B12" s="3">
        <v>3.2000000000000001E-2</v>
      </c>
      <c r="C12" s="3">
        <v>2.7E-2</v>
      </c>
      <c r="D12" s="3">
        <v>3.5990000000000002</v>
      </c>
      <c r="F12" s="8" t="s">
        <v>11</v>
      </c>
      <c r="G12" s="3">
        <v>7.0999999999999994E-2</v>
      </c>
      <c r="H12" s="3">
        <v>4.8000000000000001E-2</v>
      </c>
      <c r="I12" s="3">
        <v>3.62</v>
      </c>
      <c r="J12" s="3">
        <v>3.3000000000000002E-2</v>
      </c>
      <c r="K12" s="3">
        <v>3.9E-2</v>
      </c>
      <c r="L12" s="3">
        <v>3.6579999999999999</v>
      </c>
      <c r="M12" s="3">
        <v>0.14399999999999999</v>
      </c>
      <c r="N12" s="3">
        <v>0.11600000000000001</v>
      </c>
      <c r="O12" s="3">
        <v>3.536</v>
      </c>
      <c r="P12" s="6">
        <v>6.2E-2</v>
      </c>
      <c r="Q12" s="6">
        <v>0.09</v>
      </c>
      <c r="R12" s="6">
        <v>6.4000000000000001E-2</v>
      </c>
    </row>
    <row r="13" spans="1:18">
      <c r="A13" s="1">
        <v>10</v>
      </c>
      <c r="B13" s="3">
        <v>5.1999999999999998E-2</v>
      </c>
      <c r="C13" s="3">
        <v>0.05</v>
      </c>
      <c r="D13" s="3">
        <v>3.726</v>
      </c>
      <c r="F13" s="8" t="s">
        <v>12</v>
      </c>
      <c r="G13" s="3">
        <v>4.7E-2</v>
      </c>
      <c r="H13" s="3">
        <v>6.2E-2</v>
      </c>
      <c r="I13" s="3">
        <v>3.7309999999999999</v>
      </c>
      <c r="J13" s="3">
        <v>3.5000000000000003E-2</v>
      </c>
      <c r="K13" s="3">
        <v>2.9000000000000001E-2</v>
      </c>
      <c r="L13" s="3">
        <v>3.597</v>
      </c>
      <c r="M13" s="3">
        <v>0.06</v>
      </c>
      <c r="N13" s="3">
        <v>6.2E-2</v>
      </c>
      <c r="O13" s="3">
        <v>3.4750000000000001</v>
      </c>
      <c r="P13" s="3">
        <v>5.3999999999999999E-2</v>
      </c>
      <c r="Q13" s="3">
        <v>5.3999999999999999E-2</v>
      </c>
      <c r="R13" s="3">
        <v>3.9</v>
      </c>
    </row>
    <row r="14" spans="1:18">
      <c r="A14" s="1">
        <v>11</v>
      </c>
      <c r="B14" s="3">
        <v>0.03</v>
      </c>
      <c r="C14" s="3">
        <v>3.2000000000000001E-2</v>
      </c>
      <c r="D14" s="3">
        <v>3.673</v>
      </c>
      <c r="F14" s="8" t="s">
        <v>13</v>
      </c>
      <c r="G14" s="3">
        <v>0.04</v>
      </c>
      <c r="H14" s="3">
        <v>3.5999999999999997E-2</v>
      </c>
      <c r="I14" s="3">
        <v>1.7130000000000001</v>
      </c>
      <c r="J14" s="3">
        <v>6.7000000000000004E-2</v>
      </c>
      <c r="K14" s="3">
        <v>5.7000000000000002E-2</v>
      </c>
      <c r="L14" s="3">
        <v>3.6549999999999998</v>
      </c>
      <c r="M14" s="3">
        <v>0.05</v>
      </c>
      <c r="N14" s="3">
        <v>4.7E-2</v>
      </c>
      <c r="O14" s="3">
        <v>3.5649999999999999</v>
      </c>
      <c r="P14" s="3">
        <v>3.5999999999999997E-2</v>
      </c>
      <c r="Q14" s="3">
        <v>3.6999999999999998E-2</v>
      </c>
      <c r="R14" s="3">
        <v>3.59</v>
      </c>
    </row>
    <row r="15" spans="1:18">
      <c r="A15" s="1">
        <v>12</v>
      </c>
      <c r="B15" s="3">
        <v>3.3000000000000002E-2</v>
      </c>
      <c r="C15" s="3">
        <v>3.9E-2</v>
      </c>
      <c r="D15" s="3">
        <v>3.6579999999999999</v>
      </c>
      <c r="F15" s="8" t="s">
        <v>14</v>
      </c>
      <c r="G15" s="3">
        <v>8.5000000000000006E-2</v>
      </c>
      <c r="H15" s="3">
        <v>5.8000000000000003E-2</v>
      </c>
      <c r="I15" s="3">
        <v>3.4830000000000001</v>
      </c>
      <c r="J15" s="3">
        <v>4.9000000000000002E-2</v>
      </c>
      <c r="K15" s="3">
        <v>4.7E-2</v>
      </c>
      <c r="L15" s="3">
        <v>3.6779999999999999</v>
      </c>
      <c r="M15" s="3">
        <v>8.6999999999999994E-2</v>
      </c>
      <c r="N15" s="3">
        <v>9.0999999999999998E-2</v>
      </c>
      <c r="O15" s="3">
        <v>3.2530000000000001</v>
      </c>
      <c r="P15" s="3">
        <v>5.3999999999999999E-2</v>
      </c>
      <c r="Q15" s="3">
        <v>5.5E-2</v>
      </c>
      <c r="R15" s="3">
        <v>3.6629999999999998</v>
      </c>
    </row>
    <row r="16" spans="1:18">
      <c r="A16" s="1">
        <v>13</v>
      </c>
      <c r="B16" s="3">
        <v>3.5000000000000003E-2</v>
      </c>
      <c r="C16" s="3">
        <v>2.9000000000000001E-2</v>
      </c>
      <c r="D16" s="3">
        <v>3.597</v>
      </c>
      <c r="F16" s="8" t="s">
        <v>15</v>
      </c>
      <c r="G16" s="3">
        <v>4.4999999999999998E-2</v>
      </c>
      <c r="H16" s="3">
        <v>2.5999999999999999E-2</v>
      </c>
      <c r="I16" s="3">
        <v>3.004</v>
      </c>
      <c r="J16" s="3">
        <v>9.2999999999999999E-2</v>
      </c>
      <c r="K16" s="3">
        <v>0.29599999999999999</v>
      </c>
      <c r="L16" s="3">
        <v>3.5329999999999999</v>
      </c>
      <c r="M16" s="3">
        <v>6.2E-2</v>
      </c>
      <c r="N16" s="3">
        <v>0.11600000000000001</v>
      </c>
      <c r="O16" s="3">
        <v>3.4809999999999999</v>
      </c>
      <c r="P16" s="3">
        <v>6.2E-2</v>
      </c>
      <c r="Q16" s="3">
        <v>6.4000000000000001E-2</v>
      </c>
      <c r="R16" s="3">
        <v>3.726</v>
      </c>
    </row>
    <row r="17" spans="1:18">
      <c r="A17" s="1">
        <v>14</v>
      </c>
      <c r="B17" s="3">
        <v>6.7000000000000004E-2</v>
      </c>
      <c r="C17" s="3">
        <v>5.7000000000000002E-2</v>
      </c>
      <c r="D17" s="3">
        <v>3.6549999999999998</v>
      </c>
    </row>
    <row r="18" spans="1:18">
      <c r="A18" s="1">
        <v>15</v>
      </c>
      <c r="B18" s="3">
        <v>4.9000000000000002E-2</v>
      </c>
      <c r="C18" s="3">
        <v>4.7E-2</v>
      </c>
      <c r="D18" s="3">
        <v>3.6779999999999999</v>
      </c>
    </row>
    <row r="19" spans="1:18">
      <c r="A19" s="1">
        <v>16</v>
      </c>
      <c r="B19" s="3">
        <v>9.2999999999999999E-2</v>
      </c>
      <c r="C19" s="3">
        <v>0.29599999999999999</v>
      </c>
      <c r="D19" s="3">
        <v>3.5329999999999999</v>
      </c>
      <c r="G19" s="7">
        <v>1</v>
      </c>
      <c r="H19" s="7">
        <v>2</v>
      </c>
      <c r="I19" s="7">
        <v>3</v>
      </c>
      <c r="J19" s="7">
        <v>4</v>
      </c>
      <c r="K19" s="7">
        <v>5</v>
      </c>
      <c r="L19" s="7">
        <v>6</v>
      </c>
      <c r="M19" s="7">
        <v>7</v>
      </c>
      <c r="N19" s="7">
        <v>8</v>
      </c>
      <c r="O19" s="7">
        <v>9</v>
      </c>
      <c r="P19" s="7">
        <v>10</v>
      </c>
      <c r="Q19" s="7">
        <v>11</v>
      </c>
      <c r="R19" s="7">
        <v>12</v>
      </c>
    </row>
    <row r="20" spans="1:18">
      <c r="A20" s="1">
        <v>17</v>
      </c>
      <c r="B20" s="3">
        <v>0.06</v>
      </c>
      <c r="C20" s="3">
        <v>5.8000000000000003E-2</v>
      </c>
      <c r="D20" s="3">
        <v>3.5750000000000002</v>
      </c>
      <c r="F20" s="7" t="s">
        <v>8</v>
      </c>
      <c r="G20" s="3">
        <v>5.2999999999999999E-2</v>
      </c>
      <c r="H20" s="3">
        <v>4.8000000000000001E-2</v>
      </c>
      <c r="I20" s="3">
        <v>3.7170000000000001</v>
      </c>
      <c r="J20" s="3">
        <v>4.7E-2</v>
      </c>
      <c r="K20" s="3">
        <v>2.903</v>
      </c>
      <c r="L20" s="3">
        <v>3.59</v>
      </c>
      <c r="M20" s="3">
        <v>3.1E-2</v>
      </c>
      <c r="N20" s="3">
        <v>3.2000000000000001E-2</v>
      </c>
      <c r="O20" s="3">
        <v>3.45</v>
      </c>
      <c r="P20" s="6">
        <v>0.97899999999999998</v>
      </c>
      <c r="Q20" s="6">
        <v>0.999</v>
      </c>
      <c r="R20" s="6">
        <v>1.0569999999999999</v>
      </c>
    </row>
    <row r="21" spans="1:18">
      <c r="A21" s="1">
        <v>18</v>
      </c>
      <c r="B21" s="3">
        <v>3.9E-2</v>
      </c>
      <c r="C21" s="3">
        <v>4.2000000000000003E-2</v>
      </c>
      <c r="D21" s="3">
        <v>3.4980000000000002</v>
      </c>
      <c r="F21" s="8" t="s">
        <v>9</v>
      </c>
      <c r="G21" s="3">
        <v>5.3999999999999999E-2</v>
      </c>
      <c r="H21" s="3">
        <v>5.8999999999999997E-2</v>
      </c>
      <c r="I21" s="3">
        <v>3.7290000000000001</v>
      </c>
      <c r="J21" s="3">
        <v>5.8000000000000003E-2</v>
      </c>
      <c r="K21" s="3">
        <v>0.17299999999999999</v>
      </c>
      <c r="L21" s="3">
        <v>3.657</v>
      </c>
      <c r="M21" s="3">
        <v>7.1999999999999995E-2</v>
      </c>
      <c r="N21" s="3">
        <v>2.823</v>
      </c>
      <c r="O21" s="3">
        <v>3.577</v>
      </c>
      <c r="P21" s="6">
        <v>0.28999999999999998</v>
      </c>
      <c r="Q21" s="6">
        <v>0.3</v>
      </c>
      <c r="R21" s="6">
        <v>0.29399999999999998</v>
      </c>
    </row>
    <row r="22" spans="1:18">
      <c r="A22" s="1">
        <v>19</v>
      </c>
      <c r="B22" s="3">
        <v>0.152</v>
      </c>
      <c r="C22" s="3">
        <v>0.13800000000000001</v>
      </c>
      <c r="D22" s="3">
        <v>3.5059999999999998</v>
      </c>
      <c r="F22" s="8" t="s">
        <v>10</v>
      </c>
      <c r="G22" s="3">
        <v>3.5000000000000003E-2</v>
      </c>
      <c r="H22" s="3">
        <v>3.5999999999999997E-2</v>
      </c>
      <c r="I22" s="3">
        <v>3.585</v>
      </c>
      <c r="J22" s="3">
        <v>8.7999999999999995E-2</v>
      </c>
      <c r="K22" s="3">
        <v>8.6999999999999994E-2</v>
      </c>
      <c r="L22" s="3">
        <v>3.6379999999999999</v>
      </c>
      <c r="M22" s="3">
        <v>3.5000000000000003E-2</v>
      </c>
      <c r="N22" s="3">
        <v>3.3000000000000002E-2</v>
      </c>
      <c r="O22" s="3">
        <v>0.76</v>
      </c>
      <c r="P22" s="6">
        <v>0.11899999999999999</v>
      </c>
      <c r="Q22" s="6">
        <v>0.109</v>
      </c>
      <c r="R22" s="6">
        <v>9.8000000000000004E-2</v>
      </c>
    </row>
    <row r="23" spans="1:18">
      <c r="A23" s="1">
        <v>20</v>
      </c>
      <c r="B23" s="3">
        <v>0.14399999999999999</v>
      </c>
      <c r="C23" s="3">
        <v>0.11600000000000001</v>
      </c>
      <c r="D23" s="3">
        <v>3.536</v>
      </c>
      <c r="F23" s="8" t="s">
        <v>11</v>
      </c>
      <c r="G23" s="3">
        <v>4.5999999999999999E-2</v>
      </c>
      <c r="H23" s="3">
        <v>4.2000000000000003E-2</v>
      </c>
      <c r="I23" s="3">
        <v>2.7240000000000002</v>
      </c>
      <c r="J23" s="3">
        <v>3.9E-2</v>
      </c>
      <c r="K23" s="3">
        <v>3.9E-2</v>
      </c>
      <c r="L23" s="3">
        <v>3.4359999999999999</v>
      </c>
      <c r="M23" s="3">
        <v>4.7E-2</v>
      </c>
      <c r="N23" s="3">
        <v>7.2999999999999995E-2</v>
      </c>
      <c r="O23" s="3">
        <v>3.6349999999999998</v>
      </c>
      <c r="P23" s="6">
        <v>0.09</v>
      </c>
      <c r="Q23" s="6">
        <v>6.4000000000000001E-2</v>
      </c>
      <c r="R23" s="6">
        <v>5.1999999999999998E-2</v>
      </c>
    </row>
    <row r="24" spans="1:18">
      <c r="A24" s="1">
        <v>21</v>
      </c>
      <c r="B24" s="3">
        <v>0.06</v>
      </c>
      <c r="C24" s="3">
        <v>6.2E-2</v>
      </c>
      <c r="D24" s="3">
        <v>3.4750000000000001</v>
      </c>
      <c r="F24" s="8" t="s">
        <v>12</v>
      </c>
      <c r="G24" s="3">
        <v>1.5680000000000001</v>
      </c>
      <c r="H24" s="3">
        <v>1.139</v>
      </c>
      <c r="I24" s="3">
        <v>3.6419999999999999</v>
      </c>
      <c r="J24" s="3">
        <v>7.0999999999999994E-2</v>
      </c>
      <c r="K24" s="3">
        <v>9.2999999999999999E-2</v>
      </c>
      <c r="L24" s="3">
        <v>3.7959999999999998</v>
      </c>
      <c r="M24" s="3">
        <v>4.9000000000000002E-2</v>
      </c>
      <c r="N24" s="3">
        <v>4.7E-2</v>
      </c>
      <c r="O24" s="3">
        <v>3.55</v>
      </c>
      <c r="P24" s="3">
        <v>5.1999999999999998E-2</v>
      </c>
      <c r="Q24" s="3">
        <v>8.5000000000000006E-2</v>
      </c>
      <c r="R24" s="3">
        <v>3.6259999999999999</v>
      </c>
    </row>
    <row r="25" spans="1:18">
      <c r="A25" s="1">
        <v>22</v>
      </c>
      <c r="B25" s="3">
        <v>0.05</v>
      </c>
      <c r="C25" s="3">
        <v>4.7E-2</v>
      </c>
      <c r="D25" s="3">
        <v>3.5649999999999999</v>
      </c>
      <c r="F25" s="8" t="s">
        <v>13</v>
      </c>
      <c r="G25" s="3">
        <v>0.128</v>
      </c>
      <c r="H25" s="3">
        <v>1.204</v>
      </c>
      <c r="I25" s="3">
        <v>3.673</v>
      </c>
      <c r="J25" s="3">
        <v>6.9000000000000006E-2</v>
      </c>
      <c r="K25" s="3">
        <v>7.5999999999999998E-2</v>
      </c>
      <c r="L25" s="3">
        <v>3.726</v>
      </c>
      <c r="M25" s="3">
        <v>0.05</v>
      </c>
      <c r="N25" s="3">
        <v>5.3999999999999999E-2</v>
      </c>
      <c r="O25" s="3">
        <v>3.0960000000000001</v>
      </c>
      <c r="P25" s="3">
        <v>3.7999999999999999E-2</v>
      </c>
      <c r="Q25" s="3">
        <v>5.2999999999999999E-2</v>
      </c>
      <c r="R25" s="3">
        <v>3.4340000000000002</v>
      </c>
    </row>
    <row r="26" spans="1:18">
      <c r="A26" s="1">
        <v>23</v>
      </c>
      <c r="B26" s="3">
        <v>8.6999999999999994E-2</v>
      </c>
      <c r="C26" s="3">
        <v>9.0999999999999998E-2</v>
      </c>
      <c r="D26" s="3">
        <v>3.2530000000000001</v>
      </c>
      <c r="F26" s="8" t="s">
        <v>14</v>
      </c>
      <c r="G26" s="3">
        <v>3.7999999999999999E-2</v>
      </c>
      <c r="H26" s="3">
        <v>3.6999999999999998E-2</v>
      </c>
      <c r="I26" s="3">
        <v>3.0640000000000001</v>
      </c>
      <c r="J26" s="3">
        <v>3.9E-2</v>
      </c>
      <c r="K26" s="3">
        <v>0.04</v>
      </c>
      <c r="L26" s="3">
        <v>3.6829999999999998</v>
      </c>
      <c r="M26" s="3">
        <v>0.19400000000000001</v>
      </c>
      <c r="N26" s="3">
        <v>0.20200000000000001</v>
      </c>
      <c r="O26" s="3">
        <v>3.3809999999999998</v>
      </c>
      <c r="P26" s="3">
        <v>4.2999999999999997E-2</v>
      </c>
      <c r="Q26" s="3">
        <v>5.2999999999999999E-2</v>
      </c>
      <c r="R26" s="3">
        <v>3.4649999999999999</v>
      </c>
    </row>
    <row r="27" spans="1:18">
      <c r="A27" s="1">
        <v>24</v>
      </c>
      <c r="B27" s="3">
        <v>6.2E-2</v>
      </c>
      <c r="C27" s="3">
        <v>0.11600000000000001</v>
      </c>
      <c r="D27" s="3">
        <v>3.4809999999999999</v>
      </c>
      <c r="F27" s="8" t="s">
        <v>15</v>
      </c>
      <c r="G27" s="3">
        <v>5.1999999999999998E-2</v>
      </c>
      <c r="H27" s="3">
        <v>6.8000000000000005E-2</v>
      </c>
      <c r="I27" s="3">
        <v>3.6589999999999998</v>
      </c>
      <c r="J27" s="3">
        <v>5.8000000000000003E-2</v>
      </c>
      <c r="K27" s="3">
        <v>5.3999999999999999E-2</v>
      </c>
      <c r="L27" s="3">
        <v>3.742</v>
      </c>
      <c r="M27" s="3">
        <v>5.0999999999999997E-2</v>
      </c>
      <c r="N27" s="3">
        <v>7.6999999999999999E-2</v>
      </c>
      <c r="O27" s="3">
        <v>3.448</v>
      </c>
    </row>
    <row r="28" spans="1:18">
      <c r="A28" s="1">
        <v>25</v>
      </c>
      <c r="B28" s="3">
        <v>5.3999999999999999E-2</v>
      </c>
      <c r="C28" s="3">
        <v>5.3999999999999999E-2</v>
      </c>
      <c r="D28" s="3">
        <v>3.9</v>
      </c>
    </row>
    <row r="29" spans="1:18">
      <c r="A29" s="1">
        <v>26</v>
      </c>
      <c r="B29" s="3">
        <v>3.5999999999999997E-2</v>
      </c>
      <c r="C29" s="3">
        <v>3.6999999999999998E-2</v>
      </c>
      <c r="D29" s="3">
        <v>3.59</v>
      </c>
    </row>
    <row r="30" spans="1:18">
      <c r="A30" s="1">
        <v>27</v>
      </c>
      <c r="B30" s="3">
        <v>5.3999999999999999E-2</v>
      </c>
      <c r="C30" s="3">
        <v>5.5E-2</v>
      </c>
      <c r="D30" s="3">
        <v>3.6629999999999998</v>
      </c>
    </row>
    <row r="31" spans="1:18">
      <c r="A31" s="1">
        <v>28</v>
      </c>
      <c r="B31" s="3">
        <v>6.2E-2</v>
      </c>
      <c r="C31" s="3">
        <v>6.4000000000000001E-2</v>
      </c>
      <c r="D31" s="3">
        <v>3.726</v>
      </c>
    </row>
    <row r="32" spans="1:18">
      <c r="A32" s="1">
        <v>29</v>
      </c>
      <c r="B32" s="3">
        <v>5.2999999999999999E-2</v>
      </c>
      <c r="C32" s="3">
        <v>4.8000000000000001E-2</v>
      </c>
      <c r="D32" s="3">
        <v>3.7170000000000001</v>
      </c>
    </row>
    <row r="33" spans="1:4">
      <c r="A33" s="1">
        <v>30</v>
      </c>
      <c r="B33" s="3">
        <v>5.3999999999999999E-2</v>
      </c>
      <c r="C33" s="3">
        <v>5.8999999999999997E-2</v>
      </c>
      <c r="D33" s="3">
        <v>3.7290000000000001</v>
      </c>
    </row>
    <row r="34" spans="1:4">
      <c r="A34" s="1">
        <v>31</v>
      </c>
      <c r="B34" s="3">
        <v>3.5000000000000003E-2</v>
      </c>
      <c r="C34" s="3">
        <v>3.5999999999999997E-2</v>
      </c>
      <c r="D34" s="3">
        <v>3.585</v>
      </c>
    </row>
    <row r="35" spans="1:4">
      <c r="A35" s="1">
        <v>32</v>
      </c>
      <c r="B35" s="3">
        <v>4.5999999999999999E-2</v>
      </c>
      <c r="C35" s="3">
        <v>4.2000000000000003E-2</v>
      </c>
      <c r="D35" s="3">
        <v>2.7240000000000002</v>
      </c>
    </row>
    <row r="36" spans="1:4">
      <c r="A36" s="1">
        <v>33</v>
      </c>
      <c r="B36" s="3">
        <v>1.5680000000000001</v>
      </c>
      <c r="C36" s="3">
        <v>1.139</v>
      </c>
      <c r="D36" s="3">
        <v>3.6419999999999999</v>
      </c>
    </row>
    <row r="37" spans="1:4">
      <c r="A37" s="1">
        <v>34</v>
      </c>
      <c r="B37" s="3">
        <v>0.128</v>
      </c>
      <c r="C37" s="3">
        <v>1.204</v>
      </c>
      <c r="D37" s="3">
        <v>3.673</v>
      </c>
    </row>
    <row r="38" spans="1:4">
      <c r="A38" s="1">
        <v>35</v>
      </c>
      <c r="B38" s="3">
        <v>3.7999999999999999E-2</v>
      </c>
      <c r="C38" s="3">
        <v>3.6999999999999998E-2</v>
      </c>
      <c r="D38" s="3">
        <v>3.0640000000000001</v>
      </c>
    </row>
    <row r="39" spans="1:4">
      <c r="A39" s="1">
        <v>36</v>
      </c>
      <c r="B39" s="3">
        <v>5.1999999999999998E-2</v>
      </c>
      <c r="C39" s="3">
        <v>6.8000000000000005E-2</v>
      </c>
      <c r="D39" s="3">
        <v>3.6589999999999998</v>
      </c>
    </row>
    <row r="40" spans="1:4">
      <c r="A40" s="1">
        <v>37</v>
      </c>
      <c r="B40" s="3">
        <v>4.7E-2</v>
      </c>
      <c r="C40" s="3">
        <v>2.903</v>
      </c>
      <c r="D40" s="3">
        <v>3.59</v>
      </c>
    </row>
    <row r="41" spans="1:4">
      <c r="A41" s="1">
        <v>38</v>
      </c>
      <c r="B41" s="3">
        <v>5.8000000000000003E-2</v>
      </c>
      <c r="C41" s="3">
        <v>0.17299999999999999</v>
      </c>
      <c r="D41" s="3">
        <v>3.657</v>
      </c>
    </row>
    <row r="42" spans="1:4">
      <c r="A42" s="1">
        <v>39</v>
      </c>
      <c r="B42" s="3">
        <v>8.7999999999999995E-2</v>
      </c>
      <c r="C42" s="3">
        <v>8.6999999999999994E-2</v>
      </c>
      <c r="D42" s="3">
        <v>3.6379999999999999</v>
      </c>
    </row>
    <row r="43" spans="1:4">
      <c r="A43" s="1">
        <v>40</v>
      </c>
      <c r="B43" s="3">
        <v>3.9E-2</v>
      </c>
      <c r="C43" s="3">
        <v>3.9E-2</v>
      </c>
      <c r="D43" s="3">
        <v>3.4359999999999999</v>
      </c>
    </row>
    <row r="44" spans="1:4">
      <c r="A44" s="1">
        <v>41</v>
      </c>
      <c r="B44" s="3">
        <v>7.0999999999999994E-2</v>
      </c>
      <c r="C44" s="3">
        <v>9.2999999999999999E-2</v>
      </c>
      <c r="D44" s="3">
        <v>3.7959999999999998</v>
      </c>
    </row>
    <row r="45" spans="1:4">
      <c r="A45" s="1">
        <v>42</v>
      </c>
      <c r="B45" s="3">
        <v>6.9000000000000006E-2</v>
      </c>
      <c r="C45" s="3">
        <v>7.5999999999999998E-2</v>
      </c>
      <c r="D45" s="3">
        <v>3.726</v>
      </c>
    </row>
    <row r="46" spans="1:4">
      <c r="A46" s="1">
        <v>43</v>
      </c>
      <c r="B46" s="3">
        <v>3.9E-2</v>
      </c>
      <c r="C46" s="3">
        <v>0.04</v>
      </c>
      <c r="D46" s="3">
        <v>3.6829999999999998</v>
      </c>
    </row>
    <row r="47" spans="1:4">
      <c r="A47" s="1">
        <v>44</v>
      </c>
      <c r="B47" s="3">
        <v>5.8000000000000003E-2</v>
      </c>
      <c r="C47" s="3">
        <v>5.3999999999999999E-2</v>
      </c>
      <c r="D47" s="3">
        <v>3.742</v>
      </c>
    </row>
    <row r="48" spans="1:4">
      <c r="A48" s="1">
        <v>45</v>
      </c>
      <c r="B48" s="3">
        <v>3.1E-2</v>
      </c>
      <c r="C48" s="3">
        <v>3.2000000000000001E-2</v>
      </c>
      <c r="D48" s="3">
        <v>3.45</v>
      </c>
    </row>
    <row r="49" spans="1:4">
      <c r="A49" s="1">
        <v>46</v>
      </c>
      <c r="B49" s="3">
        <v>7.1999999999999995E-2</v>
      </c>
      <c r="C49" s="3">
        <v>2.823</v>
      </c>
      <c r="D49" s="3">
        <v>3.577</v>
      </c>
    </row>
    <row r="50" spans="1:4">
      <c r="A50" s="1">
        <v>47</v>
      </c>
      <c r="B50" s="3">
        <v>3.5000000000000003E-2</v>
      </c>
      <c r="C50" s="3">
        <v>3.3000000000000002E-2</v>
      </c>
      <c r="D50" s="3">
        <v>0.76</v>
      </c>
    </row>
    <row r="51" spans="1:4">
      <c r="A51" s="1">
        <v>48</v>
      </c>
      <c r="B51" s="3">
        <v>4.7E-2</v>
      </c>
      <c r="C51" s="3">
        <v>7.2999999999999995E-2</v>
      </c>
      <c r="D51" s="3">
        <v>3.6349999999999998</v>
      </c>
    </row>
    <row r="52" spans="1:4">
      <c r="A52" s="1">
        <v>49</v>
      </c>
      <c r="B52" s="3">
        <v>4.9000000000000002E-2</v>
      </c>
      <c r="C52" s="3">
        <v>4.7E-2</v>
      </c>
      <c r="D52" s="3">
        <v>3.55</v>
      </c>
    </row>
    <row r="53" spans="1:4">
      <c r="A53" s="1">
        <v>50</v>
      </c>
      <c r="B53" s="3">
        <v>0.05</v>
      </c>
      <c r="C53" s="3">
        <v>5.3999999999999999E-2</v>
      </c>
      <c r="D53" s="3">
        <v>3.0960000000000001</v>
      </c>
    </row>
    <row r="54" spans="1:4">
      <c r="A54" s="1">
        <v>51</v>
      </c>
      <c r="B54" s="3">
        <v>0.19400000000000001</v>
      </c>
      <c r="C54" s="3">
        <v>0.20200000000000001</v>
      </c>
      <c r="D54" s="3">
        <v>3.3809999999999998</v>
      </c>
    </row>
    <row r="55" spans="1:4">
      <c r="A55" s="1">
        <v>52</v>
      </c>
      <c r="B55" s="3">
        <v>5.0999999999999997E-2</v>
      </c>
      <c r="C55" s="3">
        <v>7.6999999999999999E-2</v>
      </c>
      <c r="D55" s="3">
        <v>3.448</v>
      </c>
    </row>
    <row r="56" spans="1:4">
      <c r="A56" s="1">
        <v>53</v>
      </c>
      <c r="B56" s="3">
        <v>5.1999999999999998E-2</v>
      </c>
      <c r="C56" s="3">
        <v>8.5000000000000006E-2</v>
      </c>
      <c r="D56" s="3">
        <v>3.6259999999999999</v>
      </c>
    </row>
    <row r="57" spans="1:4">
      <c r="A57" s="1">
        <v>54</v>
      </c>
      <c r="B57" s="3">
        <v>3.7999999999999999E-2</v>
      </c>
      <c r="C57" s="3">
        <v>5.2999999999999999E-2</v>
      </c>
      <c r="D57" s="3">
        <v>3.4340000000000002</v>
      </c>
    </row>
    <row r="58" spans="1:4">
      <c r="A58" s="1">
        <v>55</v>
      </c>
      <c r="B58" s="3">
        <v>4.2999999999999997E-2</v>
      </c>
      <c r="C58" s="3">
        <v>5.2999999999999999E-2</v>
      </c>
      <c r="D58" s="3">
        <v>3.4649999999999999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36"/>
  <sheetViews>
    <sheetView workbookViewId="0">
      <selection activeCell="H6" sqref="H6"/>
    </sheetView>
  </sheetViews>
  <sheetFormatPr defaultColWidth="8.875" defaultRowHeight="16.5"/>
  <sheetData>
    <row r="2" spans="1:13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>
      <c r="A3" s="1" t="s">
        <v>16</v>
      </c>
      <c r="B3" s="9">
        <v>0.10100000000000001</v>
      </c>
      <c r="C3" s="9">
        <v>8.8999999999999996E-2</v>
      </c>
      <c r="D3" s="9">
        <v>3.6659999999999999</v>
      </c>
      <c r="E3" s="9">
        <v>0.13900000000000001</v>
      </c>
      <c r="F3" s="9">
        <v>0.14599999999999999</v>
      </c>
      <c r="G3" s="9">
        <v>1.19</v>
      </c>
      <c r="H3" s="9">
        <v>0.105</v>
      </c>
      <c r="I3" s="9">
        <v>2.149</v>
      </c>
      <c r="J3" s="9">
        <v>3.6579999999999999</v>
      </c>
      <c r="K3" s="15">
        <v>0.84699999999999998</v>
      </c>
      <c r="L3" s="15">
        <v>0.88900000000000001</v>
      </c>
      <c r="M3" s="15">
        <v>0.95699999999999996</v>
      </c>
    </row>
    <row r="4" spans="1:13">
      <c r="A4" s="1" t="s">
        <v>17</v>
      </c>
      <c r="B4" s="9">
        <v>8.7999999999999995E-2</v>
      </c>
      <c r="C4" s="9">
        <v>0.65200000000000002</v>
      </c>
      <c r="D4" s="9">
        <v>3.677</v>
      </c>
      <c r="E4" s="9">
        <v>0.107</v>
      </c>
      <c r="F4" s="9">
        <v>0.108</v>
      </c>
      <c r="G4" s="9">
        <v>3.55</v>
      </c>
      <c r="H4" s="9">
        <v>7.0999999999999994E-2</v>
      </c>
      <c r="I4" s="9">
        <v>0.70199999999999996</v>
      </c>
      <c r="J4" s="9">
        <v>3.5880000000000001</v>
      </c>
      <c r="K4" s="15">
        <v>0.26100000000000001</v>
      </c>
      <c r="L4" s="15">
        <v>0.23699999999999999</v>
      </c>
      <c r="M4" s="15">
        <v>0.29399999999999998</v>
      </c>
    </row>
    <row r="5" spans="1:13">
      <c r="A5" s="1" t="s">
        <v>18</v>
      </c>
      <c r="B5" s="9">
        <v>9.5000000000000001E-2</v>
      </c>
      <c r="C5" s="9">
        <v>0.33800000000000002</v>
      </c>
      <c r="D5" s="9">
        <v>3.6720000000000002</v>
      </c>
      <c r="E5" s="9">
        <v>5.8999999999999997E-2</v>
      </c>
      <c r="F5" s="9">
        <v>9.1999999999999998E-2</v>
      </c>
      <c r="G5" s="9">
        <v>1.258</v>
      </c>
      <c r="H5" s="9">
        <v>9.8000000000000004E-2</v>
      </c>
      <c r="I5" s="9">
        <v>0.98899999999999999</v>
      </c>
      <c r="J5" s="9">
        <v>3.681</v>
      </c>
      <c r="K5" s="15">
        <v>0.115</v>
      </c>
      <c r="L5" s="15">
        <v>0.112</v>
      </c>
      <c r="M5" s="15">
        <v>0.14399999999999999</v>
      </c>
    </row>
    <row r="6" spans="1:13">
      <c r="A6" s="1" t="s">
        <v>19</v>
      </c>
      <c r="B6" s="9">
        <v>0.14699999999999999</v>
      </c>
      <c r="C6" s="9">
        <v>8.4000000000000005E-2</v>
      </c>
      <c r="D6" s="9">
        <v>3.5489999999999999</v>
      </c>
      <c r="E6" s="9">
        <v>6.4000000000000001E-2</v>
      </c>
      <c r="F6" s="9">
        <v>0.114</v>
      </c>
      <c r="G6" s="9">
        <v>3.5</v>
      </c>
      <c r="H6" s="9">
        <v>0.12</v>
      </c>
      <c r="I6" s="9">
        <v>0.151</v>
      </c>
      <c r="J6" s="9">
        <v>3.6269999999999998</v>
      </c>
      <c r="K6" s="15">
        <v>8.2000000000000003E-2</v>
      </c>
      <c r="L6" s="15">
        <v>0.09</v>
      </c>
      <c r="M6" s="15">
        <v>8.5999999999999993E-2</v>
      </c>
    </row>
    <row r="7" spans="1:13">
      <c r="A7" s="1" t="s">
        <v>20</v>
      </c>
      <c r="B7" s="9">
        <v>0.129</v>
      </c>
      <c r="C7" s="9">
        <v>6.6000000000000003E-2</v>
      </c>
      <c r="D7" s="9">
        <v>2.335</v>
      </c>
      <c r="E7" s="9">
        <v>7.3999999999999996E-2</v>
      </c>
      <c r="F7" s="9">
        <v>0.17199999999999999</v>
      </c>
      <c r="G7" s="9">
        <v>3.5369999999999999</v>
      </c>
      <c r="H7" s="9">
        <v>0.114</v>
      </c>
      <c r="I7" s="9">
        <v>0.19800000000000001</v>
      </c>
      <c r="J7" s="9">
        <v>3.6269999999999998</v>
      </c>
      <c r="K7" s="9"/>
      <c r="L7" s="9"/>
      <c r="M7" s="9"/>
    </row>
    <row r="8" spans="1:13">
      <c r="A8" s="1" t="s">
        <v>21</v>
      </c>
      <c r="B8" s="9">
        <v>0.11799999999999999</v>
      </c>
      <c r="C8" s="9">
        <v>0.25800000000000001</v>
      </c>
      <c r="D8" s="9">
        <v>3.44</v>
      </c>
      <c r="E8" s="9">
        <v>0.113</v>
      </c>
      <c r="F8" s="9">
        <v>0.45700000000000002</v>
      </c>
      <c r="G8" s="9">
        <v>3.5419999999999998</v>
      </c>
      <c r="H8" s="9">
        <v>0.13200000000000001</v>
      </c>
      <c r="I8" s="9">
        <v>0.29399999999999998</v>
      </c>
      <c r="J8" s="9">
        <v>3.6219999999999999</v>
      </c>
      <c r="K8" s="9"/>
      <c r="L8" s="9"/>
      <c r="M8" s="9"/>
    </row>
    <row r="9" spans="1:13">
      <c r="A9" s="1" t="s">
        <v>22</v>
      </c>
      <c r="B9" s="9">
        <v>0.125</v>
      </c>
      <c r="C9" s="9">
        <v>0.156</v>
      </c>
      <c r="D9" s="9">
        <v>3.5249999999999999</v>
      </c>
      <c r="E9" s="9">
        <v>0.16900000000000001</v>
      </c>
      <c r="F9" s="9">
        <v>2.2000000000000002</v>
      </c>
      <c r="G9" s="9">
        <v>3.4449999999999998</v>
      </c>
      <c r="H9" s="9"/>
      <c r="I9" s="9"/>
      <c r="J9" s="9"/>
      <c r="K9" s="9"/>
      <c r="L9" s="9"/>
      <c r="M9" s="9"/>
    </row>
    <row r="10" spans="1:13">
      <c r="A10" s="1" t="s">
        <v>23</v>
      </c>
      <c r="B10" s="9">
        <v>0.19900000000000001</v>
      </c>
      <c r="C10" s="9">
        <v>1.3460000000000001</v>
      </c>
      <c r="D10" s="9">
        <v>3.6749999999999998</v>
      </c>
      <c r="E10" s="9">
        <v>0.13200000000000001</v>
      </c>
      <c r="F10" s="9">
        <v>0.184</v>
      </c>
      <c r="G10" s="9">
        <v>3.528</v>
      </c>
      <c r="H10" s="9"/>
      <c r="I10" s="9"/>
      <c r="J10" s="9"/>
      <c r="K10" s="9"/>
      <c r="L10" s="9"/>
      <c r="M10" s="9"/>
    </row>
    <row r="13" spans="1:13">
      <c r="B13" s="66" t="s">
        <v>97</v>
      </c>
      <c r="C13" s="67"/>
      <c r="D13" s="68"/>
    </row>
    <row r="14" spans="1:13">
      <c r="A14" s="1"/>
      <c r="B14" s="29" t="s">
        <v>24</v>
      </c>
      <c r="C14" s="30" t="s">
        <v>25</v>
      </c>
      <c r="D14" s="31" t="s">
        <v>3</v>
      </c>
      <c r="E14" s="1" t="s">
        <v>24</v>
      </c>
      <c r="F14" s="1" t="s">
        <v>25</v>
      </c>
      <c r="G14" s="1" t="s">
        <v>3</v>
      </c>
      <c r="H14" s="1" t="s">
        <v>26</v>
      </c>
      <c r="I14" s="1" t="s">
        <v>27</v>
      </c>
      <c r="J14" s="1" t="s">
        <v>28</v>
      </c>
    </row>
    <row r="15" spans="1:13">
      <c r="A15" s="1" t="s">
        <v>29</v>
      </c>
      <c r="B15" s="9">
        <v>0.10100000000000001</v>
      </c>
      <c r="C15" s="9">
        <v>8.8999999999999996E-2</v>
      </c>
      <c r="D15" s="9">
        <v>3.6659999999999999</v>
      </c>
      <c r="E15" s="1">
        <v>0.21</v>
      </c>
      <c r="F15" s="1">
        <v>0.18</v>
      </c>
      <c r="G15" s="1" t="s">
        <v>30</v>
      </c>
      <c r="H15" s="1">
        <v>-0.03</v>
      </c>
      <c r="I15" s="1" t="s">
        <v>30</v>
      </c>
      <c r="J15" s="1" t="s">
        <v>31</v>
      </c>
    </row>
    <row r="16" spans="1:13">
      <c r="A16" s="1" t="s">
        <v>32</v>
      </c>
      <c r="B16" s="9">
        <v>8.7999999999999995E-2</v>
      </c>
      <c r="C16" s="9">
        <v>0.65200000000000002</v>
      </c>
      <c r="D16" s="9">
        <v>3.677</v>
      </c>
      <c r="E16" s="1">
        <v>0.17</v>
      </c>
      <c r="F16" s="1">
        <v>2.85</v>
      </c>
      <c r="G16" s="1" t="s">
        <v>30</v>
      </c>
      <c r="H16" s="1">
        <v>2.68</v>
      </c>
      <c r="I16" s="1" t="s">
        <v>30</v>
      </c>
      <c r="J16" s="10" t="s">
        <v>33</v>
      </c>
    </row>
    <row r="17" spans="1:10">
      <c r="A17" s="1" t="s">
        <v>34</v>
      </c>
      <c r="B17" s="9">
        <v>9.5000000000000001E-2</v>
      </c>
      <c r="C17" s="9">
        <v>0.33800000000000002</v>
      </c>
      <c r="D17" s="9">
        <v>3.6720000000000002</v>
      </c>
      <c r="E17" s="1">
        <v>0.19</v>
      </c>
      <c r="F17" s="1">
        <v>1.1399999999999999</v>
      </c>
      <c r="G17" s="1" t="s">
        <v>30</v>
      </c>
      <c r="H17" s="1">
        <v>0.95</v>
      </c>
      <c r="I17" s="1" t="s">
        <v>30</v>
      </c>
      <c r="J17" s="10" t="s">
        <v>33</v>
      </c>
    </row>
    <row r="18" spans="1:10">
      <c r="A18" s="1" t="s">
        <v>35</v>
      </c>
      <c r="B18" s="9">
        <v>0.14699999999999999</v>
      </c>
      <c r="C18" s="9">
        <v>8.4000000000000005E-2</v>
      </c>
      <c r="D18" s="9">
        <v>3.5489999999999999</v>
      </c>
      <c r="E18" s="1">
        <v>0.35</v>
      </c>
      <c r="F18" s="1">
        <v>0.16</v>
      </c>
      <c r="G18" s="1" t="s">
        <v>30</v>
      </c>
      <c r="H18" s="1">
        <v>-0.19</v>
      </c>
      <c r="I18" s="1" t="s">
        <v>30</v>
      </c>
      <c r="J18" s="1" t="s">
        <v>31</v>
      </c>
    </row>
    <row r="19" spans="1:10">
      <c r="A19" s="1" t="s">
        <v>36</v>
      </c>
      <c r="B19" s="9">
        <v>0.129</v>
      </c>
      <c r="C19" s="9">
        <v>6.6000000000000003E-2</v>
      </c>
      <c r="D19" s="9">
        <v>2.335</v>
      </c>
      <c r="E19" s="1">
        <v>0.3</v>
      </c>
      <c r="F19" s="1">
        <v>0.12</v>
      </c>
      <c r="G19" s="1" t="s">
        <v>30</v>
      </c>
      <c r="H19" s="1">
        <v>-0.18</v>
      </c>
      <c r="I19" s="1" t="s">
        <v>30</v>
      </c>
      <c r="J19" s="1" t="s">
        <v>31</v>
      </c>
    </row>
    <row r="20" spans="1:10">
      <c r="A20" s="11" t="s">
        <v>37</v>
      </c>
      <c r="B20" s="12">
        <v>0.11799999999999999</v>
      </c>
      <c r="C20" s="12">
        <v>0.25800000000000001</v>
      </c>
      <c r="D20" s="12">
        <v>3.44</v>
      </c>
      <c r="E20" s="11">
        <v>0.26</v>
      </c>
      <c r="F20" s="11">
        <v>0.78</v>
      </c>
      <c r="G20" s="11" t="s">
        <v>30</v>
      </c>
      <c r="H20" s="11">
        <v>0.52</v>
      </c>
      <c r="I20" s="11" t="s">
        <v>30</v>
      </c>
      <c r="J20" s="13" t="s">
        <v>33</v>
      </c>
    </row>
    <row r="21" spans="1:10">
      <c r="A21" s="1" t="s">
        <v>38</v>
      </c>
      <c r="B21" s="9">
        <v>0.125</v>
      </c>
      <c r="C21" s="9">
        <v>0.156</v>
      </c>
      <c r="D21" s="9">
        <v>3.5249999999999999</v>
      </c>
      <c r="E21" s="1">
        <v>0.28000000000000003</v>
      </c>
      <c r="F21" s="1">
        <v>0.39</v>
      </c>
      <c r="G21" s="1" t="s">
        <v>30</v>
      </c>
      <c r="H21" s="1">
        <v>0.11</v>
      </c>
      <c r="I21" s="1" t="s">
        <v>30</v>
      </c>
      <c r="J21" s="1" t="s">
        <v>31</v>
      </c>
    </row>
    <row r="22" spans="1:10">
      <c r="A22" s="1" t="s">
        <v>39</v>
      </c>
      <c r="B22" s="9">
        <v>0.19900000000000001</v>
      </c>
      <c r="C22" s="9">
        <v>1.3460000000000001</v>
      </c>
      <c r="D22" s="9">
        <v>3.6749999999999998</v>
      </c>
      <c r="E22" s="1">
        <v>0.54</v>
      </c>
      <c r="F22" s="1">
        <v>7.86</v>
      </c>
      <c r="G22" s="1" t="s">
        <v>30</v>
      </c>
      <c r="H22" s="1">
        <v>7.32</v>
      </c>
      <c r="I22" s="1" t="s">
        <v>30</v>
      </c>
      <c r="J22" s="10" t="s">
        <v>33</v>
      </c>
    </row>
    <row r="23" spans="1:10">
      <c r="A23" s="1" t="s">
        <v>40</v>
      </c>
      <c r="B23" s="9">
        <v>0.13900000000000001</v>
      </c>
      <c r="C23" s="9">
        <v>0.14599999999999999</v>
      </c>
      <c r="D23" s="9">
        <v>1.19</v>
      </c>
      <c r="E23" s="1">
        <v>0.33</v>
      </c>
      <c r="F23" s="1">
        <v>0.35</v>
      </c>
      <c r="G23" s="1">
        <v>6.61</v>
      </c>
      <c r="H23" s="1">
        <v>0.02</v>
      </c>
      <c r="I23" s="1">
        <v>6.28</v>
      </c>
      <c r="J23" s="1" t="s">
        <v>31</v>
      </c>
    </row>
    <row r="24" spans="1:10">
      <c r="A24" s="1" t="s">
        <v>41</v>
      </c>
      <c r="B24" s="9">
        <v>0.107</v>
      </c>
      <c r="C24" s="9">
        <v>0.108</v>
      </c>
      <c r="D24" s="9">
        <v>3.55</v>
      </c>
      <c r="E24" s="1">
        <v>0.23</v>
      </c>
      <c r="F24" s="1">
        <v>0.23</v>
      </c>
      <c r="G24" s="1" t="s">
        <v>30</v>
      </c>
      <c r="H24" s="1">
        <v>0</v>
      </c>
      <c r="I24" s="1" t="s">
        <v>30</v>
      </c>
      <c r="J24" s="1" t="s">
        <v>31</v>
      </c>
    </row>
    <row r="25" spans="1:10">
      <c r="A25" s="1" t="s">
        <v>42</v>
      </c>
      <c r="B25" s="9">
        <v>5.8999999999999997E-2</v>
      </c>
      <c r="C25" s="9">
        <v>9.1999999999999998E-2</v>
      </c>
      <c r="D25" s="9">
        <v>1.258</v>
      </c>
      <c r="E25" s="1">
        <v>0.1</v>
      </c>
      <c r="F25" s="1">
        <v>0.18</v>
      </c>
      <c r="G25" s="1">
        <v>7.15</v>
      </c>
      <c r="H25" s="1">
        <v>0.08</v>
      </c>
      <c r="I25" s="1">
        <v>7.05</v>
      </c>
      <c r="J25" s="1" t="s">
        <v>31</v>
      </c>
    </row>
    <row r="26" spans="1:10">
      <c r="A26" s="1" t="s">
        <v>43</v>
      </c>
      <c r="B26" s="9">
        <v>6.4000000000000001E-2</v>
      </c>
      <c r="C26" s="9">
        <v>0.114</v>
      </c>
      <c r="D26" s="9">
        <v>3.5</v>
      </c>
      <c r="E26" s="1">
        <v>0.11</v>
      </c>
      <c r="F26" s="1">
        <v>0.25</v>
      </c>
      <c r="G26" s="1" t="s">
        <v>30</v>
      </c>
      <c r="H26" s="1">
        <v>0.14000000000000001</v>
      </c>
      <c r="I26" s="1" t="s">
        <v>30</v>
      </c>
      <c r="J26" s="1" t="s">
        <v>31</v>
      </c>
    </row>
    <row r="27" spans="1:10">
      <c r="A27" s="1" t="s">
        <v>44</v>
      </c>
      <c r="B27" s="9">
        <v>7.3999999999999996E-2</v>
      </c>
      <c r="C27" s="9">
        <v>0.17199999999999999</v>
      </c>
      <c r="D27" s="9">
        <v>3.5369999999999999</v>
      </c>
      <c r="E27" s="1">
        <v>0.14000000000000001</v>
      </c>
      <c r="F27" s="1">
        <v>0.44</v>
      </c>
      <c r="G27" s="1" t="s">
        <v>30</v>
      </c>
      <c r="H27" s="1">
        <v>0.3</v>
      </c>
      <c r="I27" s="1" t="s">
        <v>30</v>
      </c>
      <c r="J27" s="1" t="s">
        <v>31</v>
      </c>
    </row>
    <row r="28" spans="1:10">
      <c r="A28" s="11" t="s">
        <v>45</v>
      </c>
      <c r="B28" s="12">
        <v>0.113</v>
      </c>
      <c r="C28" s="12">
        <v>0.45700000000000002</v>
      </c>
      <c r="D28" s="12">
        <v>3.5419999999999998</v>
      </c>
      <c r="E28" s="11">
        <v>0.25</v>
      </c>
      <c r="F28" s="11">
        <v>1.73</v>
      </c>
      <c r="G28" s="11" t="s">
        <v>30</v>
      </c>
      <c r="H28" s="11">
        <v>1.48</v>
      </c>
      <c r="I28" s="11" t="s">
        <v>30</v>
      </c>
      <c r="J28" s="13" t="s">
        <v>33</v>
      </c>
    </row>
    <row r="29" spans="1:10">
      <c r="A29" s="1" t="s">
        <v>46</v>
      </c>
      <c r="B29" s="9">
        <v>0.16900000000000001</v>
      </c>
      <c r="C29" s="9">
        <v>2.2000000000000002</v>
      </c>
      <c r="D29" s="9">
        <v>3.4449999999999998</v>
      </c>
      <c r="E29" s="1">
        <v>0.43</v>
      </c>
      <c r="F29" s="1" t="s">
        <v>30</v>
      </c>
      <c r="G29" s="1" t="s">
        <v>30</v>
      </c>
      <c r="H29" s="1" t="s">
        <v>30</v>
      </c>
      <c r="I29" s="1" t="s">
        <v>30</v>
      </c>
      <c r="J29" s="10" t="s">
        <v>33</v>
      </c>
    </row>
    <row r="30" spans="1:10">
      <c r="A30" s="1" t="s">
        <v>47</v>
      </c>
      <c r="B30" s="9">
        <v>0.13200000000000001</v>
      </c>
      <c r="C30" s="9">
        <v>0.184</v>
      </c>
      <c r="D30" s="9">
        <v>3.528</v>
      </c>
      <c r="E30" s="1">
        <v>0.31</v>
      </c>
      <c r="F30" s="1">
        <v>0.49</v>
      </c>
      <c r="G30" s="1" t="s">
        <v>30</v>
      </c>
      <c r="H30" s="1">
        <v>0.18</v>
      </c>
      <c r="I30" s="1" t="s">
        <v>30</v>
      </c>
      <c r="J30" s="1" t="s">
        <v>31</v>
      </c>
    </row>
    <row r="31" spans="1:10">
      <c r="A31" s="1" t="s">
        <v>48</v>
      </c>
      <c r="B31" s="9">
        <v>0.105</v>
      </c>
      <c r="C31" s="9">
        <v>2.149</v>
      </c>
      <c r="D31" s="9">
        <v>3.6579999999999999</v>
      </c>
      <c r="E31" s="1">
        <v>0.22</v>
      </c>
      <c r="F31" s="1" t="s">
        <v>30</v>
      </c>
      <c r="G31" s="1" t="s">
        <v>30</v>
      </c>
      <c r="H31" s="1" t="s">
        <v>30</v>
      </c>
      <c r="I31" s="1" t="s">
        <v>30</v>
      </c>
      <c r="J31" s="10" t="s">
        <v>33</v>
      </c>
    </row>
    <row r="32" spans="1:10">
      <c r="A32" s="1" t="s">
        <v>49</v>
      </c>
      <c r="B32" s="9">
        <v>7.0999999999999994E-2</v>
      </c>
      <c r="C32" s="9">
        <v>0.70199999999999996</v>
      </c>
      <c r="D32" s="9">
        <v>3.5880000000000001</v>
      </c>
      <c r="E32" s="1">
        <v>0.13</v>
      </c>
      <c r="F32" s="1">
        <v>3.16</v>
      </c>
      <c r="G32" s="1" t="s">
        <v>30</v>
      </c>
      <c r="H32" s="1">
        <v>3.03</v>
      </c>
      <c r="I32" s="1" t="s">
        <v>30</v>
      </c>
      <c r="J32" s="10" t="s">
        <v>33</v>
      </c>
    </row>
    <row r="33" spans="1:10">
      <c r="A33" s="1" t="s">
        <v>50</v>
      </c>
      <c r="B33" s="9">
        <v>9.8000000000000004E-2</v>
      </c>
      <c r="C33" s="9">
        <v>0.98899999999999999</v>
      </c>
      <c r="D33" s="9">
        <v>3.681</v>
      </c>
      <c r="E33" s="1">
        <v>0.2</v>
      </c>
      <c r="F33" s="1">
        <v>5.1100000000000003</v>
      </c>
      <c r="G33" s="1" t="s">
        <v>30</v>
      </c>
      <c r="H33" s="1">
        <v>4.91</v>
      </c>
      <c r="I33" s="1" t="s">
        <v>30</v>
      </c>
      <c r="J33" s="10" t="s">
        <v>33</v>
      </c>
    </row>
    <row r="34" spans="1:10">
      <c r="A34" s="1" t="s">
        <v>51</v>
      </c>
      <c r="B34" s="9">
        <v>0.12</v>
      </c>
      <c r="C34" s="9">
        <v>0.151</v>
      </c>
      <c r="D34" s="9">
        <v>3.6269999999999998</v>
      </c>
      <c r="E34" s="1">
        <v>0.27</v>
      </c>
      <c r="F34" s="1">
        <v>0.37</v>
      </c>
      <c r="G34" s="1" t="s">
        <v>30</v>
      </c>
      <c r="H34" s="1">
        <v>0.1</v>
      </c>
      <c r="I34" s="1" t="s">
        <v>30</v>
      </c>
      <c r="J34" s="1" t="s">
        <v>31</v>
      </c>
    </row>
    <row r="35" spans="1:10">
      <c r="A35" s="1" t="s">
        <v>52</v>
      </c>
      <c r="B35" s="9">
        <v>0.114</v>
      </c>
      <c r="C35" s="9">
        <v>0.19800000000000001</v>
      </c>
      <c r="D35" s="9">
        <v>3.6269999999999998</v>
      </c>
      <c r="E35" s="1">
        <v>0.25</v>
      </c>
      <c r="F35" s="1">
        <v>0.54</v>
      </c>
      <c r="G35" s="1" t="s">
        <v>30</v>
      </c>
      <c r="H35" s="1">
        <v>0.28999999999999998</v>
      </c>
      <c r="I35" s="1" t="s">
        <v>30</v>
      </c>
      <c r="J35" s="1" t="s">
        <v>31</v>
      </c>
    </row>
    <row r="36" spans="1:10">
      <c r="A36" s="11" t="s">
        <v>53</v>
      </c>
      <c r="B36" s="12">
        <v>0.13200000000000001</v>
      </c>
      <c r="C36" s="12">
        <v>0.29399999999999998</v>
      </c>
      <c r="D36" s="12">
        <v>3.6219999999999999</v>
      </c>
      <c r="E36" s="11">
        <v>0.31</v>
      </c>
      <c r="F36" s="11">
        <v>0.94</v>
      </c>
      <c r="G36" s="11" t="s">
        <v>30</v>
      </c>
      <c r="H36" s="11">
        <v>0.63</v>
      </c>
      <c r="I36" s="11" t="s">
        <v>30</v>
      </c>
      <c r="J36" s="13" t="s">
        <v>33</v>
      </c>
    </row>
  </sheetData>
  <mergeCells count="1">
    <mergeCell ref="B13:D1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42"/>
  <sheetViews>
    <sheetView workbookViewId="0">
      <selection activeCell="B3" sqref="B3:K10"/>
    </sheetView>
  </sheetViews>
  <sheetFormatPr defaultColWidth="8.875" defaultRowHeight="16.5"/>
  <sheetData>
    <row r="2" spans="1:20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M2" s="56"/>
      <c r="N2" s="69" t="s">
        <v>99</v>
      </c>
      <c r="O2" s="70"/>
      <c r="P2" s="70"/>
      <c r="Q2" s="70"/>
      <c r="R2" s="71"/>
      <c r="S2" s="69" t="s">
        <v>100</v>
      </c>
      <c r="T2" s="71"/>
    </row>
    <row r="3" spans="1:20">
      <c r="A3" s="1" t="s">
        <v>54</v>
      </c>
      <c r="B3" s="14">
        <v>0.92300000000000004</v>
      </c>
      <c r="C3" s="11">
        <v>2.8000000000000001E-2</v>
      </c>
      <c r="D3" s="33" t="s">
        <v>55</v>
      </c>
      <c r="E3" s="1">
        <v>9.7000000000000003E-2</v>
      </c>
      <c r="F3" s="11">
        <v>6.9000000000000006E-2</v>
      </c>
      <c r="G3" s="33" t="s">
        <v>55</v>
      </c>
      <c r="H3" s="1">
        <v>0.09</v>
      </c>
      <c r="I3" s="11">
        <v>4.4999999999999998E-2</v>
      </c>
      <c r="J3" s="33" t="s">
        <v>55</v>
      </c>
      <c r="K3" s="1">
        <v>4.5999999999999999E-2</v>
      </c>
      <c r="M3" s="57"/>
      <c r="N3" s="57" t="s">
        <v>101</v>
      </c>
      <c r="O3" s="57" t="s">
        <v>102</v>
      </c>
      <c r="P3" s="57" t="s">
        <v>103</v>
      </c>
      <c r="Q3" s="57" t="s">
        <v>104</v>
      </c>
      <c r="R3" s="57" t="s">
        <v>105</v>
      </c>
      <c r="S3" s="56" t="s">
        <v>106</v>
      </c>
      <c r="T3" s="56" t="s">
        <v>107</v>
      </c>
    </row>
    <row r="4" spans="1:20" ht="17.25" thickBot="1">
      <c r="A4" s="1" t="s">
        <v>56</v>
      </c>
      <c r="B4" s="14">
        <v>0.94699999999999995</v>
      </c>
      <c r="C4" s="11">
        <v>2.9000000000000001E-2</v>
      </c>
      <c r="D4" s="1">
        <v>0.03</v>
      </c>
      <c r="E4" s="32" t="s">
        <v>55</v>
      </c>
      <c r="F4" s="11">
        <v>6.8000000000000005E-2</v>
      </c>
      <c r="G4" s="1">
        <v>3.7999999999999999E-2</v>
      </c>
      <c r="H4" s="32" t="s">
        <v>55</v>
      </c>
      <c r="I4" s="11">
        <v>1.1040000000000001</v>
      </c>
      <c r="J4" s="1">
        <v>2.4E-2</v>
      </c>
      <c r="K4" s="32" t="s">
        <v>55</v>
      </c>
      <c r="M4" s="57" t="s">
        <v>108</v>
      </c>
      <c r="N4" s="14">
        <v>0.92300000000000004</v>
      </c>
      <c r="O4" s="14">
        <v>0.94699999999999995</v>
      </c>
      <c r="P4" s="58"/>
      <c r="Q4" s="59">
        <f>AVERAGE(N4:P4)</f>
        <v>0.93500000000000005</v>
      </c>
      <c r="R4" s="59">
        <v>4</v>
      </c>
      <c r="S4" s="56">
        <f t="shared" ref="S4:T6" si="0">LOG10(Q4)</f>
        <v>-2.91883891274822E-2</v>
      </c>
      <c r="T4" s="56">
        <f t="shared" si="0"/>
        <v>0.6020599913279624</v>
      </c>
    </row>
    <row r="5" spans="1:20">
      <c r="A5" s="1" t="s">
        <v>57</v>
      </c>
      <c r="B5" s="14">
        <v>0.25700000000000001</v>
      </c>
      <c r="C5" s="33" t="s">
        <v>55</v>
      </c>
      <c r="D5" s="1">
        <v>3.2000000000000001E-2</v>
      </c>
      <c r="E5" s="11">
        <v>0.03</v>
      </c>
      <c r="F5" s="33" t="s">
        <v>55</v>
      </c>
      <c r="G5" s="1">
        <v>6.6000000000000003E-2</v>
      </c>
      <c r="H5" s="47">
        <v>0.82299999999999995</v>
      </c>
      <c r="I5" s="33" t="s">
        <v>55</v>
      </c>
      <c r="J5" s="1">
        <v>2.5000000000000001E-2</v>
      </c>
      <c r="K5" s="11">
        <v>3.6999999999999998E-2</v>
      </c>
      <c r="M5" s="57" t="s">
        <v>109</v>
      </c>
      <c r="N5" s="14">
        <v>0.25700000000000001</v>
      </c>
      <c r="O5" s="14">
        <v>0.28100000000000003</v>
      </c>
      <c r="P5" s="58"/>
      <c r="Q5" s="59">
        <f>AVERAGE(N5:P5)</f>
        <v>0.26900000000000002</v>
      </c>
      <c r="R5" s="59">
        <v>1</v>
      </c>
      <c r="S5" s="56">
        <f t="shared" si="0"/>
        <v>-0.57024771999759194</v>
      </c>
      <c r="T5" s="56">
        <f t="shared" si="0"/>
        <v>0</v>
      </c>
    </row>
    <row r="6" spans="1:20">
      <c r="A6" s="1" t="s">
        <v>58</v>
      </c>
      <c r="B6" s="14">
        <v>0.28100000000000003</v>
      </c>
      <c r="C6" s="1">
        <v>2.5000000000000001E-2</v>
      </c>
      <c r="D6" s="32" t="s">
        <v>55</v>
      </c>
      <c r="E6" s="11">
        <v>2.9000000000000001E-2</v>
      </c>
      <c r="F6" s="1">
        <v>3.5000000000000003E-2</v>
      </c>
      <c r="G6" s="32" t="s">
        <v>55</v>
      </c>
      <c r="H6" s="49" t="s">
        <v>55</v>
      </c>
      <c r="I6" s="1">
        <v>2.5000000000000001E-2</v>
      </c>
      <c r="J6" s="32" t="s">
        <v>55</v>
      </c>
      <c r="K6" s="11">
        <v>3.6999999999999998E-2</v>
      </c>
      <c r="M6" s="57" t="s">
        <v>110</v>
      </c>
      <c r="N6" s="14">
        <v>9.0999999999999998E-2</v>
      </c>
      <c r="O6" s="14">
        <v>8.1000000000000003E-2</v>
      </c>
      <c r="P6" s="58"/>
      <c r="Q6" s="59">
        <f>AVERAGE(N6:P6)</f>
        <v>8.5999999999999993E-2</v>
      </c>
      <c r="R6" s="59">
        <v>0.25</v>
      </c>
      <c r="S6" s="56">
        <f t="shared" si="0"/>
        <v>-1.0655015487564323</v>
      </c>
      <c r="T6" s="56">
        <f t="shared" si="0"/>
        <v>-0.6020599913279624</v>
      </c>
    </row>
    <row r="7" spans="1:20" ht="17.25" thickBot="1">
      <c r="A7" s="1" t="s">
        <v>59</v>
      </c>
      <c r="B7" s="14">
        <v>9.0999999999999998E-2</v>
      </c>
      <c r="C7" s="1">
        <v>0.41099999999999998</v>
      </c>
      <c r="D7" s="11">
        <v>2.5000000000000001E-2</v>
      </c>
      <c r="E7" s="33" t="s">
        <v>55</v>
      </c>
      <c r="F7" s="1">
        <v>3.7999999999999999E-2</v>
      </c>
      <c r="G7" s="11">
        <v>7.0999999999999994E-2</v>
      </c>
      <c r="H7" s="48" t="s">
        <v>55</v>
      </c>
      <c r="I7" s="1">
        <v>0.33300000000000002</v>
      </c>
      <c r="J7" s="11">
        <v>2.5000000000000001E-2</v>
      </c>
      <c r="K7" s="33" t="s">
        <v>55</v>
      </c>
      <c r="M7" s="57" t="s">
        <v>111</v>
      </c>
      <c r="N7" s="14">
        <v>2.5000000000000001E-2</v>
      </c>
      <c r="O7" s="14">
        <v>0.02</v>
      </c>
      <c r="P7" s="58"/>
      <c r="Q7" s="59">
        <f>AVERAGE(N7:P7)</f>
        <v>2.2499999999999999E-2</v>
      </c>
      <c r="R7" s="59">
        <v>0</v>
      </c>
      <c r="S7" s="56">
        <f>LOG10(Q7)</f>
        <v>-1.6478174818886375</v>
      </c>
      <c r="T7" s="56"/>
    </row>
    <row r="8" spans="1:20">
      <c r="A8" s="1" t="s">
        <v>60</v>
      </c>
      <c r="B8" s="14">
        <v>8.1000000000000003E-2</v>
      </c>
      <c r="C8" s="32" t="s">
        <v>55</v>
      </c>
      <c r="D8" s="11">
        <v>2.4E-2</v>
      </c>
      <c r="E8" s="1">
        <v>7.6999999999999999E-2</v>
      </c>
      <c r="F8" s="32" t="s">
        <v>55</v>
      </c>
      <c r="G8" s="11">
        <v>6.4000000000000001E-2</v>
      </c>
      <c r="H8" s="1">
        <v>2.7E-2</v>
      </c>
      <c r="I8" s="32" t="s">
        <v>55</v>
      </c>
      <c r="J8" s="11">
        <v>4.8000000000000001E-2</v>
      </c>
      <c r="K8" s="1"/>
    </row>
    <row r="9" spans="1:20">
      <c r="A9" s="1" t="s">
        <v>61</v>
      </c>
      <c r="B9" s="14">
        <v>2.5000000000000001E-2</v>
      </c>
      <c r="C9" s="11">
        <v>3.1E-2</v>
      </c>
      <c r="D9" s="33" t="s">
        <v>55</v>
      </c>
      <c r="E9" s="1">
        <v>1.3520000000000001</v>
      </c>
      <c r="F9" s="11">
        <v>2.5000000000000001E-2</v>
      </c>
      <c r="G9" s="33" t="s">
        <v>55</v>
      </c>
      <c r="H9" s="1">
        <v>2.5999999999999999E-2</v>
      </c>
      <c r="I9" s="11">
        <v>3.4000000000000002E-2</v>
      </c>
      <c r="J9" s="33" t="s">
        <v>55</v>
      </c>
      <c r="K9" s="1"/>
      <c r="M9" s="60" t="s">
        <v>112</v>
      </c>
      <c r="N9">
        <f>SLOPE(T4:T7,S4:S7)</f>
        <v>1.1611705661094613</v>
      </c>
    </row>
    <row r="10" spans="1:20">
      <c r="A10" s="1" t="s">
        <v>62</v>
      </c>
      <c r="B10" s="14">
        <v>0.02</v>
      </c>
      <c r="C10" s="11">
        <v>0.23899999999999999</v>
      </c>
      <c r="D10" s="1">
        <v>2.4E-2</v>
      </c>
      <c r="E10" s="32" t="s">
        <v>55</v>
      </c>
      <c r="F10" s="11">
        <v>2.4E-2</v>
      </c>
      <c r="G10" s="1">
        <v>5.6000000000000001E-2</v>
      </c>
      <c r="H10" s="32" t="s">
        <v>55</v>
      </c>
      <c r="I10" s="11">
        <v>0.97899999999999998</v>
      </c>
      <c r="J10" s="1">
        <v>2.9000000000000001E-2</v>
      </c>
      <c r="K10" s="32"/>
      <c r="M10" s="60" t="s">
        <v>113</v>
      </c>
      <c r="N10">
        <f>INTERCEPT(T4:T7,S4:S7)</f>
        <v>0.64442553424640991</v>
      </c>
    </row>
    <row r="13" spans="1:20">
      <c r="A13" s="16" t="s">
        <v>63</v>
      </c>
      <c r="B13" s="66" t="s">
        <v>97</v>
      </c>
      <c r="C13" s="67"/>
      <c r="D13" s="68"/>
      <c r="E13" s="1"/>
      <c r="F13" s="1"/>
      <c r="G13" s="1"/>
      <c r="H13" s="1"/>
      <c r="I13" s="1"/>
      <c r="J13" s="1"/>
    </row>
    <row r="14" spans="1:20">
      <c r="A14" s="43"/>
      <c r="B14" s="43" t="s">
        <v>24</v>
      </c>
      <c r="C14" s="44" t="s">
        <v>25</v>
      </c>
      <c r="D14" s="45" t="s">
        <v>3</v>
      </c>
      <c r="E14" s="43" t="s">
        <v>24</v>
      </c>
      <c r="F14" s="44" t="s">
        <v>25</v>
      </c>
      <c r="G14" s="45" t="s">
        <v>3</v>
      </c>
      <c r="H14" s="43" t="s">
        <v>26</v>
      </c>
      <c r="I14" s="45" t="s">
        <v>27</v>
      </c>
      <c r="J14" s="46" t="s">
        <v>28</v>
      </c>
      <c r="L14" s="65" t="s">
        <v>114</v>
      </c>
      <c r="M14" s="65" t="s">
        <v>115</v>
      </c>
      <c r="O14" s="43" t="s">
        <v>24</v>
      </c>
      <c r="P14" s="44" t="s">
        <v>25</v>
      </c>
      <c r="Q14" s="45" t="s">
        <v>3</v>
      </c>
      <c r="R14" s="43" t="s">
        <v>26</v>
      </c>
      <c r="S14" s="45" t="s">
        <v>27</v>
      </c>
    </row>
    <row r="15" spans="1:20">
      <c r="A15" s="23" t="s">
        <v>29</v>
      </c>
      <c r="B15" s="23">
        <v>2.8000000000000001E-2</v>
      </c>
      <c r="C15" s="24">
        <v>2.9000000000000001E-2</v>
      </c>
      <c r="D15" s="34" t="s">
        <v>64</v>
      </c>
      <c r="E15" s="23">
        <v>7.0000000000000007E-2</v>
      </c>
      <c r="F15" s="24">
        <v>7.0000000000000007E-2</v>
      </c>
      <c r="G15" s="34" t="s">
        <v>30</v>
      </c>
      <c r="H15" s="23">
        <v>0</v>
      </c>
      <c r="I15" s="34" t="s">
        <v>30</v>
      </c>
      <c r="J15" s="39" t="s">
        <v>31</v>
      </c>
      <c r="L15">
        <f>LOG10(B15)</f>
        <v>-1.5528419686577808</v>
      </c>
      <c r="M15">
        <f>LOG10(C15)</f>
        <v>-1.5376020021010439</v>
      </c>
      <c r="O15" s="63">
        <f>10^($N$9*L15+$N$10)</f>
        <v>6.9392278277811387E-2</v>
      </c>
      <c r="P15" s="63">
        <f>10^($N$9*M15+$N$10)</f>
        <v>7.2278203089547521E-2</v>
      </c>
      <c r="Q15" s="63"/>
      <c r="R15" s="63">
        <f>P15-O15</f>
        <v>2.8859248117361347E-3</v>
      </c>
      <c r="S15" s="63"/>
    </row>
    <row r="16" spans="1:20">
      <c r="A16" s="23" t="s">
        <v>32</v>
      </c>
      <c r="B16" s="23">
        <v>2.5000000000000001E-2</v>
      </c>
      <c r="C16" s="24">
        <v>0.41099999999999998</v>
      </c>
      <c r="D16" s="34" t="s">
        <v>64</v>
      </c>
      <c r="E16" s="23">
        <v>0.06</v>
      </c>
      <c r="F16" s="24">
        <v>1.57</v>
      </c>
      <c r="G16" s="34" t="s">
        <v>30</v>
      </c>
      <c r="H16" s="23">
        <v>1.51</v>
      </c>
      <c r="I16" s="34" t="s">
        <v>30</v>
      </c>
      <c r="J16" s="40" t="s">
        <v>33</v>
      </c>
      <c r="L16">
        <f t="shared" ref="L16:L31" si="1">LOG10(B16)</f>
        <v>-1.6020599913279623</v>
      </c>
      <c r="M16">
        <f t="shared" ref="M16:M31" si="2">LOG10(C16)</f>
        <v>-0.38615817812393083</v>
      </c>
      <c r="O16" s="63">
        <f t="shared" ref="O16:O31" si="3">10^($N$9*L16+$N$10)</f>
        <v>6.0835996631479268E-2</v>
      </c>
      <c r="P16" s="63">
        <f t="shared" ref="P16:P31" si="4">10^($N$9*M16+$N$10)</f>
        <v>1.5704713714936083</v>
      </c>
      <c r="Q16" s="63"/>
      <c r="R16" s="63">
        <f t="shared" ref="R16:R31" si="5">P16-O16</f>
        <v>1.509635374862129</v>
      </c>
      <c r="S16" s="63"/>
    </row>
    <row r="17" spans="1:20">
      <c r="A17" s="23" t="s">
        <v>34</v>
      </c>
      <c r="B17" s="23">
        <v>3.1E-2</v>
      </c>
      <c r="C17" s="24">
        <v>0.23899999999999999</v>
      </c>
      <c r="D17" s="34" t="s">
        <v>64</v>
      </c>
      <c r="E17" s="23">
        <v>0.08</v>
      </c>
      <c r="F17" s="24">
        <v>0.84</v>
      </c>
      <c r="G17" s="34" t="s">
        <v>30</v>
      </c>
      <c r="H17" s="23">
        <v>0.76</v>
      </c>
      <c r="I17" s="34" t="s">
        <v>30</v>
      </c>
      <c r="J17" s="40" t="s">
        <v>33</v>
      </c>
      <c r="L17">
        <f t="shared" si="1"/>
        <v>-1.5086383061657274</v>
      </c>
      <c r="M17">
        <f t="shared" si="2"/>
        <v>-0.62160209905186237</v>
      </c>
      <c r="O17" s="63">
        <f t="shared" si="3"/>
        <v>7.80978608109692E-2</v>
      </c>
      <c r="P17" s="63">
        <f t="shared" si="4"/>
        <v>0.83683430063693098</v>
      </c>
      <c r="Q17" s="63"/>
      <c r="R17" s="63">
        <f t="shared" si="5"/>
        <v>0.75873643982596173</v>
      </c>
      <c r="S17" s="63"/>
    </row>
    <row r="18" spans="1:20">
      <c r="A18" s="23" t="s">
        <v>35</v>
      </c>
      <c r="B18" s="23">
        <v>0.03</v>
      </c>
      <c r="C18" s="24">
        <v>3.2000000000000001E-2</v>
      </c>
      <c r="D18" s="34" t="s">
        <v>64</v>
      </c>
      <c r="E18" s="23">
        <v>0.08</v>
      </c>
      <c r="F18" s="24">
        <v>0.08</v>
      </c>
      <c r="G18" s="34" t="s">
        <v>30</v>
      </c>
      <c r="H18" s="23">
        <v>0</v>
      </c>
      <c r="I18" s="34" t="s">
        <v>30</v>
      </c>
      <c r="J18" s="39" t="s">
        <v>31</v>
      </c>
      <c r="L18">
        <f t="shared" si="1"/>
        <v>-1.5228787452803376</v>
      </c>
      <c r="M18">
        <f t="shared" si="2"/>
        <v>-1.494850021680094</v>
      </c>
      <c r="O18" s="63">
        <f t="shared" si="3"/>
        <v>7.5180214324950589E-2</v>
      </c>
      <c r="P18" s="63">
        <f t="shared" si="4"/>
        <v>8.1030718221383496E-2</v>
      </c>
      <c r="Q18" s="63"/>
      <c r="R18" s="63">
        <f t="shared" si="5"/>
        <v>5.850503896432907E-3</v>
      </c>
      <c r="S18" s="63"/>
    </row>
    <row r="19" spans="1:20">
      <c r="A19" s="23" t="s">
        <v>36</v>
      </c>
      <c r="B19" s="23">
        <v>2.5000000000000001E-2</v>
      </c>
      <c r="C19" s="24">
        <v>2.4E-2</v>
      </c>
      <c r="D19" s="34" t="s">
        <v>64</v>
      </c>
      <c r="E19" s="23">
        <v>0.06</v>
      </c>
      <c r="F19" s="24">
        <v>0.06</v>
      </c>
      <c r="G19" s="34" t="s">
        <v>30</v>
      </c>
      <c r="H19" s="23">
        <v>0</v>
      </c>
      <c r="I19" s="34" t="s">
        <v>30</v>
      </c>
      <c r="J19" s="39" t="s">
        <v>31</v>
      </c>
      <c r="L19">
        <f t="shared" si="1"/>
        <v>-1.6020599913279623</v>
      </c>
      <c r="M19">
        <f t="shared" si="2"/>
        <v>-1.6197887582883939</v>
      </c>
      <c r="O19" s="63">
        <f t="shared" si="3"/>
        <v>6.0835996631479268E-2</v>
      </c>
      <c r="P19" s="63">
        <f t="shared" si="4"/>
        <v>5.8019569867977162E-2</v>
      </c>
      <c r="Q19" s="63"/>
      <c r="R19" s="63">
        <f t="shared" si="5"/>
        <v>-2.8164267635021056E-3</v>
      </c>
      <c r="S19" s="63"/>
    </row>
    <row r="20" spans="1:20">
      <c r="A20" s="35" t="s">
        <v>37</v>
      </c>
      <c r="B20" s="35">
        <v>2.4E-2</v>
      </c>
      <c r="C20" s="36">
        <v>9.7000000000000003E-2</v>
      </c>
      <c r="D20" s="37" t="s">
        <v>64</v>
      </c>
      <c r="E20" s="35">
        <v>0.06</v>
      </c>
      <c r="F20" s="36">
        <v>0.28999999999999998</v>
      </c>
      <c r="G20" s="37" t="s">
        <v>30</v>
      </c>
      <c r="H20" s="35">
        <v>0.23</v>
      </c>
      <c r="I20" s="37" t="s">
        <v>30</v>
      </c>
      <c r="J20" s="41" t="s">
        <v>31</v>
      </c>
      <c r="L20">
        <f t="shared" si="1"/>
        <v>-1.6197887582883939</v>
      </c>
      <c r="M20">
        <f t="shared" si="2"/>
        <v>-1.0132282657337552</v>
      </c>
      <c r="O20" s="63">
        <f t="shared" si="3"/>
        <v>5.8019569867977162E-2</v>
      </c>
      <c r="P20" s="63">
        <f t="shared" si="4"/>
        <v>0.29369374376694907</v>
      </c>
      <c r="Q20" s="63"/>
      <c r="R20" s="63">
        <f t="shared" si="5"/>
        <v>0.23567417389897191</v>
      </c>
      <c r="S20" s="63"/>
    </row>
    <row r="21" spans="1:20">
      <c r="A21" s="23" t="s">
        <v>38</v>
      </c>
      <c r="B21" s="23">
        <v>0.03</v>
      </c>
      <c r="C21" s="24">
        <v>2.9000000000000001E-2</v>
      </c>
      <c r="D21" s="34" t="s">
        <v>64</v>
      </c>
      <c r="E21" s="23">
        <v>0.08</v>
      </c>
      <c r="F21" s="24">
        <v>7.0000000000000007E-2</v>
      </c>
      <c r="G21" s="34" t="s">
        <v>30</v>
      </c>
      <c r="H21" s="23">
        <v>-0.01</v>
      </c>
      <c r="I21" s="34" t="s">
        <v>30</v>
      </c>
      <c r="J21" s="39" t="s">
        <v>31</v>
      </c>
      <c r="L21">
        <f t="shared" si="1"/>
        <v>-1.5228787452803376</v>
      </c>
      <c r="M21">
        <f t="shared" si="2"/>
        <v>-1.5376020021010439</v>
      </c>
      <c r="O21" s="63">
        <f t="shared" si="3"/>
        <v>7.5180214324950589E-2</v>
      </c>
      <c r="P21" s="63">
        <f t="shared" si="4"/>
        <v>7.2278203089547521E-2</v>
      </c>
      <c r="Q21" s="63"/>
      <c r="R21" s="63">
        <f t="shared" si="5"/>
        <v>-2.902011235403068E-3</v>
      </c>
      <c r="S21" s="63"/>
    </row>
    <row r="22" spans="1:20">
      <c r="A22" s="23" t="s">
        <v>39</v>
      </c>
      <c r="B22" s="23">
        <v>7.6999999999999999E-2</v>
      </c>
      <c r="C22" s="24">
        <v>1.3520000000000001</v>
      </c>
      <c r="D22" s="34" t="s">
        <v>64</v>
      </c>
      <c r="E22" s="23">
        <v>0.22</v>
      </c>
      <c r="F22" s="24">
        <v>6.27</v>
      </c>
      <c r="G22" s="34" t="s">
        <v>30</v>
      </c>
      <c r="H22" s="23">
        <v>6.05</v>
      </c>
      <c r="I22" s="34" t="s">
        <v>30</v>
      </c>
      <c r="J22" s="40" t="s">
        <v>33</v>
      </c>
      <c r="L22">
        <f t="shared" si="1"/>
        <v>-1.1135092748275182</v>
      </c>
      <c r="M22">
        <f t="shared" si="2"/>
        <v>0.13097669160561715</v>
      </c>
      <c r="O22" s="63">
        <f t="shared" si="3"/>
        <v>0.22462150834400588</v>
      </c>
      <c r="P22" s="63">
        <f t="shared" si="4"/>
        <v>6.2590988926805942</v>
      </c>
      <c r="Q22" s="63"/>
      <c r="R22" s="63">
        <f t="shared" si="5"/>
        <v>6.0344773843365882</v>
      </c>
      <c r="S22" s="63"/>
    </row>
    <row r="23" spans="1:20">
      <c r="A23" s="23" t="s">
        <v>40</v>
      </c>
      <c r="B23" s="23">
        <v>6.9000000000000006E-2</v>
      </c>
      <c r="C23" s="24">
        <v>6.8000000000000005E-2</v>
      </c>
      <c r="D23" s="34" t="s">
        <v>64</v>
      </c>
      <c r="E23" s="23">
        <v>0.2</v>
      </c>
      <c r="F23" s="24">
        <v>0.19</v>
      </c>
      <c r="G23" s="34" t="s">
        <v>30</v>
      </c>
      <c r="H23" s="23">
        <v>-0.01</v>
      </c>
      <c r="I23" s="34" t="s">
        <v>30</v>
      </c>
      <c r="J23" s="39" t="s">
        <v>31</v>
      </c>
      <c r="L23">
        <f t="shared" si="1"/>
        <v>-1.1611509092627446</v>
      </c>
      <c r="M23">
        <f t="shared" si="2"/>
        <v>-1.1674910872937636</v>
      </c>
      <c r="O23" s="63">
        <f t="shared" si="3"/>
        <v>0.19775673154524051</v>
      </c>
      <c r="P23" s="63">
        <f t="shared" si="4"/>
        <v>0.19443267332514261</v>
      </c>
      <c r="Q23" s="63"/>
      <c r="R23" s="63">
        <f t="shared" si="5"/>
        <v>-3.324058220097903E-3</v>
      </c>
      <c r="S23" s="63"/>
    </row>
    <row r="24" spans="1:20">
      <c r="A24" s="23" t="s">
        <v>41</v>
      </c>
      <c r="B24" s="23">
        <v>3.5000000000000003E-2</v>
      </c>
      <c r="C24" s="24">
        <v>3.7999999999999999E-2</v>
      </c>
      <c r="D24" s="34" t="s">
        <v>64</v>
      </c>
      <c r="E24" s="23">
        <v>0.09</v>
      </c>
      <c r="F24" s="24">
        <v>0.1</v>
      </c>
      <c r="G24" s="34" t="s">
        <v>30</v>
      </c>
      <c r="H24" s="23">
        <v>0.01</v>
      </c>
      <c r="I24" s="34" t="s">
        <v>30</v>
      </c>
      <c r="J24" s="39" t="s">
        <v>31</v>
      </c>
      <c r="L24">
        <f t="shared" si="1"/>
        <v>-1.4559319556497243</v>
      </c>
      <c r="M24">
        <f t="shared" si="2"/>
        <v>-1.4202164033831899</v>
      </c>
      <c r="O24" s="63">
        <f t="shared" si="3"/>
        <v>8.9916667174429657E-2</v>
      </c>
      <c r="P24" s="63">
        <f t="shared" si="4"/>
        <v>9.8926364475136544E-2</v>
      </c>
      <c r="Q24" s="63"/>
      <c r="R24" s="63">
        <f t="shared" si="5"/>
        <v>9.009697300706887E-3</v>
      </c>
      <c r="S24" s="63"/>
    </row>
    <row r="25" spans="1:20">
      <c r="A25" s="23" t="s">
        <v>42</v>
      </c>
      <c r="B25" s="23">
        <v>2.5000000000000001E-2</v>
      </c>
      <c r="C25" s="24">
        <v>2.4E-2</v>
      </c>
      <c r="D25" s="34" t="s">
        <v>64</v>
      </c>
      <c r="E25" s="23">
        <v>0.06</v>
      </c>
      <c r="F25" s="24">
        <v>0.06</v>
      </c>
      <c r="G25" s="34" t="s">
        <v>30</v>
      </c>
      <c r="H25" s="23">
        <v>0</v>
      </c>
      <c r="I25" s="34" t="s">
        <v>30</v>
      </c>
      <c r="J25" s="39" t="s">
        <v>31</v>
      </c>
      <c r="L25">
        <f t="shared" si="1"/>
        <v>-1.6020599913279623</v>
      </c>
      <c r="M25">
        <f t="shared" si="2"/>
        <v>-1.6197887582883939</v>
      </c>
      <c r="O25" s="63">
        <f t="shared" si="3"/>
        <v>6.0835996631479268E-2</v>
      </c>
      <c r="P25" s="63">
        <f t="shared" si="4"/>
        <v>5.8019569867977162E-2</v>
      </c>
      <c r="Q25" s="63"/>
      <c r="R25" s="63">
        <f t="shared" si="5"/>
        <v>-2.8164267635021056E-3</v>
      </c>
      <c r="S25" s="63"/>
    </row>
    <row r="26" spans="1:20">
      <c r="A26" s="23" t="s">
        <v>43</v>
      </c>
      <c r="B26" s="23">
        <v>3.7999999999999999E-2</v>
      </c>
      <c r="C26" s="24">
        <v>6.6000000000000003E-2</v>
      </c>
      <c r="D26" s="34" t="s">
        <v>64</v>
      </c>
      <c r="E26" s="23">
        <v>0.1</v>
      </c>
      <c r="F26" s="24">
        <v>0.19</v>
      </c>
      <c r="G26" s="34" t="s">
        <v>30</v>
      </c>
      <c r="H26" s="23">
        <v>0.09</v>
      </c>
      <c r="I26" s="34" t="s">
        <v>30</v>
      </c>
      <c r="J26" s="39" t="s">
        <v>31</v>
      </c>
      <c r="L26">
        <f t="shared" si="1"/>
        <v>-1.4202164033831899</v>
      </c>
      <c r="M26">
        <f t="shared" si="2"/>
        <v>-1.1804560644581312</v>
      </c>
      <c r="O26" s="63">
        <f t="shared" si="3"/>
        <v>9.8926364475136544E-2</v>
      </c>
      <c r="P26" s="63">
        <f t="shared" si="4"/>
        <v>0.18780826369528023</v>
      </c>
      <c r="Q26" s="63"/>
      <c r="R26" s="63">
        <f t="shared" si="5"/>
        <v>8.8881899220143681E-2</v>
      </c>
      <c r="S26" s="63"/>
    </row>
    <row r="27" spans="1:20">
      <c r="A27" s="23" t="s">
        <v>44</v>
      </c>
      <c r="B27" s="23">
        <v>7.0999999999999994E-2</v>
      </c>
      <c r="C27" s="24">
        <v>6.4000000000000001E-2</v>
      </c>
      <c r="D27" s="34" t="s">
        <v>64</v>
      </c>
      <c r="E27" s="23">
        <v>0.2</v>
      </c>
      <c r="F27" s="24">
        <v>0.18</v>
      </c>
      <c r="G27" s="34" t="s">
        <v>30</v>
      </c>
      <c r="H27" s="23">
        <v>-0.02</v>
      </c>
      <c r="I27" s="34" t="s">
        <v>30</v>
      </c>
      <c r="J27" s="39" t="s">
        <v>31</v>
      </c>
      <c r="L27">
        <f t="shared" si="1"/>
        <v>-1.1487416512809248</v>
      </c>
      <c r="M27">
        <f t="shared" si="2"/>
        <v>-1.1938200260161129</v>
      </c>
      <c r="O27" s="63">
        <f t="shared" si="3"/>
        <v>0.20442807575278354</v>
      </c>
      <c r="P27" s="63">
        <f t="shared" si="4"/>
        <v>0.18121613304842893</v>
      </c>
      <c r="Q27" s="63"/>
      <c r="R27" s="63">
        <f t="shared" si="5"/>
        <v>-2.3211942704354616E-2</v>
      </c>
      <c r="S27" s="63"/>
    </row>
    <row r="28" spans="1:20" ht="17.25" thickBot="1">
      <c r="A28" s="35" t="s">
        <v>45</v>
      </c>
      <c r="B28" s="35">
        <v>5.6000000000000001E-2</v>
      </c>
      <c r="C28" s="36">
        <v>0.09</v>
      </c>
      <c r="D28" s="37" t="s">
        <v>64</v>
      </c>
      <c r="E28" s="35">
        <v>0.15</v>
      </c>
      <c r="F28" s="36">
        <v>0.27</v>
      </c>
      <c r="G28" s="37" t="s">
        <v>30</v>
      </c>
      <c r="H28" s="35">
        <v>0.12</v>
      </c>
      <c r="I28" s="37" t="s">
        <v>30</v>
      </c>
      <c r="J28" s="41" t="s">
        <v>31</v>
      </c>
      <c r="L28">
        <f t="shared" si="1"/>
        <v>-1.2518119729937995</v>
      </c>
      <c r="M28">
        <f t="shared" si="2"/>
        <v>-1.0457574905606752</v>
      </c>
      <c r="O28" s="63">
        <f t="shared" si="3"/>
        <v>0.15518806458767156</v>
      </c>
      <c r="P28" s="63">
        <f t="shared" si="4"/>
        <v>0.2692295448009816</v>
      </c>
      <c r="Q28" s="63"/>
      <c r="R28" s="63">
        <f t="shared" si="5"/>
        <v>0.11404148021331004</v>
      </c>
      <c r="S28" s="63"/>
    </row>
    <row r="29" spans="1:20" ht="17.25" thickBot="1">
      <c r="A29" s="50" t="s">
        <v>46</v>
      </c>
      <c r="B29" s="51">
        <v>0.82299999999999995</v>
      </c>
      <c r="C29" s="52" t="s">
        <v>64</v>
      </c>
      <c r="D29" s="53" t="s">
        <v>64</v>
      </c>
      <c r="E29" s="51">
        <v>3.52</v>
      </c>
      <c r="F29" s="52" t="s">
        <v>30</v>
      </c>
      <c r="G29" s="53" t="s">
        <v>30</v>
      </c>
      <c r="H29" s="54" t="s">
        <v>98</v>
      </c>
      <c r="I29" s="53" t="s">
        <v>30</v>
      </c>
      <c r="J29" s="55" t="s">
        <v>33</v>
      </c>
      <c r="K29" s="61"/>
      <c r="L29" s="61">
        <f t="shared" si="1"/>
        <v>-8.4600164787730178E-2</v>
      </c>
      <c r="M29" s="61" t="e">
        <f t="shared" si="2"/>
        <v>#VALUE!</v>
      </c>
      <c r="N29" s="61"/>
      <c r="O29" s="64">
        <f t="shared" si="3"/>
        <v>3.5171453225427487</v>
      </c>
      <c r="P29" s="64" t="e">
        <f t="shared" si="4"/>
        <v>#VALUE!</v>
      </c>
      <c r="Q29" s="64"/>
      <c r="R29" s="64" t="e">
        <f t="shared" si="5"/>
        <v>#VALUE!</v>
      </c>
      <c r="S29" s="64"/>
      <c r="T29" s="62"/>
    </row>
    <row r="30" spans="1:20">
      <c r="A30" s="23" t="s">
        <v>47</v>
      </c>
      <c r="B30" s="23">
        <v>2.7E-2</v>
      </c>
      <c r="C30" s="24">
        <v>2.5999999999999999E-2</v>
      </c>
      <c r="D30" s="34" t="s">
        <v>64</v>
      </c>
      <c r="E30" s="23">
        <v>7.0000000000000007E-2</v>
      </c>
      <c r="F30" s="24">
        <v>0.06</v>
      </c>
      <c r="G30" s="34" t="s">
        <v>30</v>
      </c>
      <c r="H30" s="23">
        <v>-0.01</v>
      </c>
      <c r="I30" s="34" t="s">
        <v>30</v>
      </c>
      <c r="J30" s="39" t="s">
        <v>31</v>
      </c>
      <c r="L30">
        <f t="shared" si="1"/>
        <v>-1.5686362358410126</v>
      </c>
      <c r="M30">
        <f t="shared" si="2"/>
        <v>-1.585026652029182</v>
      </c>
      <c r="O30" s="63">
        <f t="shared" si="3"/>
        <v>6.6522920625997697E-2</v>
      </c>
      <c r="P30" s="63">
        <f t="shared" si="4"/>
        <v>6.3670643535430477E-2</v>
      </c>
      <c r="Q30" s="63"/>
      <c r="R30" s="63">
        <f t="shared" si="5"/>
        <v>-2.8522770905672207E-3</v>
      </c>
      <c r="S30" s="63"/>
    </row>
    <row r="31" spans="1:20">
      <c r="A31" s="23" t="s">
        <v>48</v>
      </c>
      <c r="B31" s="23">
        <v>4.4999999999999998E-2</v>
      </c>
      <c r="C31" s="24">
        <v>1.1040000000000001</v>
      </c>
      <c r="D31" s="34" t="s">
        <v>64</v>
      </c>
      <c r="E31" s="23">
        <v>0.12</v>
      </c>
      <c r="F31" s="24">
        <v>4.95</v>
      </c>
      <c r="G31" s="34" t="s">
        <v>30</v>
      </c>
      <c r="H31" s="23">
        <v>4.83</v>
      </c>
      <c r="I31" s="34" t="s">
        <v>30</v>
      </c>
      <c r="J31" s="40" t="s">
        <v>33</v>
      </c>
      <c r="L31">
        <f t="shared" si="1"/>
        <v>-1.3467874862246563</v>
      </c>
      <c r="M31">
        <f t="shared" si="2"/>
        <v>4.2969073393180131E-2</v>
      </c>
      <c r="O31" s="63">
        <f t="shared" si="3"/>
        <v>0.1203858785343881</v>
      </c>
      <c r="P31" s="63">
        <f t="shared" si="4"/>
        <v>4.9467499439613078</v>
      </c>
      <c r="Q31" s="63"/>
      <c r="R31" s="63">
        <f t="shared" si="5"/>
        <v>4.8263640654269198</v>
      </c>
      <c r="S31" s="63"/>
    </row>
    <row r="32" spans="1:20">
      <c r="A32" s="23" t="s">
        <v>49</v>
      </c>
      <c r="B32" s="23">
        <v>2.5000000000000001E-2</v>
      </c>
      <c r="C32" s="24">
        <v>0.33300000000000002</v>
      </c>
      <c r="D32" s="34" t="s">
        <v>64</v>
      </c>
      <c r="E32" s="23">
        <v>0.06</v>
      </c>
      <c r="F32" s="24">
        <v>1.23</v>
      </c>
      <c r="G32" s="34" t="s">
        <v>30</v>
      </c>
      <c r="H32" s="23">
        <v>1.17</v>
      </c>
      <c r="I32" s="34" t="s">
        <v>30</v>
      </c>
      <c r="J32" s="40" t="s">
        <v>33</v>
      </c>
    </row>
    <row r="33" spans="1:10">
      <c r="A33" s="23" t="s">
        <v>50</v>
      </c>
      <c r="B33" s="23">
        <v>3.4000000000000002E-2</v>
      </c>
      <c r="C33" s="24">
        <v>0.97899999999999998</v>
      </c>
      <c r="D33" s="34" t="s">
        <v>64</v>
      </c>
      <c r="E33" s="23">
        <v>0.09</v>
      </c>
      <c r="F33" s="24">
        <v>4.3099999999999996</v>
      </c>
      <c r="G33" s="34" t="s">
        <v>30</v>
      </c>
      <c r="H33" s="23">
        <v>4.22</v>
      </c>
      <c r="I33" s="34" t="s">
        <v>30</v>
      </c>
      <c r="J33" s="40" t="s">
        <v>33</v>
      </c>
    </row>
    <row r="34" spans="1:10">
      <c r="A34" s="23" t="s">
        <v>51</v>
      </c>
      <c r="B34" s="23">
        <v>2.4E-2</v>
      </c>
      <c r="C34" s="24">
        <v>2.5000000000000001E-2</v>
      </c>
      <c r="D34" s="34" t="s">
        <v>64</v>
      </c>
      <c r="E34" s="23">
        <v>0.06</v>
      </c>
      <c r="F34" s="24">
        <v>0.06</v>
      </c>
      <c r="G34" s="34" t="s">
        <v>30</v>
      </c>
      <c r="H34" s="23">
        <v>0</v>
      </c>
      <c r="I34" s="34" t="s">
        <v>30</v>
      </c>
      <c r="J34" s="39" t="s">
        <v>31</v>
      </c>
    </row>
    <row r="35" spans="1:10">
      <c r="A35" s="23" t="s">
        <v>52</v>
      </c>
      <c r="B35" s="23">
        <v>2.5000000000000001E-2</v>
      </c>
      <c r="C35" s="24">
        <v>4.8000000000000001E-2</v>
      </c>
      <c r="D35" s="34" t="s">
        <v>64</v>
      </c>
      <c r="E35" s="23">
        <v>0.06</v>
      </c>
      <c r="F35" s="24">
        <v>0.13</v>
      </c>
      <c r="G35" s="34" t="s">
        <v>30</v>
      </c>
      <c r="H35" s="23">
        <v>7.0000000000000007E-2</v>
      </c>
      <c r="I35" s="34" t="s">
        <v>30</v>
      </c>
      <c r="J35" s="39" t="s">
        <v>31</v>
      </c>
    </row>
    <row r="36" spans="1:10">
      <c r="A36" s="35" t="s">
        <v>53</v>
      </c>
      <c r="B36" s="35">
        <v>2.9000000000000001E-2</v>
      </c>
      <c r="C36" s="36">
        <v>4.5999999999999999E-2</v>
      </c>
      <c r="D36" s="37" t="s">
        <v>64</v>
      </c>
      <c r="E36" s="35">
        <v>7.0000000000000007E-2</v>
      </c>
      <c r="F36" s="36">
        <v>0.12</v>
      </c>
      <c r="G36" s="37" t="s">
        <v>30</v>
      </c>
      <c r="H36" s="35">
        <v>0.05</v>
      </c>
      <c r="I36" s="37" t="s">
        <v>30</v>
      </c>
      <c r="J36" s="41" t="s">
        <v>31</v>
      </c>
    </row>
    <row r="37" spans="1:10">
      <c r="A37" s="23" t="s">
        <v>65</v>
      </c>
      <c r="B37" s="23">
        <v>3.6999999999999998E-2</v>
      </c>
      <c r="C37" s="24">
        <v>3.6999999999999998E-2</v>
      </c>
      <c r="D37" s="34" t="s">
        <v>64</v>
      </c>
      <c r="E37" s="23">
        <v>0.1</v>
      </c>
      <c r="F37" s="24">
        <v>0.1</v>
      </c>
      <c r="G37" s="34" t="s">
        <v>30</v>
      </c>
      <c r="H37" s="23">
        <v>0</v>
      </c>
      <c r="I37" s="34" t="s">
        <v>30</v>
      </c>
      <c r="J37" s="39" t="s">
        <v>31</v>
      </c>
    </row>
    <row r="38" spans="1:10">
      <c r="A38" s="23" t="s">
        <v>66</v>
      </c>
      <c r="B38" s="23">
        <v>7.4999999999999997E-2</v>
      </c>
      <c r="C38" s="24">
        <v>0.09</v>
      </c>
      <c r="D38" s="34" t="s">
        <v>64</v>
      </c>
      <c r="E38" s="23">
        <v>0.22</v>
      </c>
      <c r="F38" s="24">
        <v>0.27</v>
      </c>
      <c r="G38" s="34" t="s">
        <v>30</v>
      </c>
      <c r="H38" s="23">
        <v>0.05</v>
      </c>
      <c r="I38" s="34" t="s">
        <v>30</v>
      </c>
      <c r="J38" s="39" t="s">
        <v>31</v>
      </c>
    </row>
    <row r="39" spans="1:10">
      <c r="A39" s="23" t="s">
        <v>67</v>
      </c>
      <c r="B39" s="23">
        <v>3.1E-2</v>
      </c>
      <c r="C39" s="24">
        <v>2.8000000000000001E-2</v>
      </c>
      <c r="D39" s="34" t="s">
        <v>64</v>
      </c>
      <c r="E39" s="23">
        <v>0.08</v>
      </c>
      <c r="F39" s="24">
        <v>7.0000000000000007E-2</v>
      </c>
      <c r="G39" s="34" t="s">
        <v>30</v>
      </c>
      <c r="H39" s="23">
        <v>-0.01</v>
      </c>
      <c r="I39" s="34" t="s">
        <v>30</v>
      </c>
      <c r="J39" s="39" t="s">
        <v>31</v>
      </c>
    </row>
    <row r="40" spans="1:10">
      <c r="A40" s="23" t="s">
        <v>68</v>
      </c>
      <c r="B40" s="23">
        <v>0.03</v>
      </c>
      <c r="C40" s="24">
        <v>0.03</v>
      </c>
      <c r="D40" s="25">
        <v>1.5089999999999999</v>
      </c>
      <c r="E40" s="23">
        <v>0.08</v>
      </c>
      <c r="F40" s="24">
        <v>0.08</v>
      </c>
      <c r="G40" s="25">
        <v>7.12</v>
      </c>
      <c r="H40" s="23">
        <v>0</v>
      </c>
      <c r="I40" s="25">
        <v>7.04</v>
      </c>
      <c r="J40" s="39" t="s">
        <v>31</v>
      </c>
    </row>
    <row r="41" spans="1:10">
      <c r="A41" s="23" t="s">
        <v>69</v>
      </c>
      <c r="B41" s="23">
        <v>3.2000000000000001E-2</v>
      </c>
      <c r="C41" s="24">
        <v>3.1E-2</v>
      </c>
      <c r="D41" s="25">
        <v>0.34399999999999997</v>
      </c>
      <c r="E41" s="23">
        <v>0.08</v>
      </c>
      <c r="F41" s="24">
        <v>0.08</v>
      </c>
      <c r="G41" s="25">
        <v>1.28</v>
      </c>
      <c r="H41" s="23">
        <v>0</v>
      </c>
      <c r="I41" s="25">
        <v>1.2</v>
      </c>
      <c r="J41" s="39" t="s">
        <v>31</v>
      </c>
    </row>
    <row r="42" spans="1:10">
      <c r="A42" s="26" t="s">
        <v>70</v>
      </c>
      <c r="B42" s="26">
        <v>4.1000000000000002E-2</v>
      </c>
      <c r="C42" s="27">
        <v>5.6000000000000001E-2</v>
      </c>
      <c r="D42" s="38" t="s">
        <v>64</v>
      </c>
      <c r="E42" s="26">
        <v>0.11</v>
      </c>
      <c r="F42" s="27">
        <v>0.15</v>
      </c>
      <c r="G42" s="38" t="s">
        <v>30</v>
      </c>
      <c r="H42" s="26">
        <v>0.04</v>
      </c>
      <c r="I42" s="38" t="s">
        <v>30</v>
      </c>
      <c r="J42" s="42" t="s">
        <v>31</v>
      </c>
    </row>
  </sheetData>
  <mergeCells count="3">
    <mergeCell ref="B13:D13"/>
    <mergeCell ref="N2:R2"/>
    <mergeCell ref="S2:T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M32"/>
  <sheetViews>
    <sheetView workbookViewId="0">
      <selection activeCell="D18" sqref="D18"/>
    </sheetView>
  </sheetViews>
  <sheetFormatPr defaultColWidth="8.875" defaultRowHeight="16.5"/>
  <sheetData>
    <row r="3" spans="1:13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>
      <c r="A4" s="1" t="s">
        <v>71</v>
      </c>
      <c r="B4" s="1">
        <v>0.105</v>
      </c>
      <c r="C4" s="1">
        <v>0.08</v>
      </c>
      <c r="D4" s="1">
        <v>2.7010000000000001</v>
      </c>
      <c r="E4" s="1">
        <v>8.4000000000000005E-2</v>
      </c>
      <c r="F4" s="1">
        <v>0.18099999999999999</v>
      </c>
      <c r="G4" s="1">
        <v>3.4849999999999999</v>
      </c>
      <c r="H4" s="1">
        <v>0.09</v>
      </c>
      <c r="I4" s="1">
        <v>0.182</v>
      </c>
      <c r="J4" s="1">
        <v>3.5950000000000002</v>
      </c>
      <c r="K4" s="1"/>
      <c r="L4" s="1"/>
      <c r="M4" s="1"/>
    </row>
    <row r="5" spans="1:13">
      <c r="A5" s="1" t="s">
        <v>72</v>
      </c>
      <c r="B5" s="1">
        <v>0.113</v>
      </c>
      <c r="C5" s="1">
        <v>0.35899999999999999</v>
      </c>
      <c r="D5" s="1">
        <v>2.9889999999999999</v>
      </c>
      <c r="E5" s="1">
        <v>9.2999999999999999E-2</v>
      </c>
      <c r="F5" s="1">
        <v>0.33200000000000002</v>
      </c>
      <c r="G5" s="1">
        <v>3.4380000000000002</v>
      </c>
      <c r="H5" s="1">
        <v>0.1</v>
      </c>
      <c r="I5" s="1">
        <v>0.16500000000000001</v>
      </c>
      <c r="J5" s="1">
        <v>3.5089999999999999</v>
      </c>
      <c r="K5" s="1"/>
      <c r="L5" s="1"/>
      <c r="M5" s="1"/>
    </row>
    <row r="6" spans="1:13">
      <c r="A6" s="1" t="s">
        <v>73</v>
      </c>
      <c r="B6" s="1">
        <v>7.4999999999999997E-2</v>
      </c>
      <c r="C6" s="1">
        <v>8.2000000000000003E-2</v>
      </c>
      <c r="D6" s="1">
        <v>3.351</v>
      </c>
      <c r="E6" s="1">
        <v>6.9000000000000006E-2</v>
      </c>
      <c r="F6" s="1">
        <v>0.114</v>
      </c>
      <c r="G6" s="1">
        <v>3.5190000000000001</v>
      </c>
      <c r="H6" s="1"/>
      <c r="I6" s="1"/>
      <c r="J6" s="1"/>
      <c r="K6" s="1"/>
      <c r="L6" s="1"/>
      <c r="M6" s="1"/>
    </row>
    <row r="7" spans="1:13">
      <c r="A7" s="1" t="s">
        <v>74</v>
      </c>
      <c r="B7" s="1">
        <v>0.113</v>
      </c>
      <c r="C7" s="1">
        <v>0.52300000000000002</v>
      </c>
      <c r="D7" s="1">
        <v>3.758</v>
      </c>
      <c r="E7" s="1">
        <v>7.8E-2</v>
      </c>
      <c r="F7" s="1">
        <v>0.34599999999999997</v>
      </c>
      <c r="G7" s="1">
        <v>3.5259999999999998</v>
      </c>
      <c r="H7" s="1"/>
      <c r="I7" s="1"/>
      <c r="J7" s="1"/>
      <c r="K7" s="1"/>
      <c r="L7" s="1"/>
      <c r="M7" s="1"/>
    </row>
    <row r="8" spans="1:13">
      <c r="A8" s="1" t="s">
        <v>75</v>
      </c>
      <c r="B8" s="1">
        <v>8.5999999999999993E-2</v>
      </c>
      <c r="C8" s="1">
        <v>9.0999999999999998E-2</v>
      </c>
      <c r="D8" s="1">
        <v>3.7989999999999999</v>
      </c>
      <c r="E8" s="1">
        <v>8.4000000000000005E-2</v>
      </c>
      <c r="F8" s="1">
        <v>0.157</v>
      </c>
      <c r="G8" s="1">
        <v>3.0009999999999999</v>
      </c>
      <c r="H8" s="1"/>
      <c r="I8" s="1"/>
      <c r="J8" s="1"/>
      <c r="K8" s="14">
        <v>0.80600000000000005</v>
      </c>
      <c r="L8" s="14">
        <v>0.92300000000000004</v>
      </c>
      <c r="M8" s="14">
        <v>0.94599999999999995</v>
      </c>
    </row>
    <row r="9" spans="1:13">
      <c r="A9" s="1" t="s">
        <v>76</v>
      </c>
      <c r="B9" s="1">
        <v>8.8999999999999996E-2</v>
      </c>
      <c r="C9" s="1">
        <v>0.63</v>
      </c>
      <c r="D9" s="1">
        <v>3.6909999999999998</v>
      </c>
      <c r="E9" s="1">
        <v>6.6000000000000003E-2</v>
      </c>
      <c r="F9" s="1">
        <v>1.2450000000000001</v>
      </c>
      <c r="G9" s="1">
        <v>3.2269999999999999</v>
      </c>
      <c r="H9" s="1"/>
      <c r="I9" s="1"/>
      <c r="J9" s="1"/>
      <c r="K9" s="14">
        <v>0.29599999999999999</v>
      </c>
      <c r="L9" s="14">
        <v>0.32200000000000001</v>
      </c>
      <c r="M9" s="14">
        <v>0.307</v>
      </c>
    </row>
    <row r="10" spans="1:13">
      <c r="A10" s="1" t="s">
        <v>77</v>
      </c>
      <c r="B10" s="1">
        <v>0.11</v>
      </c>
      <c r="C10" s="1">
        <v>0.157</v>
      </c>
      <c r="D10" s="1">
        <v>3.6309999999999998</v>
      </c>
      <c r="E10" s="1">
        <v>8.3000000000000004E-2</v>
      </c>
      <c r="F10" s="1">
        <v>0.214</v>
      </c>
      <c r="G10" s="1">
        <v>3.2669999999999999</v>
      </c>
      <c r="H10" s="1"/>
      <c r="I10" s="1"/>
      <c r="J10" s="1"/>
      <c r="K10" s="14">
        <v>0.14599999999999999</v>
      </c>
      <c r="L10" s="14">
        <v>0.14299999999999999</v>
      </c>
      <c r="M10" s="14">
        <v>0.114</v>
      </c>
    </row>
    <row r="11" spans="1:13">
      <c r="A11" s="1" t="s">
        <v>78</v>
      </c>
      <c r="B11" s="1">
        <v>9.7000000000000003E-2</v>
      </c>
      <c r="C11" s="1">
        <v>9.1999999999999998E-2</v>
      </c>
      <c r="D11" s="1">
        <v>3.72</v>
      </c>
      <c r="E11" s="1">
        <v>6.6000000000000003E-2</v>
      </c>
      <c r="F11" s="1">
        <v>0.41299999999999998</v>
      </c>
      <c r="G11" s="1">
        <v>3.3340000000000001</v>
      </c>
      <c r="H11" s="1"/>
      <c r="I11" s="1"/>
      <c r="J11" s="1"/>
      <c r="K11" s="14">
        <v>8.1000000000000003E-2</v>
      </c>
      <c r="L11" s="14">
        <v>8.1000000000000003E-2</v>
      </c>
      <c r="M11" s="14">
        <v>8.2000000000000003E-2</v>
      </c>
    </row>
    <row r="13" spans="1:13">
      <c r="B13" s="66" t="s">
        <v>97</v>
      </c>
      <c r="C13" s="67"/>
      <c r="D13" s="68"/>
    </row>
    <row r="14" spans="1:13">
      <c r="A14" s="1" t="s">
        <v>79</v>
      </c>
      <c r="B14" s="29" t="s">
        <v>24</v>
      </c>
      <c r="C14" s="30" t="s">
        <v>25</v>
      </c>
      <c r="D14" s="31" t="s">
        <v>3</v>
      </c>
      <c r="E14" s="1" t="s">
        <v>24</v>
      </c>
      <c r="F14" s="1" t="s">
        <v>25</v>
      </c>
      <c r="G14" s="1" t="s">
        <v>3</v>
      </c>
      <c r="H14" s="1" t="s">
        <v>26</v>
      </c>
      <c r="I14" s="1" t="s">
        <v>27</v>
      </c>
      <c r="J14" s="1" t="s">
        <v>28</v>
      </c>
    </row>
    <row r="15" spans="1:13">
      <c r="A15" s="1" t="s">
        <v>29</v>
      </c>
      <c r="B15" s="1">
        <v>0.105</v>
      </c>
      <c r="C15" s="1">
        <v>0.08</v>
      </c>
      <c r="D15" s="1">
        <v>2.7010000000000001</v>
      </c>
      <c r="E15" s="1">
        <v>0.18</v>
      </c>
      <c r="F15" s="1">
        <v>0.12</v>
      </c>
      <c r="G15" s="1" t="s">
        <v>30</v>
      </c>
      <c r="H15" s="1">
        <v>-0.06</v>
      </c>
      <c r="I15" s="1" t="s">
        <v>30</v>
      </c>
      <c r="J15" s="1" t="s">
        <v>31</v>
      </c>
    </row>
    <row r="16" spans="1:13">
      <c r="A16" s="1" t="s">
        <v>32</v>
      </c>
      <c r="B16" s="1">
        <v>0.113</v>
      </c>
      <c r="C16" s="1">
        <v>0.35899999999999999</v>
      </c>
      <c r="D16" s="1">
        <v>2.9889999999999999</v>
      </c>
      <c r="E16" s="1">
        <v>0.21</v>
      </c>
      <c r="F16" s="1">
        <v>1.1200000000000001</v>
      </c>
      <c r="G16" s="1" t="s">
        <v>30</v>
      </c>
      <c r="H16" s="1">
        <v>0.91</v>
      </c>
      <c r="I16" s="1" t="s">
        <v>30</v>
      </c>
      <c r="J16" s="1" t="s">
        <v>33</v>
      </c>
    </row>
    <row r="17" spans="1:10">
      <c r="A17" s="1" t="s">
        <v>34</v>
      </c>
      <c r="B17" s="1">
        <v>7.4999999999999997E-2</v>
      </c>
      <c r="C17" s="1">
        <v>8.2000000000000003E-2</v>
      </c>
      <c r="D17" s="1">
        <v>3.351</v>
      </c>
      <c r="E17" s="1">
        <v>0.11</v>
      </c>
      <c r="F17" s="1">
        <v>0.13</v>
      </c>
      <c r="G17" s="1" t="s">
        <v>30</v>
      </c>
      <c r="H17" s="1">
        <v>0.02</v>
      </c>
      <c r="I17" s="1" t="s">
        <v>30</v>
      </c>
      <c r="J17" s="1" t="s">
        <v>31</v>
      </c>
    </row>
    <row r="18" spans="1:10">
      <c r="A18" s="1" t="s">
        <v>35</v>
      </c>
      <c r="B18" s="1">
        <v>0.113</v>
      </c>
      <c r="C18" s="1">
        <v>0.52300000000000002</v>
      </c>
      <c r="D18" s="1">
        <v>3.758</v>
      </c>
      <c r="E18" s="1">
        <v>0.21</v>
      </c>
      <c r="F18" s="1">
        <v>1.94</v>
      </c>
      <c r="G18" s="1" t="s">
        <v>30</v>
      </c>
      <c r="H18" s="1">
        <v>1.73</v>
      </c>
      <c r="I18" s="1" t="s">
        <v>30</v>
      </c>
      <c r="J18" s="1" t="s">
        <v>33</v>
      </c>
    </row>
    <row r="19" spans="1:10">
      <c r="A19" s="1" t="s">
        <v>36</v>
      </c>
      <c r="B19" s="1">
        <v>8.5999999999999993E-2</v>
      </c>
      <c r="C19" s="1">
        <v>9.0999999999999998E-2</v>
      </c>
      <c r="D19" s="1">
        <v>3.7989999999999999</v>
      </c>
      <c r="E19" s="1">
        <v>0.14000000000000001</v>
      </c>
      <c r="F19" s="1">
        <v>0.15</v>
      </c>
      <c r="G19" s="1" t="s">
        <v>30</v>
      </c>
      <c r="H19" s="1">
        <v>0.01</v>
      </c>
      <c r="I19" s="1" t="s">
        <v>30</v>
      </c>
      <c r="J19" s="1" t="s">
        <v>31</v>
      </c>
    </row>
    <row r="20" spans="1:10">
      <c r="A20" s="1" t="s">
        <v>37</v>
      </c>
      <c r="B20" s="1">
        <v>8.8999999999999996E-2</v>
      </c>
      <c r="C20" s="1">
        <v>0.63</v>
      </c>
      <c r="D20" s="1">
        <v>3.6909999999999998</v>
      </c>
      <c r="E20" s="1">
        <v>0.14000000000000001</v>
      </c>
      <c r="F20" s="1">
        <v>2.54</v>
      </c>
      <c r="G20" s="1" t="s">
        <v>30</v>
      </c>
      <c r="H20" s="1">
        <v>2.4</v>
      </c>
      <c r="I20" s="1" t="s">
        <v>30</v>
      </c>
      <c r="J20" s="1" t="s">
        <v>33</v>
      </c>
    </row>
    <row r="21" spans="1:10">
      <c r="A21" s="1" t="s">
        <v>38</v>
      </c>
      <c r="B21" s="1">
        <v>0.11</v>
      </c>
      <c r="C21" s="1">
        <v>0.157</v>
      </c>
      <c r="D21" s="1">
        <v>3.6309999999999998</v>
      </c>
      <c r="E21" s="1">
        <v>0.2</v>
      </c>
      <c r="F21" s="1">
        <v>0.33</v>
      </c>
      <c r="G21" s="1" t="s">
        <v>30</v>
      </c>
      <c r="H21" s="1">
        <v>0.13</v>
      </c>
      <c r="I21" s="1" t="s">
        <v>30</v>
      </c>
      <c r="J21" s="1" t="s">
        <v>31</v>
      </c>
    </row>
    <row r="22" spans="1:10">
      <c r="A22" s="1" t="s">
        <v>39</v>
      </c>
      <c r="B22" s="1">
        <v>9.7000000000000003E-2</v>
      </c>
      <c r="C22" s="1">
        <v>9.1999999999999998E-2</v>
      </c>
      <c r="D22" s="1">
        <v>3.72</v>
      </c>
      <c r="E22" s="1">
        <v>0.16</v>
      </c>
      <c r="F22" s="1">
        <v>0.15</v>
      </c>
      <c r="G22" s="1" t="s">
        <v>30</v>
      </c>
      <c r="H22" s="1">
        <v>-0.01</v>
      </c>
      <c r="I22" s="1" t="s">
        <v>30</v>
      </c>
      <c r="J22" s="1" t="s">
        <v>31</v>
      </c>
    </row>
    <row r="23" spans="1:10">
      <c r="A23" s="1" t="s">
        <v>40</v>
      </c>
      <c r="B23" s="1">
        <v>8.4000000000000005E-2</v>
      </c>
      <c r="C23" s="1">
        <v>0.18099999999999999</v>
      </c>
      <c r="D23" s="1">
        <v>3.4849999999999999</v>
      </c>
      <c r="E23" s="1">
        <v>0.13</v>
      </c>
      <c r="F23" s="1">
        <v>0.41</v>
      </c>
      <c r="G23" s="1" t="s">
        <v>30</v>
      </c>
      <c r="H23" s="1">
        <v>0.28000000000000003</v>
      </c>
      <c r="I23" s="1" t="s">
        <v>30</v>
      </c>
      <c r="J23" s="1" t="s">
        <v>31</v>
      </c>
    </row>
    <row r="24" spans="1:10">
      <c r="A24" s="1" t="s">
        <v>41</v>
      </c>
      <c r="B24" s="1">
        <v>9.2999999999999999E-2</v>
      </c>
      <c r="C24" s="1">
        <v>0.33200000000000002</v>
      </c>
      <c r="D24" s="1">
        <v>3.4380000000000002</v>
      </c>
      <c r="E24" s="1">
        <v>0.15</v>
      </c>
      <c r="F24" s="1">
        <v>1</v>
      </c>
      <c r="G24" s="1" t="s">
        <v>30</v>
      </c>
      <c r="H24" s="1">
        <v>0.85</v>
      </c>
      <c r="I24" s="1" t="s">
        <v>30</v>
      </c>
      <c r="J24" s="1" t="s">
        <v>33</v>
      </c>
    </row>
    <row r="25" spans="1:10">
      <c r="A25" s="1" t="s">
        <v>42</v>
      </c>
      <c r="B25" s="1">
        <v>6.9000000000000006E-2</v>
      </c>
      <c r="C25" s="1">
        <v>0.114</v>
      </c>
      <c r="D25" s="1">
        <v>3.5190000000000001</v>
      </c>
      <c r="E25" s="1">
        <v>0.1</v>
      </c>
      <c r="F25" s="1">
        <v>0.21</v>
      </c>
      <c r="G25" s="1" t="s">
        <v>30</v>
      </c>
      <c r="H25" s="1">
        <v>0.11</v>
      </c>
      <c r="I25" s="1" t="s">
        <v>30</v>
      </c>
      <c r="J25" s="1" t="s">
        <v>31</v>
      </c>
    </row>
    <row r="26" spans="1:10">
      <c r="A26" s="1" t="s">
        <v>43</v>
      </c>
      <c r="B26" s="1">
        <v>7.8E-2</v>
      </c>
      <c r="C26" s="1">
        <v>0.34599999999999997</v>
      </c>
      <c r="D26" s="1">
        <v>3.5259999999999998</v>
      </c>
      <c r="E26" s="1">
        <v>0.12</v>
      </c>
      <c r="F26" s="1">
        <v>1.06</v>
      </c>
      <c r="G26" s="1" t="s">
        <v>30</v>
      </c>
      <c r="H26" s="1">
        <v>0.94</v>
      </c>
      <c r="I26" s="1" t="s">
        <v>30</v>
      </c>
      <c r="J26" s="1" t="s">
        <v>33</v>
      </c>
    </row>
    <row r="27" spans="1:10">
      <c r="A27" s="1" t="s">
        <v>44</v>
      </c>
      <c r="B27" s="1">
        <v>8.4000000000000005E-2</v>
      </c>
      <c r="C27" s="1">
        <v>0.157</v>
      </c>
      <c r="D27" s="1">
        <v>3.0009999999999999</v>
      </c>
      <c r="E27" s="1">
        <v>0.13</v>
      </c>
      <c r="F27" s="1">
        <v>0.33</v>
      </c>
      <c r="G27" s="1" t="s">
        <v>30</v>
      </c>
      <c r="H27" s="1">
        <v>0.2</v>
      </c>
      <c r="I27" s="1" t="s">
        <v>30</v>
      </c>
      <c r="J27" s="1" t="s">
        <v>31</v>
      </c>
    </row>
    <row r="28" spans="1:10">
      <c r="A28" s="1" t="s">
        <v>45</v>
      </c>
      <c r="B28" s="1">
        <v>6.6000000000000003E-2</v>
      </c>
      <c r="C28" s="1">
        <v>1.2450000000000001</v>
      </c>
      <c r="D28" s="1">
        <v>3.2269999999999999</v>
      </c>
      <c r="E28" s="1">
        <v>0.09</v>
      </c>
      <c r="F28" s="1">
        <v>6.9</v>
      </c>
      <c r="G28" s="1" t="s">
        <v>30</v>
      </c>
      <c r="H28" s="1">
        <v>6.81</v>
      </c>
      <c r="I28" s="1" t="s">
        <v>30</v>
      </c>
      <c r="J28" s="1" t="s">
        <v>33</v>
      </c>
    </row>
    <row r="29" spans="1:10">
      <c r="A29" s="1" t="s">
        <v>46</v>
      </c>
      <c r="B29" s="1">
        <v>8.3000000000000004E-2</v>
      </c>
      <c r="C29" s="1">
        <v>0.214</v>
      </c>
      <c r="D29" s="1">
        <v>3.2669999999999999</v>
      </c>
      <c r="E29" s="1">
        <v>0.13</v>
      </c>
      <c r="F29" s="1">
        <v>0.52</v>
      </c>
      <c r="G29" s="1" t="s">
        <v>30</v>
      </c>
      <c r="H29" s="1">
        <v>0.39</v>
      </c>
      <c r="I29" s="1" t="s">
        <v>30</v>
      </c>
      <c r="J29" s="1" t="s">
        <v>33</v>
      </c>
    </row>
    <row r="30" spans="1:10">
      <c r="A30" s="1" t="s">
        <v>47</v>
      </c>
      <c r="B30" s="1">
        <v>6.6000000000000003E-2</v>
      </c>
      <c r="C30" s="1">
        <v>0.41299999999999998</v>
      </c>
      <c r="D30" s="1">
        <v>3.3340000000000001</v>
      </c>
      <c r="E30" s="1">
        <v>0.09</v>
      </c>
      <c r="F30" s="1">
        <v>1.37</v>
      </c>
      <c r="G30" s="1" t="s">
        <v>30</v>
      </c>
      <c r="H30" s="1">
        <v>1.28</v>
      </c>
      <c r="I30" s="1" t="s">
        <v>30</v>
      </c>
      <c r="J30" s="1" t="s">
        <v>33</v>
      </c>
    </row>
    <row r="31" spans="1:10">
      <c r="A31" s="1" t="s">
        <v>48</v>
      </c>
      <c r="B31" s="1">
        <v>0.09</v>
      </c>
      <c r="C31" s="1">
        <v>0.182</v>
      </c>
      <c r="D31" s="1">
        <v>3.5950000000000002</v>
      </c>
      <c r="E31" s="1">
        <v>0.15</v>
      </c>
      <c r="F31" s="1">
        <v>0.41</v>
      </c>
      <c r="G31" s="1" t="s">
        <v>30</v>
      </c>
      <c r="H31" s="1">
        <v>0.26</v>
      </c>
      <c r="I31" s="1" t="s">
        <v>30</v>
      </c>
      <c r="J31" s="1" t="s">
        <v>31</v>
      </c>
    </row>
    <row r="32" spans="1:10">
      <c r="A32" s="1" t="s">
        <v>49</v>
      </c>
      <c r="B32" s="1">
        <v>0.1</v>
      </c>
      <c r="C32" s="1">
        <v>0.16500000000000001</v>
      </c>
      <c r="D32" s="1">
        <v>3.5089999999999999</v>
      </c>
      <c r="E32" s="1">
        <v>0.17</v>
      </c>
      <c r="F32" s="1">
        <v>0.36</v>
      </c>
      <c r="G32" s="1" t="s">
        <v>30</v>
      </c>
      <c r="H32" s="1">
        <v>0.19</v>
      </c>
      <c r="I32" s="1" t="s">
        <v>30</v>
      </c>
      <c r="J32" s="1" t="s">
        <v>31</v>
      </c>
    </row>
  </sheetData>
  <mergeCells count="1">
    <mergeCell ref="B13:D1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32"/>
  <sheetViews>
    <sheetView workbookViewId="0">
      <selection activeCell="D16" sqref="D16"/>
    </sheetView>
  </sheetViews>
  <sheetFormatPr defaultColWidth="8.875" defaultRowHeight="16.5"/>
  <sheetData>
    <row r="2" spans="1:10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</row>
    <row r="3" spans="1:10">
      <c r="A3" s="1" t="s">
        <v>71</v>
      </c>
      <c r="B3" s="14">
        <v>0.86599999999999999</v>
      </c>
      <c r="C3" s="1">
        <v>1.7999999999999999E-2</v>
      </c>
      <c r="D3" s="1" t="s">
        <v>64</v>
      </c>
      <c r="E3" s="1">
        <v>0.58699999999999997</v>
      </c>
      <c r="F3" s="1">
        <v>1.7999999999999999E-2</v>
      </c>
      <c r="G3" s="1" t="s">
        <v>64</v>
      </c>
      <c r="H3" s="1">
        <v>1.4650000000000001</v>
      </c>
      <c r="I3" s="1">
        <v>2.8000000000000001E-2</v>
      </c>
      <c r="J3" s="1" t="s">
        <v>64</v>
      </c>
    </row>
    <row r="4" spans="1:10">
      <c r="A4" s="1" t="s">
        <v>72</v>
      </c>
      <c r="B4" s="14">
        <v>0.94799999999999995</v>
      </c>
      <c r="C4" s="1">
        <v>1.9E-2</v>
      </c>
      <c r="D4" s="1">
        <v>4.4999999999999998E-2</v>
      </c>
      <c r="E4" s="1" t="s">
        <v>64</v>
      </c>
      <c r="F4" s="1">
        <v>1.4999999999999999E-2</v>
      </c>
      <c r="G4" s="1">
        <v>1.7000000000000001E-2</v>
      </c>
      <c r="H4" s="1" t="s">
        <v>64</v>
      </c>
      <c r="I4" s="1">
        <v>2.4E-2</v>
      </c>
      <c r="J4" s="1">
        <v>2.1000000000000001E-2</v>
      </c>
    </row>
    <row r="5" spans="1:10">
      <c r="A5" s="1" t="s">
        <v>73</v>
      </c>
      <c r="B5" s="14">
        <v>0.246</v>
      </c>
      <c r="C5" s="1" t="s">
        <v>64</v>
      </c>
      <c r="D5" s="1">
        <v>0.621</v>
      </c>
      <c r="E5" s="1">
        <v>2.9000000000000001E-2</v>
      </c>
      <c r="F5" s="1" t="s">
        <v>64</v>
      </c>
      <c r="G5" s="1">
        <v>0.189</v>
      </c>
      <c r="H5" s="1">
        <v>1.7000000000000001E-2</v>
      </c>
      <c r="I5" s="1" t="s">
        <v>64</v>
      </c>
      <c r="J5" s="1">
        <v>2.5999999999999999E-2</v>
      </c>
    </row>
    <row r="6" spans="1:10">
      <c r="A6" s="1" t="s">
        <v>74</v>
      </c>
      <c r="B6" s="14">
        <v>0.24199999999999999</v>
      </c>
      <c r="C6" s="1">
        <v>3.9E-2</v>
      </c>
      <c r="D6" s="1" t="s">
        <v>64</v>
      </c>
      <c r="E6" s="1">
        <v>2.4E-2</v>
      </c>
      <c r="F6" s="1">
        <v>3.4000000000000002E-2</v>
      </c>
      <c r="G6" s="1" t="s">
        <v>64</v>
      </c>
      <c r="H6" s="1">
        <v>2.5000000000000001E-2</v>
      </c>
      <c r="I6" s="1">
        <v>2.1999999999999999E-2</v>
      </c>
      <c r="J6" s="1"/>
    </row>
    <row r="7" spans="1:10">
      <c r="A7" s="1" t="s">
        <v>75</v>
      </c>
      <c r="B7" s="14">
        <v>6.9000000000000006E-2</v>
      </c>
      <c r="C7" s="1">
        <v>0.38900000000000001</v>
      </c>
      <c r="D7" s="1">
        <v>1.4E-2</v>
      </c>
      <c r="E7" s="1" t="s">
        <v>64</v>
      </c>
      <c r="F7" s="1">
        <v>0.14000000000000001</v>
      </c>
      <c r="G7" s="1">
        <v>0.02</v>
      </c>
      <c r="H7" s="1" t="s">
        <v>64</v>
      </c>
      <c r="I7" s="1">
        <v>2.5999999999999999E-2</v>
      </c>
      <c r="J7" s="1"/>
    </row>
    <row r="8" spans="1:10">
      <c r="A8" s="1" t="s">
        <v>76</v>
      </c>
      <c r="B8" s="14">
        <v>7.3999999999999996E-2</v>
      </c>
      <c r="C8" s="1" t="s">
        <v>64</v>
      </c>
      <c r="D8" s="1">
        <v>1.7999999999999999E-2</v>
      </c>
      <c r="E8" s="1">
        <v>1.4E-2</v>
      </c>
      <c r="F8" s="1" t="s">
        <v>64</v>
      </c>
      <c r="G8" s="1">
        <v>3.6999999999999998E-2</v>
      </c>
      <c r="H8" s="1">
        <v>1.4E-2</v>
      </c>
      <c r="I8" s="1" t="s">
        <v>64</v>
      </c>
      <c r="J8" s="1"/>
    </row>
    <row r="9" spans="1:10">
      <c r="A9" s="1" t="s">
        <v>77</v>
      </c>
      <c r="B9" s="14">
        <v>2.1000000000000001E-2</v>
      </c>
      <c r="C9" s="1">
        <v>1.2E-2</v>
      </c>
      <c r="D9" s="1" t="s">
        <v>64</v>
      </c>
      <c r="E9" s="1">
        <v>1.4999999999999999E-2</v>
      </c>
      <c r="F9" s="1">
        <v>2.9000000000000001E-2</v>
      </c>
      <c r="G9" s="1" t="s">
        <v>64</v>
      </c>
      <c r="H9" s="1">
        <v>0.52600000000000002</v>
      </c>
      <c r="I9" s="1">
        <v>1.4999999999999999E-2</v>
      </c>
      <c r="J9" s="1"/>
    </row>
    <row r="10" spans="1:10">
      <c r="A10" s="1" t="s">
        <v>78</v>
      </c>
      <c r="B10" s="14">
        <v>1.2E-2</v>
      </c>
      <c r="C10" s="1">
        <v>1.4E-2</v>
      </c>
      <c r="D10" s="1">
        <v>0.02</v>
      </c>
      <c r="E10" s="1" t="s">
        <v>64</v>
      </c>
      <c r="F10" s="1">
        <v>5.1999999999999998E-2</v>
      </c>
      <c r="G10" s="1">
        <v>0.02</v>
      </c>
      <c r="H10" s="1" t="s">
        <v>64</v>
      </c>
      <c r="I10" s="1" t="s">
        <v>64</v>
      </c>
      <c r="J10" s="1"/>
    </row>
    <row r="13" spans="1:10">
      <c r="B13" s="66" t="s">
        <v>97</v>
      </c>
      <c r="C13" s="67"/>
      <c r="D13" s="68"/>
    </row>
    <row r="14" spans="1:10">
      <c r="A14" s="1" t="s">
        <v>79</v>
      </c>
      <c r="B14" s="29" t="s">
        <v>24</v>
      </c>
      <c r="C14" s="30" t="s">
        <v>25</v>
      </c>
      <c r="D14" s="31" t="s">
        <v>3</v>
      </c>
      <c r="E14" s="1" t="s">
        <v>24</v>
      </c>
      <c r="F14" s="1" t="s">
        <v>25</v>
      </c>
      <c r="G14" s="1" t="s">
        <v>3</v>
      </c>
      <c r="H14" s="1" t="s">
        <v>26</v>
      </c>
      <c r="I14" s="1" t="s">
        <v>27</v>
      </c>
      <c r="J14" s="17" t="s">
        <v>28</v>
      </c>
    </row>
    <row r="15" spans="1:10">
      <c r="A15" s="1" t="s">
        <v>29</v>
      </c>
      <c r="B15" s="1">
        <v>1.7999999999999999E-2</v>
      </c>
      <c r="C15" s="1">
        <v>1.9E-2</v>
      </c>
      <c r="D15" s="1" t="s">
        <v>64</v>
      </c>
      <c r="E15" s="1">
        <v>0.06</v>
      </c>
      <c r="F15" s="1">
        <v>0.06</v>
      </c>
      <c r="G15" s="1" t="s">
        <v>30</v>
      </c>
      <c r="H15" s="1">
        <v>0</v>
      </c>
      <c r="I15" s="1" t="s">
        <v>30</v>
      </c>
      <c r="J15" s="17" t="s">
        <v>31</v>
      </c>
    </row>
    <row r="16" spans="1:10">
      <c r="A16" s="1" t="s">
        <v>32</v>
      </c>
      <c r="B16" s="1">
        <v>3.9E-2</v>
      </c>
      <c r="C16" s="1">
        <v>0.38900000000000001</v>
      </c>
      <c r="D16" s="1" t="s">
        <v>64</v>
      </c>
      <c r="E16" s="1">
        <v>0.13</v>
      </c>
      <c r="F16" s="1">
        <v>1.61</v>
      </c>
      <c r="G16" s="1" t="s">
        <v>30</v>
      </c>
      <c r="H16" s="1">
        <v>1.48</v>
      </c>
      <c r="I16" s="1" t="s">
        <v>30</v>
      </c>
      <c r="J16" s="17" t="s">
        <v>33</v>
      </c>
    </row>
    <row r="17" spans="1:10">
      <c r="A17" s="1" t="s">
        <v>34</v>
      </c>
      <c r="B17" s="1">
        <v>1.2E-2</v>
      </c>
      <c r="C17" s="1">
        <v>1.4E-2</v>
      </c>
      <c r="D17" s="1" t="s">
        <v>64</v>
      </c>
      <c r="E17" s="1">
        <v>0.04</v>
      </c>
      <c r="F17" s="1">
        <v>0.04</v>
      </c>
      <c r="G17" s="17" t="s">
        <v>30</v>
      </c>
      <c r="H17" s="17">
        <v>0</v>
      </c>
      <c r="I17" s="17" t="s">
        <v>30</v>
      </c>
      <c r="J17" s="17" t="s">
        <v>31</v>
      </c>
    </row>
    <row r="18" spans="1:10">
      <c r="A18" s="1" t="s">
        <v>35</v>
      </c>
      <c r="B18" s="1">
        <v>4.4999999999999998E-2</v>
      </c>
      <c r="C18" s="1">
        <v>0.621</v>
      </c>
      <c r="D18" s="1" t="s">
        <v>64</v>
      </c>
      <c r="E18" s="1">
        <v>0.15</v>
      </c>
      <c r="F18" s="1">
        <v>2.69</v>
      </c>
      <c r="G18" s="1" t="s">
        <v>30</v>
      </c>
      <c r="H18" s="1">
        <v>2.54</v>
      </c>
      <c r="I18" s="17" t="s">
        <v>30</v>
      </c>
      <c r="J18" s="17" t="s">
        <v>33</v>
      </c>
    </row>
    <row r="19" spans="1:10">
      <c r="A19" s="18" t="s">
        <v>36</v>
      </c>
      <c r="B19" s="1">
        <v>1.4E-2</v>
      </c>
      <c r="C19" s="1">
        <v>1.7999999999999999E-2</v>
      </c>
      <c r="D19" s="1" t="s">
        <v>64</v>
      </c>
      <c r="E19" s="17">
        <v>0.04</v>
      </c>
      <c r="F19" s="17">
        <v>0.06</v>
      </c>
      <c r="G19" s="17" t="s">
        <v>30</v>
      </c>
      <c r="H19" s="17">
        <v>0.02</v>
      </c>
      <c r="I19" s="17" t="s">
        <v>30</v>
      </c>
      <c r="J19" s="17" t="s">
        <v>31</v>
      </c>
    </row>
    <row r="20" spans="1:10">
      <c r="A20" s="18" t="s">
        <v>37</v>
      </c>
      <c r="B20" s="1">
        <v>0.02</v>
      </c>
      <c r="C20" s="1">
        <v>0.58699999999999997</v>
      </c>
      <c r="D20" s="1" t="s">
        <v>64</v>
      </c>
      <c r="E20" s="17">
        <v>0.06</v>
      </c>
      <c r="F20" s="17">
        <v>2.5299999999999998</v>
      </c>
      <c r="G20" s="17" t="s">
        <v>30</v>
      </c>
      <c r="H20" s="17">
        <v>2.4700000000000002</v>
      </c>
      <c r="I20" s="17" t="s">
        <v>30</v>
      </c>
      <c r="J20" s="17" t="s">
        <v>33</v>
      </c>
    </row>
    <row r="21" spans="1:10">
      <c r="A21" s="18" t="s">
        <v>38</v>
      </c>
      <c r="B21" s="1">
        <v>2.9000000000000001E-2</v>
      </c>
      <c r="C21" s="1">
        <v>2.4E-2</v>
      </c>
      <c r="D21" s="1" t="s">
        <v>64</v>
      </c>
      <c r="E21" s="17">
        <v>0.1</v>
      </c>
      <c r="F21" s="17">
        <v>0.08</v>
      </c>
      <c r="G21" s="17" t="s">
        <v>30</v>
      </c>
      <c r="H21" s="17">
        <v>-0.02</v>
      </c>
      <c r="I21" s="17" t="s">
        <v>30</v>
      </c>
      <c r="J21" s="17" t="s">
        <v>31</v>
      </c>
    </row>
    <row r="22" spans="1:10">
      <c r="A22" s="18" t="s">
        <v>39</v>
      </c>
      <c r="B22" s="1">
        <v>1.4E-2</v>
      </c>
      <c r="C22" s="1">
        <v>1.4999999999999999E-2</v>
      </c>
      <c r="D22" s="1" t="s">
        <v>64</v>
      </c>
      <c r="E22" s="17">
        <v>0.04</v>
      </c>
      <c r="F22" s="17">
        <v>0.05</v>
      </c>
      <c r="G22" s="17" t="s">
        <v>30</v>
      </c>
      <c r="H22" s="17">
        <v>0.01</v>
      </c>
      <c r="I22" s="17" t="s">
        <v>30</v>
      </c>
      <c r="J22" s="17" t="s">
        <v>31</v>
      </c>
    </row>
    <row r="23" spans="1:10">
      <c r="A23" s="18" t="s">
        <v>40</v>
      </c>
      <c r="B23" s="1">
        <v>1.7999999999999999E-2</v>
      </c>
      <c r="C23" s="1">
        <v>1.4999999999999999E-2</v>
      </c>
      <c r="D23" s="1" t="s">
        <v>64</v>
      </c>
      <c r="E23" s="17">
        <v>0.06</v>
      </c>
      <c r="F23" s="17">
        <v>0.05</v>
      </c>
      <c r="G23" s="17" t="s">
        <v>30</v>
      </c>
      <c r="H23" s="17">
        <v>-0.01</v>
      </c>
      <c r="I23" s="17" t="s">
        <v>30</v>
      </c>
      <c r="J23" s="17" t="s">
        <v>31</v>
      </c>
    </row>
    <row r="24" spans="1:10">
      <c r="A24" s="18" t="s">
        <v>41</v>
      </c>
      <c r="B24" s="1">
        <v>3.4000000000000002E-2</v>
      </c>
      <c r="C24" s="1">
        <v>0.14000000000000001</v>
      </c>
      <c r="D24" s="1" t="s">
        <v>64</v>
      </c>
      <c r="E24" s="17">
        <v>0.11</v>
      </c>
      <c r="F24" s="17">
        <v>0.53</v>
      </c>
      <c r="G24" s="17" t="s">
        <v>30</v>
      </c>
      <c r="H24" s="17">
        <v>0.42</v>
      </c>
      <c r="I24" s="17" t="s">
        <v>30</v>
      </c>
      <c r="J24" s="17" t="s">
        <v>33</v>
      </c>
    </row>
    <row r="25" spans="1:10">
      <c r="A25" s="18" t="s">
        <v>42</v>
      </c>
      <c r="B25" s="1">
        <v>2.9000000000000001E-2</v>
      </c>
      <c r="C25" s="1">
        <v>5.1999999999999998E-2</v>
      </c>
      <c r="D25" s="1" t="s">
        <v>64</v>
      </c>
      <c r="E25" s="17">
        <v>0.1</v>
      </c>
      <c r="F25" s="17">
        <v>0.18</v>
      </c>
      <c r="G25" s="17" t="s">
        <v>30</v>
      </c>
      <c r="H25" s="17">
        <v>0.08</v>
      </c>
      <c r="I25" s="17" t="s">
        <v>30</v>
      </c>
      <c r="J25" s="17" t="s">
        <v>31</v>
      </c>
    </row>
    <row r="26" spans="1:10">
      <c r="A26" s="18" t="s">
        <v>43</v>
      </c>
      <c r="B26" s="1">
        <v>1.7000000000000001E-2</v>
      </c>
      <c r="C26" s="1">
        <v>0.189</v>
      </c>
      <c r="D26" s="1" t="s">
        <v>64</v>
      </c>
      <c r="E26" s="17">
        <v>0.05</v>
      </c>
      <c r="F26" s="17">
        <v>0.73</v>
      </c>
      <c r="G26" s="17" t="s">
        <v>30</v>
      </c>
      <c r="H26" s="17">
        <v>0.68</v>
      </c>
      <c r="I26" s="17" t="s">
        <v>30</v>
      </c>
      <c r="J26" s="17" t="s">
        <v>33</v>
      </c>
    </row>
    <row r="27" spans="1:10">
      <c r="A27" s="18" t="s">
        <v>44</v>
      </c>
      <c r="B27" s="1">
        <v>0.02</v>
      </c>
      <c r="C27" s="1">
        <v>3.6999999999999998E-2</v>
      </c>
      <c r="D27" s="1" t="s">
        <v>64</v>
      </c>
      <c r="E27" s="17">
        <v>0.06</v>
      </c>
      <c r="F27" s="17">
        <v>0.12</v>
      </c>
      <c r="G27" s="17" t="s">
        <v>30</v>
      </c>
      <c r="H27" s="17">
        <v>0.06</v>
      </c>
      <c r="I27" s="17" t="s">
        <v>30</v>
      </c>
      <c r="J27" s="17" t="s">
        <v>31</v>
      </c>
    </row>
    <row r="28" spans="1:10">
      <c r="A28" s="18" t="s">
        <v>45</v>
      </c>
      <c r="B28" s="1">
        <v>0.02</v>
      </c>
      <c r="C28" s="1">
        <v>1.4650000000000001</v>
      </c>
      <c r="D28" s="1" t="s">
        <v>64</v>
      </c>
      <c r="E28" s="17">
        <v>0.06</v>
      </c>
      <c r="F28" s="17">
        <v>6.85</v>
      </c>
      <c r="G28" s="17" t="s">
        <v>30</v>
      </c>
      <c r="H28" s="17">
        <v>6.79</v>
      </c>
      <c r="I28" s="17" t="s">
        <v>30</v>
      </c>
      <c r="J28" s="17" t="s">
        <v>33</v>
      </c>
    </row>
    <row r="29" spans="1:10">
      <c r="A29" s="18" t="s">
        <v>46</v>
      </c>
      <c r="B29" s="1">
        <v>1.7000000000000001E-2</v>
      </c>
      <c r="C29" s="1">
        <v>2.5000000000000001E-2</v>
      </c>
      <c r="D29" s="1" t="s">
        <v>64</v>
      </c>
      <c r="E29" s="17">
        <v>0.05</v>
      </c>
      <c r="F29" s="17">
        <v>0.08</v>
      </c>
      <c r="G29" s="17" t="s">
        <v>30</v>
      </c>
      <c r="H29" s="17">
        <v>0.03</v>
      </c>
      <c r="I29" s="17" t="s">
        <v>30</v>
      </c>
      <c r="J29" s="17" t="s">
        <v>31</v>
      </c>
    </row>
    <row r="30" spans="1:10">
      <c r="A30" s="18" t="s">
        <v>47</v>
      </c>
      <c r="B30" s="1">
        <v>1.4E-2</v>
      </c>
      <c r="C30" s="1">
        <v>0.52600000000000002</v>
      </c>
      <c r="D30" s="1" t="s">
        <v>64</v>
      </c>
      <c r="E30" s="17">
        <v>0.04</v>
      </c>
      <c r="F30" s="17">
        <v>2.2400000000000002</v>
      </c>
      <c r="G30" s="17" t="s">
        <v>30</v>
      </c>
      <c r="H30" s="17">
        <v>2.2000000000000002</v>
      </c>
      <c r="I30" s="17" t="s">
        <v>30</v>
      </c>
      <c r="J30" s="17" t="s">
        <v>33</v>
      </c>
    </row>
    <row r="31" spans="1:10">
      <c r="A31" s="18" t="s">
        <v>48</v>
      </c>
      <c r="B31" s="1">
        <v>2.8000000000000001E-2</v>
      </c>
      <c r="C31" s="1">
        <v>2.4E-2</v>
      </c>
      <c r="D31" s="1" t="s">
        <v>64</v>
      </c>
      <c r="E31" s="17">
        <v>0.09</v>
      </c>
      <c r="F31" s="17">
        <v>0.08</v>
      </c>
      <c r="G31" s="17" t="s">
        <v>30</v>
      </c>
      <c r="H31" s="17">
        <v>-0.01</v>
      </c>
      <c r="I31" s="17" t="s">
        <v>30</v>
      </c>
      <c r="J31" s="17" t="s">
        <v>31</v>
      </c>
    </row>
    <row r="32" spans="1:10">
      <c r="A32" s="18" t="s">
        <v>49</v>
      </c>
      <c r="B32" s="1">
        <v>2.1999999999999999E-2</v>
      </c>
      <c r="C32" s="1">
        <v>2.5999999999999999E-2</v>
      </c>
      <c r="D32" s="1" t="s">
        <v>64</v>
      </c>
      <c r="E32" s="17">
        <v>7.0000000000000007E-2</v>
      </c>
      <c r="F32" s="17">
        <v>0.08</v>
      </c>
      <c r="G32" s="17" t="s">
        <v>30</v>
      </c>
      <c r="H32" s="17">
        <v>0.01</v>
      </c>
      <c r="I32" s="17" t="s">
        <v>30</v>
      </c>
      <c r="J32" s="17" t="s">
        <v>31</v>
      </c>
    </row>
  </sheetData>
  <mergeCells count="1">
    <mergeCell ref="B13:D1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41"/>
  <sheetViews>
    <sheetView workbookViewId="0">
      <selection activeCell="E17" sqref="E17:E18"/>
    </sheetView>
  </sheetViews>
  <sheetFormatPr defaultColWidth="8.875" defaultRowHeight="16.5"/>
  <sheetData>
    <row r="2" spans="1:13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>
      <c r="A3" s="1" t="s">
        <v>71</v>
      </c>
      <c r="B3" s="1">
        <v>0.13900000000000001</v>
      </c>
      <c r="C3" s="1">
        <v>0.151</v>
      </c>
      <c r="D3" s="1">
        <v>3.3039999999999998</v>
      </c>
      <c r="E3" s="1">
        <v>4.4999999999999998E-2</v>
      </c>
      <c r="F3" s="1">
        <v>3.3969999999999998</v>
      </c>
      <c r="G3" s="1">
        <v>2.86</v>
      </c>
      <c r="H3" s="1">
        <v>7.2999999999999995E-2</v>
      </c>
      <c r="I3" s="1">
        <v>9.2999999999999999E-2</v>
      </c>
      <c r="J3" s="1">
        <v>3.524</v>
      </c>
      <c r="K3" s="1">
        <v>0.1</v>
      </c>
      <c r="L3" s="1">
        <v>0.2</v>
      </c>
      <c r="M3" s="1">
        <v>3.0470000000000002</v>
      </c>
    </row>
    <row r="4" spans="1:13">
      <c r="A4" s="1" t="s">
        <v>72</v>
      </c>
      <c r="B4" s="1">
        <v>0.09</v>
      </c>
      <c r="C4" s="1">
        <v>7.2999999999999995E-2</v>
      </c>
      <c r="D4" s="1">
        <v>1.736</v>
      </c>
      <c r="E4" s="1">
        <v>7.3999999999999996E-2</v>
      </c>
      <c r="F4" s="1">
        <v>0.29399999999999998</v>
      </c>
      <c r="G4" s="1">
        <v>2.448</v>
      </c>
      <c r="H4" s="1">
        <v>4.9000000000000002E-2</v>
      </c>
      <c r="I4" s="1">
        <v>7.0000000000000007E-2</v>
      </c>
      <c r="J4" s="1">
        <v>2.6459999999999999</v>
      </c>
      <c r="K4" s="1">
        <v>0.151</v>
      </c>
      <c r="L4" s="1">
        <v>0.26600000000000001</v>
      </c>
      <c r="M4" s="1">
        <v>3.2549999999999999</v>
      </c>
    </row>
    <row r="5" spans="1:13">
      <c r="A5" s="1" t="s">
        <v>73</v>
      </c>
      <c r="B5" s="1">
        <v>0.109</v>
      </c>
      <c r="C5" s="1">
        <v>7.9000000000000001E-2</v>
      </c>
      <c r="D5" s="1">
        <v>2.6259999999999999</v>
      </c>
      <c r="E5" s="1">
        <v>6.0999999999999999E-2</v>
      </c>
      <c r="F5" s="1">
        <v>0.112</v>
      </c>
      <c r="G5" s="1">
        <v>3.3140000000000001</v>
      </c>
      <c r="H5" s="1">
        <v>0.04</v>
      </c>
      <c r="I5" s="1">
        <v>6.8000000000000005E-2</v>
      </c>
      <c r="J5" s="1">
        <v>2.4390000000000001</v>
      </c>
      <c r="K5" s="1">
        <v>3.6999999999999998E-2</v>
      </c>
      <c r="L5" s="1">
        <v>0.112</v>
      </c>
      <c r="M5" s="1">
        <v>3.254</v>
      </c>
    </row>
    <row r="6" spans="1:13">
      <c r="A6" s="1" t="s">
        <v>74</v>
      </c>
      <c r="B6" s="1">
        <v>0.161</v>
      </c>
      <c r="C6" s="1">
        <v>0.128</v>
      </c>
      <c r="D6" s="1">
        <v>2.7069999999999999</v>
      </c>
      <c r="E6" s="1">
        <v>7.3999999999999996E-2</v>
      </c>
      <c r="F6" s="1">
        <v>0.25</v>
      </c>
      <c r="G6" s="1">
        <v>2.4940000000000002</v>
      </c>
      <c r="H6" s="1">
        <v>5.3999999999999999E-2</v>
      </c>
      <c r="I6" s="1">
        <v>9.5000000000000001E-2</v>
      </c>
      <c r="J6" s="1">
        <v>3.1840000000000002</v>
      </c>
      <c r="K6" s="1">
        <v>6.5000000000000002E-2</v>
      </c>
      <c r="L6" s="1">
        <v>9.4E-2</v>
      </c>
      <c r="M6" s="1">
        <v>3.254</v>
      </c>
    </row>
    <row r="7" spans="1:13">
      <c r="A7" s="1" t="s">
        <v>75</v>
      </c>
      <c r="B7" s="1">
        <v>0.128</v>
      </c>
      <c r="C7" s="1">
        <v>0.14699999999999999</v>
      </c>
      <c r="D7" s="1">
        <v>3.4260000000000002</v>
      </c>
      <c r="E7" s="1">
        <v>0.13700000000000001</v>
      </c>
      <c r="F7" s="1">
        <v>0.48699999999999999</v>
      </c>
      <c r="G7" s="1">
        <v>3.371</v>
      </c>
      <c r="H7" s="1">
        <v>0.109</v>
      </c>
      <c r="I7" s="1">
        <v>0.56699999999999995</v>
      </c>
      <c r="J7" s="1">
        <v>3.5990000000000002</v>
      </c>
      <c r="K7" s="14">
        <v>0.88800000000000001</v>
      </c>
      <c r="L7" s="14">
        <v>0.96699999999999997</v>
      </c>
      <c r="M7" s="14">
        <v>0.99</v>
      </c>
    </row>
    <row r="8" spans="1:13">
      <c r="A8" s="1" t="s">
        <v>76</v>
      </c>
      <c r="B8" s="1">
        <v>0.10199999999999999</v>
      </c>
      <c r="C8" s="1">
        <v>0.14000000000000001</v>
      </c>
      <c r="D8" s="1">
        <v>2.2879999999999998</v>
      </c>
      <c r="E8" s="1">
        <v>0.16200000000000001</v>
      </c>
      <c r="F8" s="1">
        <v>0.28999999999999998</v>
      </c>
      <c r="G8" s="1">
        <v>3.4569999999999999</v>
      </c>
      <c r="H8" s="1">
        <v>9.9000000000000005E-2</v>
      </c>
      <c r="I8" s="1">
        <v>0.13100000000000001</v>
      </c>
      <c r="J8" s="1">
        <v>3.5830000000000002</v>
      </c>
      <c r="K8" s="14">
        <v>0.34</v>
      </c>
      <c r="L8" s="14">
        <v>0.35499999999999998</v>
      </c>
      <c r="M8" s="14">
        <v>0.35</v>
      </c>
    </row>
    <row r="9" spans="1:13">
      <c r="A9" s="1" t="s">
        <v>77</v>
      </c>
      <c r="B9" s="1">
        <v>0.309</v>
      </c>
      <c r="C9" s="1">
        <v>1.1479999999999999</v>
      </c>
      <c r="D9" s="1">
        <v>3.4660000000000002</v>
      </c>
      <c r="E9" s="1">
        <v>0.11700000000000001</v>
      </c>
      <c r="F9" s="1">
        <v>0.19900000000000001</v>
      </c>
      <c r="G9" s="1">
        <v>3.4430000000000001</v>
      </c>
      <c r="H9" s="1">
        <v>0.109</v>
      </c>
      <c r="I9" s="1">
        <v>1.631</v>
      </c>
      <c r="J9" s="1">
        <v>3.6190000000000002</v>
      </c>
      <c r="K9" s="14">
        <v>0.15</v>
      </c>
      <c r="L9" s="14">
        <v>0.13800000000000001</v>
      </c>
      <c r="M9" s="14">
        <v>0.182</v>
      </c>
    </row>
    <row r="10" spans="1:13">
      <c r="A10" s="1" t="s">
        <v>78</v>
      </c>
      <c r="B10" s="1">
        <v>0.23200000000000001</v>
      </c>
      <c r="C10" s="1">
        <v>0.33800000000000002</v>
      </c>
      <c r="D10" s="1">
        <v>2.415</v>
      </c>
      <c r="E10" s="1">
        <v>0.14699999999999999</v>
      </c>
      <c r="F10" s="1">
        <v>0.61099999999999999</v>
      </c>
      <c r="G10" s="1">
        <v>3.4950000000000001</v>
      </c>
      <c r="H10" s="1">
        <v>0.16800000000000001</v>
      </c>
      <c r="I10" s="1">
        <v>0.21</v>
      </c>
      <c r="J10" s="1">
        <v>3.56</v>
      </c>
      <c r="K10" s="14">
        <v>8.2000000000000003E-2</v>
      </c>
      <c r="L10" s="14">
        <v>8.8999999999999996E-2</v>
      </c>
      <c r="M10" s="14">
        <v>9.0999999999999998E-2</v>
      </c>
    </row>
    <row r="12" spans="1:13">
      <c r="B12" s="66" t="s">
        <v>97</v>
      </c>
      <c r="C12" s="67"/>
      <c r="D12" s="68"/>
    </row>
    <row r="13" spans="1:13">
      <c r="A13" s="1" t="s">
        <v>79</v>
      </c>
      <c r="B13" s="29" t="s">
        <v>24</v>
      </c>
      <c r="C13" s="30" t="s">
        <v>25</v>
      </c>
      <c r="D13" s="31" t="s">
        <v>3</v>
      </c>
      <c r="E13" s="1" t="s">
        <v>24</v>
      </c>
      <c r="F13" s="1" t="s">
        <v>25</v>
      </c>
      <c r="G13" s="1" t="s">
        <v>3</v>
      </c>
      <c r="H13" s="1" t="s">
        <v>26</v>
      </c>
      <c r="I13" s="1" t="s">
        <v>27</v>
      </c>
      <c r="J13" s="1" t="s">
        <v>28</v>
      </c>
    </row>
    <row r="14" spans="1:13">
      <c r="A14" s="1" t="s">
        <v>29</v>
      </c>
      <c r="B14" s="1">
        <v>0.13900000000000001</v>
      </c>
      <c r="C14" s="1">
        <v>0.151</v>
      </c>
      <c r="D14" s="1">
        <v>3.3039999999999998</v>
      </c>
      <c r="E14" s="1">
        <v>0.22</v>
      </c>
      <c r="F14" s="1">
        <v>0.25</v>
      </c>
      <c r="G14" s="1" t="s">
        <v>30</v>
      </c>
      <c r="H14" s="1">
        <v>0.03</v>
      </c>
      <c r="I14" s="1" t="s">
        <v>30</v>
      </c>
      <c r="J14" s="1" t="s">
        <v>31</v>
      </c>
    </row>
    <row r="15" spans="1:13">
      <c r="A15" s="1" t="s">
        <v>32</v>
      </c>
      <c r="B15" s="1">
        <v>0.09</v>
      </c>
      <c r="C15" s="1">
        <v>7.2999999999999995E-2</v>
      </c>
      <c r="D15" s="1">
        <v>1.736</v>
      </c>
      <c r="E15" s="1">
        <v>0.11</v>
      </c>
      <c r="F15" s="1">
        <v>0.08</v>
      </c>
      <c r="G15" s="1" t="s">
        <v>30</v>
      </c>
      <c r="H15" s="1">
        <v>-0.03</v>
      </c>
      <c r="I15" s="1" t="s">
        <v>30</v>
      </c>
      <c r="J15" s="1" t="s">
        <v>31</v>
      </c>
    </row>
    <row r="16" spans="1:13">
      <c r="A16" s="1" t="s">
        <v>34</v>
      </c>
      <c r="B16" s="1">
        <v>0.109</v>
      </c>
      <c r="C16" s="1">
        <v>7.9000000000000001E-2</v>
      </c>
      <c r="D16" s="1">
        <v>2.6259999999999999</v>
      </c>
      <c r="E16" s="1">
        <v>0.15</v>
      </c>
      <c r="F16" s="1">
        <v>0.09</v>
      </c>
      <c r="G16" s="1" t="s">
        <v>30</v>
      </c>
      <c r="H16" s="1">
        <v>-0.06</v>
      </c>
      <c r="I16" s="1" t="s">
        <v>30</v>
      </c>
      <c r="J16" s="1" t="s">
        <v>31</v>
      </c>
    </row>
    <row r="17" spans="1:10">
      <c r="A17" s="1" t="s">
        <v>35</v>
      </c>
      <c r="B17" s="1">
        <v>0.161</v>
      </c>
      <c r="C17" s="1">
        <v>0.128</v>
      </c>
      <c r="D17" s="1">
        <v>2.7069999999999999</v>
      </c>
      <c r="E17" s="1">
        <v>0.27</v>
      </c>
      <c r="F17" s="1">
        <v>0.19</v>
      </c>
      <c r="G17" s="1" t="s">
        <v>30</v>
      </c>
      <c r="H17" s="1">
        <v>-0.08</v>
      </c>
      <c r="I17" s="1" t="s">
        <v>30</v>
      </c>
      <c r="J17" s="1" t="s">
        <v>31</v>
      </c>
    </row>
    <row r="18" spans="1:10">
      <c r="A18" s="1" t="s">
        <v>36</v>
      </c>
      <c r="B18" s="1">
        <v>0.128</v>
      </c>
      <c r="C18" s="1">
        <v>0.14699999999999999</v>
      </c>
      <c r="D18" s="1">
        <v>3.4260000000000002</v>
      </c>
      <c r="E18" s="1">
        <v>0.19</v>
      </c>
      <c r="F18" s="1">
        <v>0.24</v>
      </c>
      <c r="G18" s="1" t="s">
        <v>30</v>
      </c>
      <c r="H18" s="1">
        <v>0.05</v>
      </c>
      <c r="I18" s="1" t="s">
        <v>30</v>
      </c>
      <c r="J18" s="1" t="s">
        <v>31</v>
      </c>
    </row>
    <row r="19" spans="1:10">
      <c r="A19" s="1" t="s">
        <v>37</v>
      </c>
      <c r="B19" s="1">
        <v>0.10199999999999999</v>
      </c>
      <c r="C19" s="1">
        <v>0.14000000000000001</v>
      </c>
      <c r="D19" s="1">
        <v>2.2879999999999998</v>
      </c>
      <c r="E19" s="1">
        <v>0.14000000000000001</v>
      </c>
      <c r="F19" s="1">
        <v>0.22</v>
      </c>
      <c r="G19" s="1" t="s">
        <v>30</v>
      </c>
      <c r="H19" s="1">
        <v>0.08</v>
      </c>
      <c r="I19" s="1" t="s">
        <v>30</v>
      </c>
      <c r="J19" s="1" t="s">
        <v>31</v>
      </c>
    </row>
    <row r="20" spans="1:10">
      <c r="A20" s="1" t="s">
        <v>38</v>
      </c>
      <c r="B20" s="1">
        <v>0.309</v>
      </c>
      <c r="C20" s="1">
        <v>1.1479999999999999</v>
      </c>
      <c r="D20" s="1">
        <v>3.4660000000000002</v>
      </c>
      <c r="E20" s="1">
        <v>0.75</v>
      </c>
      <c r="F20" s="1">
        <v>5.65</v>
      </c>
      <c r="G20" s="1" t="s">
        <v>30</v>
      </c>
      <c r="H20" s="1">
        <v>4.9000000000000004</v>
      </c>
      <c r="I20" s="1" t="s">
        <v>30</v>
      </c>
      <c r="J20" s="1" t="s">
        <v>33</v>
      </c>
    </row>
    <row r="21" spans="1:10">
      <c r="A21" s="1" t="s">
        <v>39</v>
      </c>
      <c r="B21" s="1">
        <v>0.23200000000000001</v>
      </c>
      <c r="C21" s="1">
        <v>0.33800000000000002</v>
      </c>
      <c r="D21" s="1">
        <v>2.415</v>
      </c>
      <c r="E21" s="1">
        <v>0.48</v>
      </c>
      <c r="F21" s="1">
        <v>0.86</v>
      </c>
      <c r="G21" s="1" t="s">
        <v>30</v>
      </c>
      <c r="H21" s="1">
        <v>0.38</v>
      </c>
      <c r="I21" s="1" t="s">
        <v>30</v>
      </c>
      <c r="J21" s="1" t="s">
        <v>33</v>
      </c>
    </row>
    <row r="22" spans="1:10">
      <c r="A22" s="1" t="s">
        <v>40</v>
      </c>
      <c r="B22" s="1">
        <v>4.4999999999999998E-2</v>
      </c>
      <c r="C22" s="1">
        <v>3.3969999999999998</v>
      </c>
      <c r="D22" s="1">
        <v>2.86</v>
      </c>
      <c r="E22" s="1">
        <v>0.04</v>
      </c>
      <c r="F22" s="1" t="s">
        <v>30</v>
      </c>
      <c r="G22" s="1" t="s">
        <v>30</v>
      </c>
      <c r="H22" s="1" t="s">
        <v>30</v>
      </c>
      <c r="I22" s="1" t="s">
        <v>30</v>
      </c>
      <c r="J22" s="1" t="s">
        <v>33</v>
      </c>
    </row>
    <row r="23" spans="1:10">
      <c r="A23" s="1" t="s">
        <v>41</v>
      </c>
      <c r="B23" s="1">
        <v>7.3999999999999996E-2</v>
      </c>
      <c r="C23" s="1">
        <v>0.29399999999999998</v>
      </c>
      <c r="D23" s="1">
        <v>2.448</v>
      </c>
      <c r="E23" s="1">
        <v>0.08</v>
      </c>
      <c r="F23" s="1">
        <v>0.69</v>
      </c>
      <c r="G23" s="1" t="s">
        <v>30</v>
      </c>
      <c r="H23" s="1">
        <v>0.61</v>
      </c>
      <c r="I23" s="1" t="s">
        <v>30</v>
      </c>
      <c r="J23" s="1" t="s">
        <v>33</v>
      </c>
    </row>
    <row r="24" spans="1:10">
      <c r="A24" s="1" t="s">
        <v>42</v>
      </c>
      <c r="B24" s="1">
        <v>6.0999999999999999E-2</v>
      </c>
      <c r="C24" s="1">
        <v>0.112</v>
      </c>
      <c r="D24" s="1">
        <v>3.3140000000000001</v>
      </c>
      <c r="E24" s="1">
        <v>0.06</v>
      </c>
      <c r="F24" s="1">
        <v>0.16</v>
      </c>
      <c r="G24" s="1" t="s">
        <v>30</v>
      </c>
      <c r="H24" s="1">
        <v>0.1</v>
      </c>
      <c r="I24" s="1" t="s">
        <v>30</v>
      </c>
      <c r="J24" s="1" t="s">
        <v>31</v>
      </c>
    </row>
    <row r="25" spans="1:10">
      <c r="A25" s="1" t="s">
        <v>43</v>
      </c>
      <c r="B25" s="1">
        <v>7.3999999999999996E-2</v>
      </c>
      <c r="C25" s="1">
        <v>0.25</v>
      </c>
      <c r="D25" s="1">
        <v>2.4940000000000002</v>
      </c>
      <c r="E25" s="1">
        <v>0.08</v>
      </c>
      <c r="F25" s="1">
        <v>0.54</v>
      </c>
      <c r="G25" s="1" t="s">
        <v>30</v>
      </c>
      <c r="H25" s="1">
        <v>0.46</v>
      </c>
      <c r="I25" s="1" t="s">
        <v>30</v>
      </c>
      <c r="J25" s="1" t="s">
        <v>33</v>
      </c>
    </row>
    <row r="26" spans="1:10">
      <c r="A26" s="1" t="s">
        <v>44</v>
      </c>
      <c r="B26" s="1">
        <v>0.13700000000000001</v>
      </c>
      <c r="C26" s="1">
        <v>0.48699999999999999</v>
      </c>
      <c r="D26" s="1">
        <v>3.371</v>
      </c>
      <c r="E26" s="1">
        <v>0.21</v>
      </c>
      <c r="F26" s="1">
        <v>1.51</v>
      </c>
      <c r="G26" s="1" t="s">
        <v>30</v>
      </c>
      <c r="H26" s="1">
        <v>1.3</v>
      </c>
      <c r="I26" s="1" t="s">
        <v>30</v>
      </c>
      <c r="J26" s="1" t="s">
        <v>33</v>
      </c>
    </row>
    <row r="27" spans="1:10">
      <c r="A27" s="1" t="s">
        <v>45</v>
      </c>
      <c r="B27" s="1">
        <v>0.16200000000000001</v>
      </c>
      <c r="C27" s="1">
        <v>0.28999999999999998</v>
      </c>
      <c r="D27" s="1">
        <v>3.4569999999999999</v>
      </c>
      <c r="E27" s="1">
        <v>0.28000000000000003</v>
      </c>
      <c r="F27" s="1">
        <v>0.68</v>
      </c>
      <c r="G27" s="1" t="s">
        <v>30</v>
      </c>
      <c r="H27" s="1">
        <v>0.4</v>
      </c>
      <c r="I27" s="1" t="s">
        <v>30</v>
      </c>
      <c r="J27" s="1" t="s">
        <v>33</v>
      </c>
    </row>
    <row r="28" spans="1:10">
      <c r="A28" s="1" t="s">
        <v>46</v>
      </c>
      <c r="B28" s="1">
        <v>0.11700000000000001</v>
      </c>
      <c r="C28" s="1">
        <v>0.19900000000000001</v>
      </c>
      <c r="D28" s="1">
        <v>3.4430000000000001</v>
      </c>
      <c r="E28" s="1">
        <v>0.17</v>
      </c>
      <c r="F28" s="1">
        <v>0.38</v>
      </c>
      <c r="G28" s="1" t="s">
        <v>30</v>
      </c>
      <c r="H28" s="1">
        <v>0.21</v>
      </c>
      <c r="I28" s="1" t="s">
        <v>30</v>
      </c>
      <c r="J28" s="1" t="s">
        <v>31</v>
      </c>
    </row>
    <row r="29" spans="1:10">
      <c r="A29" s="1" t="s">
        <v>47</v>
      </c>
      <c r="B29" s="1">
        <v>0.14699999999999999</v>
      </c>
      <c r="C29" s="1">
        <v>0.61099999999999999</v>
      </c>
      <c r="D29" s="1">
        <v>3.4950000000000001</v>
      </c>
      <c r="E29" s="1">
        <v>0.24</v>
      </c>
      <c r="F29" s="1">
        <v>2.14</v>
      </c>
      <c r="G29" s="1" t="s">
        <v>30</v>
      </c>
      <c r="H29" s="1">
        <v>1.9</v>
      </c>
      <c r="I29" s="1" t="s">
        <v>30</v>
      </c>
      <c r="J29" s="1" t="s">
        <v>33</v>
      </c>
    </row>
    <row r="30" spans="1:10">
      <c r="A30" s="1" t="s">
        <v>48</v>
      </c>
      <c r="B30" s="1">
        <v>7.2999999999999995E-2</v>
      </c>
      <c r="C30" s="1">
        <v>9.2999999999999999E-2</v>
      </c>
      <c r="D30" s="1">
        <v>3.524</v>
      </c>
      <c r="E30" s="1">
        <v>0.08</v>
      </c>
      <c r="F30" s="1">
        <v>0.12</v>
      </c>
      <c r="G30" s="1" t="s">
        <v>30</v>
      </c>
      <c r="H30" s="1">
        <v>0.04</v>
      </c>
      <c r="I30" s="1" t="s">
        <v>30</v>
      </c>
      <c r="J30" s="1" t="s">
        <v>31</v>
      </c>
    </row>
    <row r="31" spans="1:10">
      <c r="A31" s="1" t="s">
        <v>49</v>
      </c>
      <c r="B31" s="1">
        <v>4.9000000000000002E-2</v>
      </c>
      <c r="C31" s="1">
        <v>7.0000000000000007E-2</v>
      </c>
      <c r="D31" s="1">
        <v>2.6459999999999999</v>
      </c>
      <c r="E31" s="1">
        <v>0.04</v>
      </c>
      <c r="F31" s="1">
        <v>0.08</v>
      </c>
      <c r="G31" s="1" t="s">
        <v>30</v>
      </c>
      <c r="H31" s="1">
        <v>0.04</v>
      </c>
      <c r="I31" s="1" t="s">
        <v>30</v>
      </c>
      <c r="J31" s="1" t="s">
        <v>31</v>
      </c>
    </row>
    <row r="32" spans="1:10">
      <c r="A32" s="1" t="s">
        <v>50</v>
      </c>
      <c r="B32" s="1">
        <v>0.04</v>
      </c>
      <c r="C32" s="1">
        <v>6.8000000000000005E-2</v>
      </c>
      <c r="D32" s="1">
        <v>2.4390000000000001</v>
      </c>
      <c r="E32" s="1">
        <v>0.03</v>
      </c>
      <c r="F32" s="1">
        <v>7.0000000000000007E-2</v>
      </c>
      <c r="G32" s="1" t="s">
        <v>30</v>
      </c>
      <c r="H32" s="1">
        <v>0.04</v>
      </c>
      <c r="I32" s="1" t="s">
        <v>30</v>
      </c>
      <c r="J32" s="1" t="s">
        <v>31</v>
      </c>
    </row>
    <row r="33" spans="1:10">
      <c r="A33" s="1" t="s">
        <v>51</v>
      </c>
      <c r="B33" s="1">
        <v>5.3999999999999999E-2</v>
      </c>
      <c r="C33" s="1">
        <v>9.5000000000000001E-2</v>
      </c>
      <c r="D33" s="1">
        <v>3.1840000000000002</v>
      </c>
      <c r="E33" s="1">
        <v>0.05</v>
      </c>
      <c r="F33" s="1">
        <v>0.12</v>
      </c>
      <c r="G33" s="1" t="s">
        <v>30</v>
      </c>
      <c r="H33" s="1">
        <v>7.0000000000000007E-2</v>
      </c>
      <c r="I33" s="1" t="s">
        <v>30</v>
      </c>
      <c r="J33" s="1" t="s">
        <v>31</v>
      </c>
    </row>
    <row r="34" spans="1:10">
      <c r="A34" s="1" t="s">
        <v>52</v>
      </c>
      <c r="B34" s="1">
        <v>0.109</v>
      </c>
      <c r="C34" s="1">
        <v>0.56699999999999995</v>
      </c>
      <c r="D34" s="1">
        <v>3.5990000000000002</v>
      </c>
      <c r="E34" s="1">
        <v>0.15</v>
      </c>
      <c r="F34" s="1">
        <v>1.91</v>
      </c>
      <c r="G34" s="1" t="s">
        <v>30</v>
      </c>
      <c r="H34" s="1">
        <v>1.76</v>
      </c>
      <c r="I34" s="1" t="s">
        <v>30</v>
      </c>
      <c r="J34" s="1" t="s">
        <v>33</v>
      </c>
    </row>
    <row r="35" spans="1:10">
      <c r="A35" s="1" t="s">
        <v>53</v>
      </c>
      <c r="B35" s="1">
        <v>9.9000000000000005E-2</v>
      </c>
      <c r="C35" s="1">
        <v>0.13100000000000001</v>
      </c>
      <c r="D35" s="1">
        <v>3.5830000000000002</v>
      </c>
      <c r="E35" s="1">
        <v>0.13</v>
      </c>
      <c r="F35" s="1">
        <v>0.2</v>
      </c>
      <c r="G35" s="1" t="s">
        <v>30</v>
      </c>
      <c r="H35" s="1">
        <v>7.0000000000000007E-2</v>
      </c>
      <c r="I35" s="1" t="s">
        <v>30</v>
      </c>
      <c r="J35" s="1" t="s">
        <v>31</v>
      </c>
    </row>
    <row r="36" spans="1:10">
      <c r="A36" s="1" t="s">
        <v>65</v>
      </c>
      <c r="B36" s="1">
        <v>0.109</v>
      </c>
      <c r="C36" s="1">
        <v>1.631</v>
      </c>
      <c r="D36" s="1">
        <v>3.6190000000000002</v>
      </c>
      <c r="E36" s="1">
        <v>0.15</v>
      </c>
      <c r="F36" s="1">
        <v>9.7100000000000009</v>
      </c>
      <c r="G36" s="1" t="s">
        <v>30</v>
      </c>
      <c r="H36" s="1">
        <v>9.56</v>
      </c>
      <c r="I36" s="1" t="s">
        <v>30</v>
      </c>
      <c r="J36" s="1" t="s">
        <v>33</v>
      </c>
    </row>
    <row r="37" spans="1:10">
      <c r="A37" s="1" t="s">
        <v>66</v>
      </c>
      <c r="B37" s="1">
        <v>0.16800000000000001</v>
      </c>
      <c r="C37" s="1">
        <v>0.21</v>
      </c>
      <c r="D37" s="1">
        <v>3.56</v>
      </c>
      <c r="E37" s="1">
        <v>0.28999999999999998</v>
      </c>
      <c r="F37" s="1">
        <v>0.41</v>
      </c>
      <c r="G37" s="1" t="s">
        <v>30</v>
      </c>
      <c r="H37" s="1">
        <v>0.12</v>
      </c>
      <c r="I37" s="1" t="s">
        <v>30</v>
      </c>
      <c r="J37" s="1" t="s">
        <v>31</v>
      </c>
    </row>
    <row r="38" spans="1:10">
      <c r="A38" s="1" t="s">
        <v>67</v>
      </c>
      <c r="B38" s="1">
        <v>0.1</v>
      </c>
      <c r="C38" s="1">
        <v>0.2</v>
      </c>
      <c r="D38" s="1">
        <v>3.0470000000000002</v>
      </c>
      <c r="E38" s="1">
        <v>0.13</v>
      </c>
      <c r="F38" s="1">
        <v>0.38</v>
      </c>
      <c r="G38" s="1" t="s">
        <v>30</v>
      </c>
      <c r="H38" s="1">
        <v>0.25</v>
      </c>
      <c r="I38" s="1" t="s">
        <v>30</v>
      </c>
      <c r="J38" s="1" t="s">
        <v>31</v>
      </c>
    </row>
    <row r="39" spans="1:10">
      <c r="A39" s="1" t="s">
        <v>68</v>
      </c>
      <c r="B39" s="1">
        <v>0.151</v>
      </c>
      <c r="C39" s="1">
        <v>0.26600000000000001</v>
      </c>
      <c r="D39" s="1">
        <v>3.2549999999999999</v>
      </c>
      <c r="E39" s="1">
        <v>0.25</v>
      </c>
      <c r="F39" s="1">
        <v>0.6</v>
      </c>
      <c r="G39" s="1" t="s">
        <v>30</v>
      </c>
      <c r="H39" s="1">
        <v>0.35</v>
      </c>
      <c r="I39" s="1" t="s">
        <v>30</v>
      </c>
      <c r="J39" s="1" t="s">
        <v>33</v>
      </c>
    </row>
    <row r="40" spans="1:10">
      <c r="A40" s="1" t="s">
        <v>69</v>
      </c>
      <c r="B40" s="1">
        <v>3.6999999999999998E-2</v>
      </c>
      <c r="C40" s="1">
        <v>0.112</v>
      </c>
      <c r="D40" s="1">
        <v>3.254</v>
      </c>
      <c r="E40" s="1">
        <v>0.03</v>
      </c>
      <c r="F40" s="1">
        <v>0.16</v>
      </c>
      <c r="G40" s="1" t="s">
        <v>30</v>
      </c>
      <c r="H40" s="1">
        <v>0.13</v>
      </c>
      <c r="I40" s="1" t="s">
        <v>30</v>
      </c>
      <c r="J40" s="1" t="s">
        <v>31</v>
      </c>
    </row>
    <row r="41" spans="1:10">
      <c r="A41" s="1" t="s">
        <v>70</v>
      </c>
      <c r="B41" s="1">
        <v>6.5000000000000002E-2</v>
      </c>
      <c r="C41" s="1">
        <v>9.4E-2</v>
      </c>
      <c r="D41" s="1">
        <v>3.254</v>
      </c>
      <c r="E41" s="1">
        <v>7.0000000000000007E-2</v>
      </c>
      <c r="F41" s="1">
        <v>0.12</v>
      </c>
      <c r="G41" s="1" t="s">
        <v>30</v>
      </c>
      <c r="H41" s="1">
        <v>0.05</v>
      </c>
      <c r="I41" s="1" t="s">
        <v>30</v>
      </c>
      <c r="J41" s="1" t="s">
        <v>31</v>
      </c>
    </row>
  </sheetData>
  <mergeCells count="1">
    <mergeCell ref="B12:D1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M41"/>
  <sheetViews>
    <sheetView workbookViewId="0">
      <selection activeCell="E17" sqref="E17"/>
    </sheetView>
  </sheetViews>
  <sheetFormatPr defaultColWidth="8.875" defaultRowHeight="16.5"/>
  <sheetData>
    <row r="2" spans="1:13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>
      <c r="A3" s="1" t="s">
        <v>80</v>
      </c>
      <c r="B3" s="14">
        <v>0.96799999999999997</v>
      </c>
      <c r="C3" s="1">
        <v>0.03</v>
      </c>
      <c r="D3" s="19" t="s">
        <v>81</v>
      </c>
      <c r="E3" s="1">
        <v>3.5000000000000003E-2</v>
      </c>
      <c r="F3" s="1">
        <v>4.1000000000000002E-2</v>
      </c>
      <c r="G3" s="19" t="s">
        <v>81</v>
      </c>
      <c r="H3" s="1">
        <v>0.05</v>
      </c>
      <c r="I3" s="1">
        <v>5.7000000000000002E-2</v>
      </c>
      <c r="J3" s="19" t="s">
        <v>81</v>
      </c>
      <c r="K3" s="1"/>
      <c r="L3" s="1"/>
      <c r="M3" s="1"/>
    </row>
    <row r="4" spans="1:13">
      <c r="A4" s="1" t="s">
        <v>82</v>
      </c>
      <c r="B4" s="14">
        <v>1.012</v>
      </c>
      <c r="C4" s="1">
        <v>3.2000000000000001E-2</v>
      </c>
      <c r="D4" s="1">
        <v>5.6000000000000001E-2</v>
      </c>
      <c r="E4" s="19" t="s">
        <v>81</v>
      </c>
      <c r="F4" s="19" t="s">
        <v>81</v>
      </c>
      <c r="G4" s="1">
        <v>4.1000000000000002E-2</v>
      </c>
      <c r="H4" s="19" t="s">
        <v>81</v>
      </c>
      <c r="I4" s="1">
        <v>5.1999999999999998E-2</v>
      </c>
      <c r="J4" s="1">
        <v>3.3000000000000002E-2</v>
      </c>
      <c r="K4" s="1"/>
      <c r="L4" s="1"/>
      <c r="M4" s="1"/>
    </row>
    <row r="5" spans="1:13">
      <c r="A5" s="1" t="s">
        <v>83</v>
      </c>
      <c r="B5" s="14">
        <v>0.27400000000000002</v>
      </c>
      <c r="C5" s="19" t="s">
        <v>81</v>
      </c>
      <c r="D5" s="1">
        <v>4.5999999999999999E-2</v>
      </c>
      <c r="E5" s="1">
        <v>3.6999999999999998E-2</v>
      </c>
      <c r="F5" s="19" t="s">
        <v>81</v>
      </c>
      <c r="G5" s="1">
        <v>7.8E-2</v>
      </c>
      <c r="H5" s="1">
        <v>5.3999999999999999E-2</v>
      </c>
      <c r="I5" s="19" t="s">
        <v>81</v>
      </c>
      <c r="J5" s="1">
        <v>2.9000000000000001E-2</v>
      </c>
      <c r="K5" s="1"/>
      <c r="L5" s="1"/>
      <c r="M5" s="1"/>
    </row>
    <row r="6" spans="1:13">
      <c r="A6" s="1" t="s">
        <v>84</v>
      </c>
      <c r="B6" s="14">
        <v>0.28899999999999998</v>
      </c>
      <c r="C6" s="1">
        <v>3.3000000000000002E-2</v>
      </c>
      <c r="D6" s="19" t="s">
        <v>81</v>
      </c>
      <c r="E6" s="1">
        <v>2.331</v>
      </c>
      <c r="F6" s="1">
        <v>3.2000000000000001E-2</v>
      </c>
      <c r="G6" s="19" t="s">
        <v>81</v>
      </c>
      <c r="H6" s="1">
        <v>9.5000000000000001E-2</v>
      </c>
      <c r="I6" s="1">
        <v>2.8000000000000001E-2</v>
      </c>
      <c r="J6" s="19" t="s">
        <v>81</v>
      </c>
      <c r="K6" s="1"/>
      <c r="L6" s="1"/>
      <c r="M6" s="1"/>
    </row>
    <row r="7" spans="1:13">
      <c r="A7" s="1" t="s">
        <v>85</v>
      </c>
      <c r="B7" s="14">
        <v>0.10100000000000001</v>
      </c>
      <c r="C7" s="1">
        <v>3.5000000000000003E-2</v>
      </c>
      <c r="D7" s="1">
        <v>3.2000000000000001E-2</v>
      </c>
      <c r="E7" s="19" t="s">
        <v>81</v>
      </c>
      <c r="F7" s="1">
        <v>0.223</v>
      </c>
      <c r="G7" s="1">
        <v>0.14199999999999999</v>
      </c>
      <c r="H7" s="19" t="s">
        <v>81</v>
      </c>
      <c r="I7" s="1">
        <v>3.1E-2</v>
      </c>
      <c r="J7" s="1"/>
      <c r="K7" s="1"/>
      <c r="L7" s="1"/>
      <c r="M7" s="1"/>
    </row>
    <row r="8" spans="1:13">
      <c r="A8" s="1" t="s">
        <v>86</v>
      </c>
      <c r="B8" s="14">
        <v>9.1999999999999998E-2</v>
      </c>
      <c r="C8" s="19" t="s">
        <v>81</v>
      </c>
      <c r="D8" s="1">
        <v>4.8000000000000001E-2</v>
      </c>
      <c r="E8" s="1">
        <v>3.5000000000000003E-2</v>
      </c>
      <c r="F8" s="19" t="s">
        <v>81</v>
      </c>
      <c r="G8" s="1">
        <v>0.193</v>
      </c>
      <c r="H8" s="1">
        <v>4.4999999999999998E-2</v>
      </c>
      <c r="I8" s="19" t="s">
        <v>81</v>
      </c>
      <c r="J8" s="1"/>
      <c r="K8" s="1"/>
      <c r="L8" s="1"/>
      <c r="M8" s="1"/>
    </row>
    <row r="9" spans="1:13">
      <c r="A9" s="1" t="s">
        <v>87</v>
      </c>
      <c r="B9" s="14">
        <v>3.3000000000000002E-2</v>
      </c>
      <c r="C9" s="1">
        <v>3.2000000000000001E-2</v>
      </c>
      <c r="D9" s="19" t="s">
        <v>81</v>
      </c>
      <c r="E9" s="1">
        <v>7.4999999999999997E-2</v>
      </c>
      <c r="F9" s="1">
        <v>2.5999999999999999E-2</v>
      </c>
      <c r="G9" s="19" t="s">
        <v>81</v>
      </c>
      <c r="H9" s="1">
        <v>0.38400000000000001</v>
      </c>
      <c r="I9" s="1">
        <v>2.7E-2</v>
      </c>
      <c r="J9" s="1"/>
      <c r="K9" s="1"/>
      <c r="L9" s="1"/>
      <c r="M9" s="1"/>
    </row>
    <row r="10" spans="1:13">
      <c r="A10" s="1" t="s">
        <v>88</v>
      </c>
      <c r="B10" s="14">
        <v>2.8000000000000001E-2</v>
      </c>
      <c r="C10" s="1">
        <v>2.8000000000000001E-2</v>
      </c>
      <c r="D10" s="1">
        <v>0.03</v>
      </c>
      <c r="E10" s="19" t="s">
        <v>81</v>
      </c>
      <c r="F10" s="1">
        <v>2.8000000000000001E-2</v>
      </c>
      <c r="G10" s="1">
        <v>4.2000000000000003E-2</v>
      </c>
      <c r="H10" s="19" t="s">
        <v>81</v>
      </c>
      <c r="I10" s="1">
        <v>2.7E-2</v>
      </c>
      <c r="J10" s="1"/>
      <c r="K10" s="1"/>
      <c r="L10" s="1"/>
      <c r="M10" s="1"/>
    </row>
    <row r="12" spans="1:13">
      <c r="B12" s="66" t="s">
        <v>97</v>
      </c>
      <c r="C12" s="67"/>
      <c r="D12" s="68"/>
    </row>
    <row r="13" spans="1:13">
      <c r="A13" s="1" t="s">
        <v>79</v>
      </c>
      <c r="B13" s="29" t="s">
        <v>24</v>
      </c>
      <c r="C13" s="30" t="s">
        <v>25</v>
      </c>
      <c r="D13" s="31" t="s">
        <v>3</v>
      </c>
      <c r="E13" s="1" t="s">
        <v>24</v>
      </c>
      <c r="F13" s="1" t="s">
        <v>25</v>
      </c>
      <c r="G13" s="1" t="s">
        <v>3</v>
      </c>
      <c r="H13" s="1" t="s">
        <v>26</v>
      </c>
      <c r="I13" s="18" t="s">
        <v>27</v>
      </c>
      <c r="J13" s="1" t="s">
        <v>28</v>
      </c>
    </row>
    <row r="14" spans="1:13">
      <c r="A14" s="1" t="s">
        <v>29</v>
      </c>
      <c r="B14" s="1">
        <v>0.03</v>
      </c>
      <c r="C14" s="1">
        <v>3.2000000000000001E-2</v>
      </c>
      <c r="D14" s="19" t="s">
        <v>64</v>
      </c>
      <c r="E14" s="1">
        <v>0.06</v>
      </c>
      <c r="F14" s="1">
        <v>7.0000000000000007E-2</v>
      </c>
      <c r="G14" s="1" t="s">
        <v>30</v>
      </c>
      <c r="H14" s="1">
        <v>0.01</v>
      </c>
      <c r="I14" s="1" t="s">
        <v>30</v>
      </c>
      <c r="J14" s="1" t="s">
        <v>31</v>
      </c>
    </row>
    <row r="15" spans="1:13">
      <c r="A15" s="1" t="s">
        <v>32</v>
      </c>
      <c r="B15" s="1">
        <v>3.3000000000000002E-2</v>
      </c>
      <c r="C15" s="1">
        <v>3.5000000000000003E-2</v>
      </c>
      <c r="D15" s="19" t="s">
        <v>64</v>
      </c>
      <c r="E15" s="1">
        <v>7.0000000000000007E-2</v>
      </c>
      <c r="F15" s="1">
        <v>0.08</v>
      </c>
      <c r="G15" s="1" t="s">
        <v>30</v>
      </c>
      <c r="H15" s="1">
        <v>0.01</v>
      </c>
      <c r="I15" s="1" t="s">
        <v>30</v>
      </c>
      <c r="J15" s="1" t="s">
        <v>31</v>
      </c>
    </row>
    <row r="16" spans="1:13">
      <c r="A16" s="1" t="s">
        <v>34</v>
      </c>
      <c r="B16" s="1">
        <v>3.2000000000000001E-2</v>
      </c>
      <c r="C16" s="1">
        <v>2.8000000000000001E-2</v>
      </c>
      <c r="D16" s="19" t="s">
        <v>64</v>
      </c>
      <c r="E16" s="1">
        <v>7.0000000000000007E-2</v>
      </c>
      <c r="F16" s="1">
        <v>0.06</v>
      </c>
      <c r="G16" s="1" t="s">
        <v>30</v>
      </c>
      <c r="H16" s="1">
        <v>-0.01</v>
      </c>
      <c r="I16" s="1" t="s">
        <v>30</v>
      </c>
      <c r="J16" s="1" t="s">
        <v>31</v>
      </c>
    </row>
    <row r="17" spans="1:10">
      <c r="A17" s="1" t="s">
        <v>35</v>
      </c>
      <c r="B17" s="1">
        <v>5.6000000000000001E-2</v>
      </c>
      <c r="C17" s="1">
        <v>4.5999999999999999E-2</v>
      </c>
      <c r="D17" s="19" t="s">
        <v>64</v>
      </c>
      <c r="E17" s="1">
        <v>0.14000000000000001</v>
      </c>
      <c r="F17" s="1">
        <v>0.11</v>
      </c>
      <c r="G17" s="1" t="s">
        <v>30</v>
      </c>
      <c r="H17" s="1">
        <v>-0.03</v>
      </c>
      <c r="I17" s="1" t="s">
        <v>30</v>
      </c>
      <c r="J17" s="1" t="s">
        <v>31</v>
      </c>
    </row>
    <row r="18" spans="1:10">
      <c r="A18" s="1" t="s">
        <v>36</v>
      </c>
      <c r="B18" s="1">
        <v>3.2000000000000001E-2</v>
      </c>
      <c r="C18" s="1">
        <v>4.8000000000000001E-2</v>
      </c>
      <c r="D18" s="19" t="s">
        <v>64</v>
      </c>
      <c r="E18" s="1">
        <v>7.0000000000000007E-2</v>
      </c>
      <c r="F18" s="18">
        <v>0.11</v>
      </c>
      <c r="G18" s="18" t="s">
        <v>30</v>
      </c>
      <c r="H18" s="18">
        <v>0.04</v>
      </c>
      <c r="I18" s="18" t="s">
        <v>30</v>
      </c>
      <c r="J18" s="1" t="s">
        <v>31</v>
      </c>
    </row>
    <row r="19" spans="1:10">
      <c r="A19" s="18" t="s">
        <v>37</v>
      </c>
      <c r="B19" s="1">
        <v>0.03</v>
      </c>
      <c r="C19" s="1">
        <v>3.5000000000000003E-2</v>
      </c>
      <c r="D19" s="19" t="s">
        <v>64</v>
      </c>
      <c r="E19" s="18">
        <v>0.06</v>
      </c>
      <c r="F19" s="20">
        <v>0.08</v>
      </c>
      <c r="G19" s="18" t="s">
        <v>30</v>
      </c>
      <c r="H19" s="18">
        <v>0.02</v>
      </c>
      <c r="I19" s="1" t="s">
        <v>30</v>
      </c>
      <c r="J19" s="1" t="s">
        <v>31</v>
      </c>
    </row>
    <row r="20" spans="1:10">
      <c r="A20" s="18" t="s">
        <v>38</v>
      </c>
      <c r="B20" s="1">
        <v>3.6999999999999998E-2</v>
      </c>
      <c r="C20" s="1">
        <v>2.331</v>
      </c>
      <c r="D20" s="19" t="s">
        <v>89</v>
      </c>
      <c r="E20" s="18">
        <v>0.08</v>
      </c>
      <c r="F20" s="20" t="s">
        <v>30</v>
      </c>
      <c r="G20" s="18" t="s">
        <v>30</v>
      </c>
      <c r="H20" s="18" t="s">
        <v>30</v>
      </c>
      <c r="I20" s="1" t="s">
        <v>30</v>
      </c>
      <c r="J20" s="1" t="s">
        <v>33</v>
      </c>
    </row>
    <row r="21" spans="1:10">
      <c r="A21" s="18" t="s">
        <v>39</v>
      </c>
      <c r="B21" s="1">
        <v>3.5000000000000003E-2</v>
      </c>
      <c r="C21" s="1">
        <v>7.4999999999999997E-2</v>
      </c>
      <c r="D21" s="19" t="s">
        <v>89</v>
      </c>
      <c r="E21" s="18">
        <v>0.08</v>
      </c>
      <c r="F21" s="20">
        <v>0.19</v>
      </c>
      <c r="G21" s="18" t="s">
        <v>30</v>
      </c>
      <c r="H21" s="18">
        <v>0.11</v>
      </c>
      <c r="I21" s="1" t="s">
        <v>30</v>
      </c>
      <c r="J21" s="1" t="s">
        <v>31</v>
      </c>
    </row>
    <row r="22" spans="1:10">
      <c r="A22" s="18" t="s">
        <v>40</v>
      </c>
      <c r="B22" s="1">
        <v>4.1000000000000002E-2</v>
      </c>
      <c r="C22" s="19" t="s">
        <v>89</v>
      </c>
      <c r="D22" s="19" t="s">
        <v>89</v>
      </c>
      <c r="E22" s="18">
        <v>0.09</v>
      </c>
      <c r="F22" s="20" t="s">
        <v>30</v>
      </c>
      <c r="G22" s="18" t="s">
        <v>30</v>
      </c>
      <c r="H22" s="18" t="s">
        <v>30</v>
      </c>
      <c r="I22" s="1" t="s">
        <v>30</v>
      </c>
      <c r="J22" s="1" t="s">
        <v>33</v>
      </c>
    </row>
    <row r="23" spans="1:10">
      <c r="A23" s="18" t="s">
        <v>41</v>
      </c>
      <c r="B23" s="1">
        <v>3.2000000000000001E-2</v>
      </c>
      <c r="C23" s="1">
        <v>0.223</v>
      </c>
      <c r="D23" s="19" t="s">
        <v>89</v>
      </c>
      <c r="E23" s="1">
        <v>7.0000000000000007E-2</v>
      </c>
      <c r="F23" s="1">
        <v>0.7</v>
      </c>
      <c r="G23" s="18" t="s">
        <v>30</v>
      </c>
      <c r="H23" s="18">
        <v>0.63</v>
      </c>
      <c r="I23" s="1" t="s">
        <v>30</v>
      </c>
      <c r="J23" s="1" t="s">
        <v>33</v>
      </c>
    </row>
    <row r="24" spans="1:10">
      <c r="A24" s="18" t="s">
        <v>42</v>
      </c>
      <c r="B24" s="1">
        <v>2.5999999999999999E-2</v>
      </c>
      <c r="C24" s="1">
        <v>2.8000000000000001E-2</v>
      </c>
      <c r="D24" s="19" t="s">
        <v>89</v>
      </c>
      <c r="E24" s="18">
        <v>0.05</v>
      </c>
      <c r="F24" s="1">
        <v>0.06</v>
      </c>
      <c r="G24" s="18" t="s">
        <v>30</v>
      </c>
      <c r="H24" s="18">
        <v>0.01</v>
      </c>
      <c r="I24" s="1" t="s">
        <v>30</v>
      </c>
      <c r="J24" s="1" t="s">
        <v>31</v>
      </c>
    </row>
    <row r="25" spans="1:10">
      <c r="A25" s="18" t="s">
        <v>43</v>
      </c>
      <c r="B25" s="1">
        <v>4.1000000000000002E-2</v>
      </c>
      <c r="C25" s="1">
        <v>7.8E-2</v>
      </c>
      <c r="D25" s="19" t="s">
        <v>89</v>
      </c>
      <c r="E25" s="18">
        <v>0.09</v>
      </c>
      <c r="F25" s="1">
        <v>0.2</v>
      </c>
      <c r="G25" s="18" t="s">
        <v>30</v>
      </c>
      <c r="H25" s="18">
        <v>0.11</v>
      </c>
      <c r="I25" s="1" t="s">
        <v>30</v>
      </c>
      <c r="J25" s="1" t="s">
        <v>31</v>
      </c>
    </row>
    <row r="26" spans="1:10">
      <c r="A26" s="18" t="s">
        <v>44</v>
      </c>
      <c r="B26" s="1">
        <v>0.14199999999999999</v>
      </c>
      <c r="C26" s="1">
        <v>0.193</v>
      </c>
      <c r="D26" s="19" t="s">
        <v>89</v>
      </c>
      <c r="E26" s="18">
        <v>0.41</v>
      </c>
      <c r="F26" s="1">
        <v>0.59</v>
      </c>
      <c r="G26" s="18" t="s">
        <v>30</v>
      </c>
      <c r="H26" s="18">
        <v>0.18</v>
      </c>
      <c r="I26" s="1" t="s">
        <v>30</v>
      </c>
      <c r="J26" s="1" t="s">
        <v>31</v>
      </c>
    </row>
    <row r="27" spans="1:10">
      <c r="A27" s="1" t="s">
        <v>45</v>
      </c>
      <c r="B27" s="1">
        <v>4.2000000000000003E-2</v>
      </c>
      <c r="C27" s="1">
        <v>0.05</v>
      </c>
      <c r="D27" s="19" t="s">
        <v>89</v>
      </c>
      <c r="E27" s="1">
        <v>0.1</v>
      </c>
      <c r="F27" s="1">
        <v>0.12</v>
      </c>
      <c r="G27" s="1" t="s">
        <v>30</v>
      </c>
      <c r="H27" s="1">
        <v>0.02</v>
      </c>
      <c r="I27" s="1" t="s">
        <v>30</v>
      </c>
      <c r="J27" s="1" t="s">
        <v>31</v>
      </c>
    </row>
    <row r="28" spans="1:10">
      <c r="A28" s="1" t="s">
        <v>46</v>
      </c>
      <c r="B28" s="1">
        <v>5.3999999999999999E-2</v>
      </c>
      <c r="C28" s="1">
        <v>9.5000000000000001E-2</v>
      </c>
      <c r="D28" s="19" t="s">
        <v>89</v>
      </c>
      <c r="E28" s="1">
        <v>0.13</v>
      </c>
      <c r="F28" s="1">
        <v>0.25</v>
      </c>
      <c r="G28" s="1" t="s">
        <v>30</v>
      </c>
      <c r="H28" s="1">
        <v>0.12</v>
      </c>
      <c r="I28" s="1" t="s">
        <v>30</v>
      </c>
      <c r="J28" s="1" t="s">
        <v>31</v>
      </c>
    </row>
    <row r="29" spans="1:10">
      <c r="A29" s="1" t="s">
        <v>47</v>
      </c>
      <c r="B29" s="1">
        <v>4.4999999999999998E-2</v>
      </c>
      <c r="C29" s="1">
        <v>0.38400000000000001</v>
      </c>
      <c r="D29" s="19" t="s">
        <v>89</v>
      </c>
      <c r="E29" s="1">
        <v>0.1</v>
      </c>
      <c r="F29" s="1">
        <v>1.34</v>
      </c>
      <c r="G29" s="1" t="s">
        <v>30</v>
      </c>
      <c r="H29" s="1">
        <v>1.24</v>
      </c>
      <c r="I29" s="1" t="s">
        <v>30</v>
      </c>
      <c r="J29" s="1" t="s">
        <v>33</v>
      </c>
    </row>
    <row r="30" spans="1:10">
      <c r="A30" s="1" t="s">
        <v>48</v>
      </c>
      <c r="B30" s="1">
        <v>5.7000000000000002E-2</v>
      </c>
      <c r="C30" s="1">
        <v>5.1999999999999998E-2</v>
      </c>
      <c r="D30" s="19" t="s">
        <v>89</v>
      </c>
      <c r="E30" s="1">
        <v>0.14000000000000001</v>
      </c>
      <c r="F30" s="1">
        <v>0.12</v>
      </c>
      <c r="G30" s="1" t="s">
        <v>30</v>
      </c>
      <c r="H30" s="1">
        <v>-0.02</v>
      </c>
      <c r="I30" s="1" t="s">
        <v>30</v>
      </c>
      <c r="J30" s="1" t="s">
        <v>31</v>
      </c>
    </row>
    <row r="31" spans="1:10">
      <c r="A31" s="1" t="s">
        <v>49</v>
      </c>
      <c r="B31" s="1">
        <v>2.8000000000000001E-2</v>
      </c>
      <c r="C31" s="1">
        <v>3.1E-2</v>
      </c>
      <c r="D31" s="19" t="s">
        <v>89</v>
      </c>
      <c r="E31" s="1">
        <v>0.06</v>
      </c>
      <c r="F31" s="1">
        <v>7.0000000000000007E-2</v>
      </c>
      <c r="G31" s="1" t="s">
        <v>30</v>
      </c>
      <c r="H31" s="1">
        <v>0.01</v>
      </c>
      <c r="I31" s="1" t="s">
        <v>30</v>
      </c>
      <c r="J31" s="1" t="s">
        <v>31</v>
      </c>
    </row>
    <row r="32" spans="1:10">
      <c r="A32" s="1" t="s">
        <v>50</v>
      </c>
      <c r="B32" s="1">
        <v>2.7E-2</v>
      </c>
      <c r="C32" s="1">
        <v>2.7E-2</v>
      </c>
      <c r="D32" s="19" t="s">
        <v>89</v>
      </c>
      <c r="E32" s="1">
        <v>0.06</v>
      </c>
      <c r="F32" s="1">
        <v>0.06</v>
      </c>
      <c r="G32" s="1" t="s">
        <v>30</v>
      </c>
      <c r="H32" s="1">
        <v>0</v>
      </c>
      <c r="I32" s="1" t="s">
        <v>30</v>
      </c>
      <c r="J32" s="1" t="s">
        <v>31</v>
      </c>
    </row>
    <row r="33" spans="1:10">
      <c r="A33" s="1" t="s">
        <v>51</v>
      </c>
      <c r="B33" s="1">
        <v>3.3000000000000002E-2</v>
      </c>
      <c r="C33" s="1">
        <v>2.9000000000000001E-2</v>
      </c>
      <c r="D33" s="19" t="s">
        <v>89</v>
      </c>
      <c r="E33" s="1">
        <v>7.0000000000000007E-2</v>
      </c>
      <c r="F33" s="1">
        <v>0.06</v>
      </c>
      <c r="G33" s="1" t="s">
        <v>30</v>
      </c>
      <c r="H33" s="1">
        <v>-0.01</v>
      </c>
      <c r="I33" s="1" t="s">
        <v>30</v>
      </c>
      <c r="J33" s="1" t="s">
        <v>31</v>
      </c>
    </row>
    <row r="34" spans="1:10">
      <c r="A34" s="1" t="s">
        <v>29</v>
      </c>
      <c r="B34" s="1">
        <v>0.10299999999999999</v>
      </c>
      <c r="C34" s="1">
        <v>0.33900000000000002</v>
      </c>
      <c r="D34" s="1" t="s">
        <v>89</v>
      </c>
      <c r="E34" s="18">
        <v>0.33</v>
      </c>
      <c r="F34" s="1">
        <v>1.21</v>
      </c>
      <c r="G34" s="1" t="s">
        <v>30</v>
      </c>
      <c r="H34" s="1">
        <v>0.88</v>
      </c>
      <c r="I34" s="1" t="s">
        <v>30</v>
      </c>
      <c r="J34" s="1" t="s">
        <v>33</v>
      </c>
    </row>
    <row r="35" spans="1:10">
      <c r="A35" s="1" t="s">
        <v>32</v>
      </c>
      <c r="B35" s="1">
        <v>4.5999999999999999E-2</v>
      </c>
      <c r="C35" s="1">
        <v>4.5999999999999999E-2</v>
      </c>
      <c r="D35" s="1" t="s">
        <v>89</v>
      </c>
      <c r="E35" s="1">
        <v>0.13</v>
      </c>
      <c r="F35" s="1">
        <v>0.13</v>
      </c>
      <c r="G35" s="1" t="s">
        <v>30</v>
      </c>
      <c r="H35" s="1">
        <v>0</v>
      </c>
      <c r="I35" s="1" t="s">
        <v>30</v>
      </c>
      <c r="J35" s="1" t="s">
        <v>31</v>
      </c>
    </row>
    <row r="36" spans="1:10">
      <c r="A36" s="1" t="s">
        <v>34</v>
      </c>
      <c r="B36" s="1">
        <v>4.3999999999999997E-2</v>
      </c>
      <c r="C36" s="1">
        <v>1.454</v>
      </c>
      <c r="D36" s="1" t="s">
        <v>89</v>
      </c>
      <c r="E36" s="1">
        <v>0.13</v>
      </c>
      <c r="F36" s="1">
        <v>5.98</v>
      </c>
      <c r="G36" s="1" t="s">
        <v>30</v>
      </c>
      <c r="H36" s="1">
        <v>5.85</v>
      </c>
      <c r="I36" s="1" t="s">
        <v>30</v>
      </c>
      <c r="J36" s="1" t="s">
        <v>33</v>
      </c>
    </row>
    <row r="37" spans="1:10">
      <c r="A37" s="18" t="s">
        <v>35</v>
      </c>
      <c r="B37" s="1">
        <v>6.7000000000000004E-2</v>
      </c>
      <c r="C37" s="1">
        <v>0.06</v>
      </c>
      <c r="D37" s="1" t="s">
        <v>89</v>
      </c>
      <c r="E37" s="1">
        <v>0.2</v>
      </c>
      <c r="F37" s="1">
        <v>0.18</v>
      </c>
      <c r="G37" s="1" t="s">
        <v>30</v>
      </c>
      <c r="H37" s="1">
        <v>-0.02</v>
      </c>
      <c r="I37" s="1" t="s">
        <v>30</v>
      </c>
      <c r="J37" s="1" t="s">
        <v>31</v>
      </c>
    </row>
    <row r="38" spans="1:10">
      <c r="A38" s="18" t="s">
        <v>36</v>
      </c>
      <c r="B38" s="1">
        <v>4.1000000000000002E-2</v>
      </c>
      <c r="C38" s="1">
        <v>9.5000000000000001E-2</v>
      </c>
      <c r="D38" s="1" t="s">
        <v>89</v>
      </c>
      <c r="E38" s="1">
        <v>0.12</v>
      </c>
      <c r="F38" s="1">
        <v>0.3</v>
      </c>
      <c r="G38" s="1" t="s">
        <v>30</v>
      </c>
      <c r="H38" s="1">
        <v>0.18</v>
      </c>
      <c r="I38" s="1" t="s">
        <v>30</v>
      </c>
      <c r="J38" s="1" t="s">
        <v>31</v>
      </c>
    </row>
    <row r="39" spans="1:10">
      <c r="A39" s="18" t="s">
        <v>37</v>
      </c>
      <c r="B39" s="1">
        <v>5.6000000000000001E-2</v>
      </c>
      <c r="C39" s="1">
        <v>5.1999999999999998E-2</v>
      </c>
      <c r="D39" s="1" t="s">
        <v>89</v>
      </c>
      <c r="E39" s="1">
        <v>0.17</v>
      </c>
      <c r="F39" s="1">
        <v>0.15</v>
      </c>
      <c r="G39" s="1" t="s">
        <v>30</v>
      </c>
      <c r="H39" s="1">
        <v>-0.02</v>
      </c>
      <c r="I39" s="1" t="s">
        <v>30</v>
      </c>
      <c r="J39" s="1" t="s">
        <v>31</v>
      </c>
    </row>
    <row r="40" spans="1:10">
      <c r="A40" s="18" t="s">
        <v>38</v>
      </c>
      <c r="B40" s="1">
        <v>3.1E-2</v>
      </c>
      <c r="C40" s="1">
        <v>2.9000000000000001E-2</v>
      </c>
      <c r="D40" s="1" t="s">
        <v>89</v>
      </c>
      <c r="E40" s="1">
        <v>0.09</v>
      </c>
      <c r="F40" s="1">
        <v>0.08</v>
      </c>
      <c r="G40" s="1" t="s">
        <v>30</v>
      </c>
      <c r="H40" s="1">
        <v>-0.01</v>
      </c>
      <c r="I40" s="1" t="s">
        <v>30</v>
      </c>
      <c r="J40" s="1" t="s">
        <v>31</v>
      </c>
    </row>
    <row r="41" spans="1:10">
      <c r="A41" s="1" t="s">
        <v>39</v>
      </c>
      <c r="B41" s="1">
        <v>3.6999999999999998E-2</v>
      </c>
      <c r="C41" s="1">
        <v>3.6999999999999998E-2</v>
      </c>
      <c r="D41" s="1" t="s">
        <v>89</v>
      </c>
      <c r="E41" s="1">
        <v>0.11</v>
      </c>
      <c r="F41" s="1">
        <v>0.11</v>
      </c>
      <c r="G41" s="1" t="s">
        <v>30</v>
      </c>
      <c r="H41" s="1">
        <v>0</v>
      </c>
      <c r="I41" s="1" t="s">
        <v>30</v>
      </c>
      <c r="J41" s="1" t="s">
        <v>31</v>
      </c>
    </row>
  </sheetData>
  <mergeCells count="1">
    <mergeCell ref="B12:D1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W78"/>
  <sheetViews>
    <sheetView workbookViewId="0">
      <selection activeCell="M10" sqref="B3:M10"/>
    </sheetView>
  </sheetViews>
  <sheetFormatPr defaultColWidth="8.875" defaultRowHeight="16.5"/>
  <cols>
    <col min="7" max="7" width="10" customWidth="1"/>
    <col min="8" max="8" width="10.875" customWidth="1"/>
    <col min="9" max="9" width="12.625" customWidth="1"/>
  </cols>
  <sheetData>
    <row r="2" spans="1:14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4">
      <c r="A3" t="s">
        <v>16</v>
      </c>
      <c r="B3">
        <v>7.5999999999999998E-2</v>
      </c>
      <c r="C3">
        <v>8.1000000000000003E-2</v>
      </c>
      <c r="D3">
        <v>3.6579999999999999</v>
      </c>
      <c r="E3">
        <v>9.6000000000000002E-2</v>
      </c>
      <c r="F3">
        <v>0.752</v>
      </c>
      <c r="G3">
        <v>3.5659999999999998</v>
      </c>
      <c r="H3">
        <v>8.3000000000000004E-2</v>
      </c>
      <c r="I3">
        <v>8.8999999999999996E-2</v>
      </c>
      <c r="J3">
        <v>2.1549999999999998</v>
      </c>
      <c r="K3" s="21">
        <v>0.78</v>
      </c>
      <c r="L3" s="21">
        <v>0.81299999999999994</v>
      </c>
      <c r="M3" s="21">
        <v>0.72</v>
      </c>
    </row>
    <row r="4" spans="1:14">
      <c r="A4" t="s">
        <v>90</v>
      </c>
      <c r="B4">
        <v>0.16500000000000001</v>
      </c>
      <c r="C4">
        <v>0.188</v>
      </c>
      <c r="D4">
        <v>2.6070000000000002</v>
      </c>
      <c r="E4">
        <v>6.6000000000000003E-2</v>
      </c>
      <c r="F4">
        <v>5.8000000000000003E-2</v>
      </c>
      <c r="G4">
        <v>3.6030000000000002</v>
      </c>
      <c r="H4">
        <v>0.08</v>
      </c>
      <c r="I4">
        <v>0.113</v>
      </c>
      <c r="J4">
        <v>3.1309999999999998</v>
      </c>
      <c r="K4" s="21">
        <v>0.25600000000000001</v>
      </c>
      <c r="L4" s="21">
        <v>0.29799999999999999</v>
      </c>
      <c r="M4" s="21">
        <v>0.247</v>
      </c>
    </row>
    <row r="5" spans="1:14">
      <c r="A5" t="s">
        <v>91</v>
      </c>
      <c r="B5">
        <v>0.109</v>
      </c>
      <c r="C5">
        <v>0.316</v>
      </c>
      <c r="D5">
        <v>3.4380000000000002</v>
      </c>
      <c r="E5">
        <v>3.5999999999999997E-2</v>
      </c>
      <c r="F5">
        <v>7.2999999999999995E-2</v>
      </c>
      <c r="G5">
        <v>3.5179999999999998</v>
      </c>
      <c r="H5">
        <v>5.5E-2</v>
      </c>
      <c r="I5">
        <v>0.47</v>
      </c>
      <c r="J5">
        <v>3.5840000000000001</v>
      </c>
      <c r="K5" s="21">
        <v>0.13100000000000001</v>
      </c>
      <c r="L5" s="21">
        <v>0.156</v>
      </c>
      <c r="M5" s="21">
        <v>0.13500000000000001</v>
      </c>
    </row>
    <row r="6" spans="1:14">
      <c r="A6" t="s">
        <v>92</v>
      </c>
      <c r="B6">
        <v>6.5000000000000002E-2</v>
      </c>
      <c r="C6">
        <v>0.13100000000000001</v>
      </c>
      <c r="D6">
        <v>3.6349999999999998</v>
      </c>
      <c r="E6">
        <v>0.05</v>
      </c>
      <c r="F6">
        <v>0.14000000000000001</v>
      </c>
      <c r="G6">
        <v>3.5910000000000002</v>
      </c>
      <c r="H6">
        <v>8.4000000000000005E-2</v>
      </c>
      <c r="I6">
        <v>1.2070000000000001</v>
      </c>
      <c r="J6">
        <v>3.6259999999999999</v>
      </c>
      <c r="K6" s="21">
        <v>6.4000000000000001E-2</v>
      </c>
      <c r="L6" s="21">
        <v>8.3000000000000004E-2</v>
      </c>
      <c r="M6" s="21">
        <v>7.9000000000000001E-2</v>
      </c>
    </row>
    <row r="7" spans="1:14">
      <c r="A7" t="s">
        <v>93</v>
      </c>
      <c r="B7">
        <v>9.7000000000000003E-2</v>
      </c>
      <c r="C7">
        <v>0.68400000000000005</v>
      </c>
      <c r="D7">
        <v>3.702</v>
      </c>
      <c r="E7">
        <v>6.3E-2</v>
      </c>
      <c r="F7">
        <v>7.6999999999999999E-2</v>
      </c>
      <c r="G7">
        <v>3.4940000000000002</v>
      </c>
      <c r="H7">
        <v>0.08</v>
      </c>
      <c r="I7">
        <v>0.13200000000000001</v>
      </c>
      <c r="J7">
        <v>3.5049999999999999</v>
      </c>
    </row>
    <row r="8" spans="1:14">
      <c r="A8" t="s">
        <v>94</v>
      </c>
      <c r="B8">
        <v>0.152</v>
      </c>
      <c r="C8">
        <v>0.108</v>
      </c>
      <c r="D8">
        <v>3.359</v>
      </c>
      <c r="E8">
        <v>0.10100000000000001</v>
      </c>
      <c r="F8">
        <v>6.6000000000000003E-2</v>
      </c>
      <c r="G8">
        <v>1.5449999999999999</v>
      </c>
      <c r="H8">
        <v>0.127</v>
      </c>
      <c r="I8">
        <v>0.222</v>
      </c>
      <c r="J8">
        <v>3.59</v>
      </c>
    </row>
    <row r="9" spans="1:14">
      <c r="A9" t="s">
        <v>95</v>
      </c>
      <c r="B9">
        <v>0.21199999999999999</v>
      </c>
      <c r="C9">
        <v>0.121</v>
      </c>
      <c r="D9">
        <v>3.5539999999999998</v>
      </c>
      <c r="E9">
        <v>0.13200000000000001</v>
      </c>
      <c r="F9">
        <v>0.06</v>
      </c>
      <c r="G9">
        <v>3.431</v>
      </c>
      <c r="H9">
        <v>6.6000000000000003E-2</v>
      </c>
      <c r="I9">
        <v>1.0309999999999999</v>
      </c>
      <c r="J9">
        <v>3.5859999999999999</v>
      </c>
    </row>
    <row r="10" spans="1:14">
      <c r="A10" t="s">
        <v>96</v>
      </c>
      <c r="B10">
        <v>0.21299999999999999</v>
      </c>
      <c r="C10">
        <v>0.13300000000000001</v>
      </c>
      <c r="D10">
        <v>3.4220000000000002</v>
      </c>
      <c r="E10">
        <v>0.10100000000000001</v>
      </c>
      <c r="F10">
        <v>0.16600000000000001</v>
      </c>
      <c r="G10">
        <v>3.512</v>
      </c>
    </row>
    <row r="12" spans="1:14">
      <c r="B12" s="66" t="s">
        <v>97</v>
      </c>
      <c r="C12" s="67"/>
      <c r="D12" s="68"/>
    </row>
    <row r="13" spans="1:14">
      <c r="A13" s="22" t="s">
        <v>79</v>
      </c>
      <c r="B13" s="29" t="s">
        <v>24</v>
      </c>
      <c r="C13" s="30" t="s">
        <v>25</v>
      </c>
      <c r="D13" s="31" t="s">
        <v>3</v>
      </c>
      <c r="E13" s="22" t="s">
        <v>24</v>
      </c>
      <c r="F13" s="22" t="s">
        <v>25</v>
      </c>
      <c r="G13" s="22" t="s">
        <v>3</v>
      </c>
      <c r="H13" s="22" t="s">
        <v>26</v>
      </c>
      <c r="I13" s="22" t="s">
        <v>27</v>
      </c>
      <c r="J13" s="22" t="s">
        <v>28</v>
      </c>
      <c r="K13" s="22" t="s">
        <v>116</v>
      </c>
    </row>
    <row r="14" spans="1:14">
      <c r="A14" s="22" t="s">
        <v>29</v>
      </c>
      <c r="B14" s="1">
        <v>7.5999999999999998E-2</v>
      </c>
      <c r="C14" s="1">
        <v>8.1000000000000003E-2</v>
      </c>
      <c r="D14" s="1">
        <v>3.6579999999999999</v>
      </c>
      <c r="E14" s="22">
        <v>0.1</v>
      </c>
      <c r="F14" s="22">
        <v>0.11</v>
      </c>
      <c r="G14" s="22" t="s">
        <v>30</v>
      </c>
      <c r="H14" s="22">
        <v>0.01</v>
      </c>
      <c r="I14" s="22" t="s">
        <v>30</v>
      </c>
      <c r="J14" s="22" t="s">
        <v>31</v>
      </c>
      <c r="K14" s="22" t="s">
        <v>29</v>
      </c>
    </row>
    <row r="15" spans="1:14">
      <c r="A15" s="22" t="s">
        <v>32</v>
      </c>
      <c r="B15" s="1">
        <v>0.16500000000000001</v>
      </c>
      <c r="C15" s="1">
        <v>0.188</v>
      </c>
      <c r="D15" s="1">
        <v>2.6070000000000002</v>
      </c>
      <c r="E15" s="22">
        <v>0.36</v>
      </c>
      <c r="F15" s="22">
        <v>0.45</v>
      </c>
      <c r="G15" s="22" t="s">
        <v>30</v>
      </c>
      <c r="H15" s="22">
        <v>0.09</v>
      </c>
      <c r="I15" s="22" t="s">
        <v>30</v>
      </c>
      <c r="J15" s="22" t="s">
        <v>31</v>
      </c>
      <c r="K15" s="22" t="s">
        <v>32</v>
      </c>
    </row>
    <row r="16" spans="1:14">
      <c r="A16" s="22" t="s">
        <v>34</v>
      </c>
      <c r="B16" s="1">
        <v>0.109</v>
      </c>
      <c r="C16" s="1">
        <v>0.316</v>
      </c>
      <c r="D16" s="1">
        <v>3.4380000000000002</v>
      </c>
      <c r="E16" s="22">
        <v>0.18</v>
      </c>
      <c r="F16" s="22">
        <v>1.05</v>
      </c>
      <c r="G16" s="22" t="s">
        <v>30</v>
      </c>
      <c r="H16" s="22">
        <v>0.87</v>
      </c>
      <c r="I16" s="22" t="s">
        <v>30</v>
      </c>
      <c r="J16" s="22" t="s">
        <v>33</v>
      </c>
      <c r="K16" s="22" t="s">
        <v>34</v>
      </c>
      <c r="N16" t="s">
        <v>117</v>
      </c>
    </row>
    <row r="17" spans="1:23">
      <c r="A17" s="22" t="s">
        <v>35</v>
      </c>
      <c r="B17" s="1">
        <v>6.5000000000000002E-2</v>
      </c>
      <c r="C17" s="1">
        <v>0.13100000000000001</v>
      </c>
      <c r="D17" s="1">
        <v>3.6349999999999998</v>
      </c>
      <c r="E17" s="22">
        <v>0.08</v>
      </c>
      <c r="F17" s="22">
        <v>0.25</v>
      </c>
      <c r="G17" s="22" t="s">
        <v>30</v>
      </c>
      <c r="H17" s="22">
        <v>0.17</v>
      </c>
      <c r="I17" s="22" t="s">
        <v>30</v>
      </c>
      <c r="J17" s="22" t="s">
        <v>31</v>
      </c>
      <c r="K17" s="22" t="s">
        <v>35</v>
      </c>
      <c r="N17" t="s">
        <v>118</v>
      </c>
    </row>
    <row r="18" spans="1:23">
      <c r="A18" s="22" t="s">
        <v>36</v>
      </c>
      <c r="B18" s="1">
        <v>9.7000000000000003E-2</v>
      </c>
      <c r="C18" s="1">
        <v>0.68400000000000005</v>
      </c>
      <c r="D18" s="1">
        <v>3.702</v>
      </c>
      <c r="E18" s="22">
        <v>0.15</v>
      </c>
      <c r="F18" s="22">
        <v>3.69</v>
      </c>
      <c r="G18" s="22" t="s">
        <v>30</v>
      </c>
      <c r="H18" s="22">
        <v>3.54</v>
      </c>
      <c r="I18" s="22" t="s">
        <v>30</v>
      </c>
      <c r="J18" s="22" t="s">
        <v>33</v>
      </c>
      <c r="K18" s="22" t="s">
        <v>36</v>
      </c>
      <c r="N18" t="s">
        <v>119</v>
      </c>
    </row>
    <row r="19" spans="1:23">
      <c r="A19" s="22" t="s">
        <v>37</v>
      </c>
      <c r="B19" s="1">
        <v>0.152</v>
      </c>
      <c r="C19" s="1">
        <v>0.108</v>
      </c>
      <c r="D19" s="1">
        <v>3.359</v>
      </c>
      <c r="E19" s="22">
        <v>0.32</v>
      </c>
      <c r="F19" s="22">
        <v>0.18</v>
      </c>
      <c r="G19" s="22" t="s">
        <v>30</v>
      </c>
      <c r="H19" s="22">
        <v>-0.14000000000000001</v>
      </c>
      <c r="I19" s="22" t="s">
        <v>30</v>
      </c>
      <c r="J19" s="22" t="s">
        <v>31</v>
      </c>
      <c r="K19" s="22" t="s">
        <v>37</v>
      </c>
      <c r="N19" t="s">
        <v>79</v>
      </c>
      <c r="O19" t="s">
        <v>120</v>
      </c>
      <c r="P19" t="s">
        <v>121</v>
      </c>
      <c r="Q19" t="s">
        <v>122</v>
      </c>
      <c r="R19" t="s">
        <v>24</v>
      </c>
      <c r="S19" t="s">
        <v>25</v>
      </c>
      <c r="T19" t="s">
        <v>3</v>
      </c>
      <c r="U19" t="s">
        <v>26</v>
      </c>
      <c r="V19" t="s">
        <v>27</v>
      </c>
      <c r="W19" t="s">
        <v>28</v>
      </c>
    </row>
    <row r="20" spans="1:23">
      <c r="A20" s="22" t="s">
        <v>38</v>
      </c>
      <c r="B20" s="1">
        <v>0.21199999999999999</v>
      </c>
      <c r="C20" s="1">
        <v>0.121</v>
      </c>
      <c r="D20" s="1">
        <v>3.5539999999999998</v>
      </c>
      <c r="E20" s="22">
        <v>0.55000000000000004</v>
      </c>
      <c r="F20" s="22">
        <v>0.22</v>
      </c>
      <c r="G20" s="22" t="s">
        <v>30</v>
      </c>
      <c r="H20" s="22">
        <v>-0.33</v>
      </c>
      <c r="I20" s="22" t="s">
        <v>30</v>
      </c>
      <c r="J20" s="22" t="s">
        <v>31</v>
      </c>
      <c r="K20" s="22" t="s">
        <v>38</v>
      </c>
      <c r="N20" t="s">
        <v>29</v>
      </c>
      <c r="Q20" t="s">
        <v>123</v>
      </c>
      <c r="R20">
        <v>0.1</v>
      </c>
      <c r="S20">
        <v>0.11</v>
      </c>
      <c r="T20" t="s">
        <v>30</v>
      </c>
      <c r="U20">
        <v>0.01</v>
      </c>
      <c r="V20" t="s">
        <v>30</v>
      </c>
      <c r="W20" t="s">
        <v>31</v>
      </c>
    </row>
    <row r="21" spans="1:23">
      <c r="A21" s="22" t="s">
        <v>39</v>
      </c>
      <c r="B21" s="1">
        <v>0.21299999999999999</v>
      </c>
      <c r="C21" s="1">
        <v>0.13300000000000001</v>
      </c>
      <c r="D21" s="1">
        <v>3.4220000000000002</v>
      </c>
      <c r="E21" s="22">
        <v>0.55000000000000004</v>
      </c>
      <c r="F21" s="22">
        <v>0.26</v>
      </c>
      <c r="G21" s="22" t="s">
        <v>30</v>
      </c>
      <c r="H21" s="22">
        <v>-0.28999999999999998</v>
      </c>
      <c r="I21" s="22" t="s">
        <v>30</v>
      </c>
      <c r="J21" s="22" t="s">
        <v>31</v>
      </c>
      <c r="K21" s="22" t="s">
        <v>39</v>
      </c>
      <c r="N21" t="s">
        <v>32</v>
      </c>
      <c r="Q21" t="s">
        <v>123</v>
      </c>
      <c r="R21">
        <v>0.37</v>
      </c>
      <c r="S21">
        <v>0.45</v>
      </c>
      <c r="T21" t="s">
        <v>30</v>
      </c>
      <c r="U21">
        <v>0.08</v>
      </c>
      <c r="V21" t="s">
        <v>30</v>
      </c>
      <c r="W21" t="s">
        <v>31</v>
      </c>
    </row>
    <row r="22" spans="1:23">
      <c r="A22" s="22" t="s">
        <v>40</v>
      </c>
      <c r="B22" s="1">
        <v>9.6000000000000002E-2</v>
      </c>
      <c r="C22" s="1">
        <v>0.752</v>
      </c>
      <c r="D22" s="1">
        <v>3.5659999999999998</v>
      </c>
      <c r="E22" s="22">
        <v>0.15</v>
      </c>
      <c r="F22" s="22">
        <v>4.3</v>
      </c>
      <c r="G22" s="22" t="s">
        <v>30</v>
      </c>
      <c r="H22" s="22">
        <v>4.1500000000000004</v>
      </c>
      <c r="I22" s="22" t="s">
        <v>30</v>
      </c>
      <c r="J22" s="22" t="s">
        <v>33</v>
      </c>
      <c r="K22" s="22" t="s">
        <v>40</v>
      </c>
      <c r="N22" t="s">
        <v>34</v>
      </c>
      <c r="Q22" t="s">
        <v>123</v>
      </c>
      <c r="R22">
        <v>0.19</v>
      </c>
      <c r="S22">
        <v>1.04</v>
      </c>
      <c r="T22" t="s">
        <v>30</v>
      </c>
      <c r="U22">
        <v>0.85</v>
      </c>
      <c r="V22" t="s">
        <v>30</v>
      </c>
      <c r="W22" t="s">
        <v>33</v>
      </c>
    </row>
    <row r="23" spans="1:23">
      <c r="A23" s="22" t="s">
        <v>41</v>
      </c>
      <c r="B23" s="1">
        <v>6.6000000000000003E-2</v>
      </c>
      <c r="C23" s="1">
        <v>5.8000000000000003E-2</v>
      </c>
      <c r="D23" s="1">
        <v>3.6030000000000002</v>
      </c>
      <c r="E23" s="22">
        <v>0.08</v>
      </c>
      <c r="F23" s="22">
        <v>7.0000000000000007E-2</v>
      </c>
      <c r="G23" s="22" t="s">
        <v>30</v>
      </c>
      <c r="H23" s="22">
        <v>-0.01</v>
      </c>
      <c r="I23" s="22" t="s">
        <v>30</v>
      </c>
      <c r="J23" s="22" t="s">
        <v>31</v>
      </c>
      <c r="K23" s="22" t="s">
        <v>41</v>
      </c>
      <c r="N23" t="s">
        <v>35</v>
      </c>
      <c r="Q23" t="s">
        <v>123</v>
      </c>
      <c r="R23">
        <v>0.08</v>
      </c>
      <c r="S23">
        <v>0.25</v>
      </c>
      <c r="T23" t="s">
        <v>30</v>
      </c>
      <c r="U23">
        <v>0.17</v>
      </c>
      <c r="V23" t="s">
        <v>30</v>
      </c>
      <c r="W23" t="s">
        <v>31</v>
      </c>
    </row>
    <row r="24" spans="1:23">
      <c r="A24" s="22" t="s">
        <v>42</v>
      </c>
      <c r="B24" s="1">
        <v>3.5999999999999997E-2</v>
      </c>
      <c r="C24" s="1">
        <v>7.2999999999999995E-2</v>
      </c>
      <c r="D24" s="1">
        <v>3.5179999999999998</v>
      </c>
      <c r="E24" s="22">
        <v>0.03</v>
      </c>
      <c r="F24" s="22">
        <v>0.1</v>
      </c>
      <c r="G24" s="22" t="s">
        <v>30</v>
      </c>
      <c r="H24" s="22">
        <v>7.0000000000000007E-2</v>
      </c>
      <c r="I24" s="22" t="s">
        <v>30</v>
      </c>
      <c r="J24" s="22" t="s">
        <v>31</v>
      </c>
      <c r="K24" s="22" t="s">
        <v>42</v>
      </c>
      <c r="N24" t="s">
        <v>36</v>
      </c>
      <c r="Q24" t="s">
        <v>123</v>
      </c>
      <c r="R24">
        <v>0.15</v>
      </c>
      <c r="S24">
        <v>3.59</v>
      </c>
      <c r="T24" t="s">
        <v>30</v>
      </c>
      <c r="U24">
        <v>3.43</v>
      </c>
      <c r="V24" t="s">
        <v>30</v>
      </c>
      <c r="W24" t="s">
        <v>33</v>
      </c>
    </row>
    <row r="25" spans="1:23">
      <c r="A25" s="22" t="s">
        <v>43</v>
      </c>
      <c r="B25" s="1">
        <v>0.05</v>
      </c>
      <c r="C25" s="1">
        <v>0.14000000000000001</v>
      </c>
      <c r="D25" s="1">
        <v>3.5910000000000002</v>
      </c>
      <c r="E25" s="22">
        <v>0.05</v>
      </c>
      <c r="F25" s="22">
        <v>0.28000000000000003</v>
      </c>
      <c r="G25" s="22" t="s">
        <v>30</v>
      </c>
      <c r="H25" s="22">
        <v>0.23</v>
      </c>
      <c r="I25" s="22" t="s">
        <v>30</v>
      </c>
      <c r="J25" s="22" t="s">
        <v>31</v>
      </c>
      <c r="K25" s="22" t="s">
        <v>43</v>
      </c>
      <c r="N25" t="s">
        <v>37</v>
      </c>
      <c r="Q25" t="s">
        <v>123</v>
      </c>
      <c r="R25">
        <v>0.32</v>
      </c>
      <c r="S25">
        <v>0.18</v>
      </c>
      <c r="T25" t="s">
        <v>30</v>
      </c>
      <c r="U25">
        <v>-0.13</v>
      </c>
      <c r="V25" t="s">
        <v>30</v>
      </c>
      <c r="W25" t="s">
        <v>31</v>
      </c>
    </row>
    <row r="26" spans="1:23">
      <c r="A26" s="22" t="s">
        <v>44</v>
      </c>
      <c r="B26" s="1">
        <v>6.3E-2</v>
      </c>
      <c r="C26" s="1">
        <v>7.6999999999999999E-2</v>
      </c>
      <c r="D26" s="1">
        <v>3.4940000000000002</v>
      </c>
      <c r="E26" s="22">
        <v>0.08</v>
      </c>
      <c r="F26" s="22">
        <v>0.1</v>
      </c>
      <c r="G26" s="22" t="s">
        <v>30</v>
      </c>
      <c r="H26" s="22">
        <v>0.02</v>
      </c>
      <c r="I26" s="22" t="s">
        <v>30</v>
      </c>
      <c r="J26" s="22" t="s">
        <v>31</v>
      </c>
      <c r="K26" s="22" t="s">
        <v>44</v>
      </c>
      <c r="N26" t="s">
        <v>38</v>
      </c>
      <c r="Q26" t="s">
        <v>123</v>
      </c>
      <c r="R26">
        <v>0.55000000000000004</v>
      </c>
      <c r="S26">
        <v>0.22</v>
      </c>
      <c r="T26" t="s">
        <v>30</v>
      </c>
      <c r="U26">
        <v>-0.32</v>
      </c>
      <c r="V26" t="s">
        <v>30</v>
      </c>
      <c r="W26" t="s">
        <v>31</v>
      </c>
    </row>
    <row r="27" spans="1:23">
      <c r="A27" s="22" t="s">
        <v>45</v>
      </c>
      <c r="B27" s="1">
        <v>0.10100000000000001</v>
      </c>
      <c r="C27" s="1">
        <v>6.6000000000000003E-2</v>
      </c>
      <c r="D27" s="1">
        <v>1.5449999999999999</v>
      </c>
      <c r="E27" s="22">
        <v>0.16</v>
      </c>
      <c r="F27" s="22">
        <v>0.08</v>
      </c>
      <c r="G27" s="22" t="s">
        <v>30</v>
      </c>
      <c r="H27" s="22">
        <v>-0.08</v>
      </c>
      <c r="I27" s="22" t="s">
        <v>30</v>
      </c>
      <c r="J27" s="22" t="s">
        <v>31</v>
      </c>
      <c r="K27" s="22" t="s">
        <v>45</v>
      </c>
      <c r="N27" t="s">
        <v>39</v>
      </c>
      <c r="Q27" t="s">
        <v>123</v>
      </c>
      <c r="R27">
        <v>0.55000000000000004</v>
      </c>
      <c r="S27">
        <v>0.26</v>
      </c>
      <c r="T27" t="s">
        <v>30</v>
      </c>
      <c r="U27">
        <v>-0.28999999999999998</v>
      </c>
      <c r="V27" t="s">
        <v>30</v>
      </c>
      <c r="W27" t="s">
        <v>31</v>
      </c>
    </row>
    <row r="28" spans="1:23">
      <c r="A28" s="22" t="s">
        <v>46</v>
      </c>
      <c r="B28" s="1">
        <v>0.13200000000000001</v>
      </c>
      <c r="C28" s="1">
        <v>0.06</v>
      </c>
      <c r="D28" s="1">
        <v>3.431</v>
      </c>
      <c r="E28" s="22">
        <v>0.25</v>
      </c>
      <c r="F28" s="22">
        <v>7.0000000000000007E-2</v>
      </c>
      <c r="G28" s="22" t="s">
        <v>30</v>
      </c>
      <c r="H28" s="22">
        <v>-0.18</v>
      </c>
      <c r="I28" s="22" t="s">
        <v>30</v>
      </c>
      <c r="J28" s="22" t="s">
        <v>31</v>
      </c>
      <c r="K28" s="22" t="s">
        <v>46</v>
      </c>
      <c r="N28" t="s">
        <v>40</v>
      </c>
      <c r="Q28" t="s">
        <v>123</v>
      </c>
      <c r="R28">
        <v>0.15</v>
      </c>
      <c r="S28">
        <v>4.18</v>
      </c>
      <c r="T28" t="s">
        <v>30</v>
      </c>
      <c r="U28">
        <v>4.0199999999999996</v>
      </c>
      <c r="V28" t="s">
        <v>30</v>
      </c>
      <c r="W28" t="s">
        <v>33</v>
      </c>
    </row>
    <row r="29" spans="1:23">
      <c r="A29" s="22" t="s">
        <v>47</v>
      </c>
      <c r="B29" s="1">
        <v>0.10100000000000001</v>
      </c>
      <c r="C29" s="1">
        <v>0.16600000000000001</v>
      </c>
      <c r="D29" s="1">
        <v>3.512</v>
      </c>
      <c r="E29" s="22">
        <v>0.16</v>
      </c>
      <c r="F29" s="22">
        <v>0.37</v>
      </c>
      <c r="G29" s="22" t="s">
        <v>30</v>
      </c>
      <c r="H29" s="22">
        <v>0.21</v>
      </c>
      <c r="I29" s="22" t="s">
        <v>30</v>
      </c>
      <c r="J29" s="22" t="s">
        <v>31</v>
      </c>
      <c r="K29" s="22" t="s">
        <v>47</v>
      </c>
      <c r="N29" t="s">
        <v>41</v>
      </c>
      <c r="Q29" t="s">
        <v>123</v>
      </c>
      <c r="R29">
        <v>0.08</v>
      </c>
      <c r="S29">
        <v>0.06</v>
      </c>
      <c r="T29" t="s">
        <v>30</v>
      </c>
      <c r="U29">
        <v>-0.01</v>
      </c>
      <c r="V29" t="s">
        <v>30</v>
      </c>
      <c r="W29" t="s">
        <v>31</v>
      </c>
    </row>
    <row r="30" spans="1:23">
      <c r="A30" s="22" t="s">
        <v>48</v>
      </c>
      <c r="B30" s="1">
        <v>8.3000000000000004E-2</v>
      </c>
      <c r="C30" s="1">
        <v>8.8999999999999996E-2</v>
      </c>
      <c r="D30" s="1">
        <v>2.1549999999999998</v>
      </c>
      <c r="E30" s="22">
        <v>0.12</v>
      </c>
      <c r="F30" s="22">
        <v>0.13</v>
      </c>
      <c r="G30" s="22" t="s">
        <v>30</v>
      </c>
      <c r="H30" s="22">
        <v>0.01</v>
      </c>
      <c r="I30" s="22" t="s">
        <v>30</v>
      </c>
      <c r="J30" s="22" t="s">
        <v>31</v>
      </c>
      <c r="K30" s="22" t="s">
        <v>48</v>
      </c>
      <c r="N30" t="s">
        <v>42</v>
      </c>
      <c r="Q30" t="s">
        <v>123</v>
      </c>
      <c r="R30">
        <v>0.03</v>
      </c>
      <c r="S30">
        <v>0.1</v>
      </c>
      <c r="T30" t="s">
        <v>30</v>
      </c>
      <c r="U30">
        <v>0.06</v>
      </c>
      <c r="V30" t="s">
        <v>30</v>
      </c>
      <c r="W30" t="s">
        <v>31</v>
      </c>
    </row>
    <row r="31" spans="1:23">
      <c r="A31" s="22" t="s">
        <v>49</v>
      </c>
      <c r="B31" s="1">
        <v>0.08</v>
      </c>
      <c r="C31" s="1">
        <v>0.113</v>
      </c>
      <c r="D31" s="1">
        <v>3.1309999999999998</v>
      </c>
      <c r="E31" s="22">
        <v>0.11</v>
      </c>
      <c r="F31" s="22">
        <v>0.2</v>
      </c>
      <c r="G31" s="22" t="s">
        <v>30</v>
      </c>
      <c r="H31" s="22">
        <v>0.09</v>
      </c>
      <c r="I31" s="22" t="s">
        <v>30</v>
      </c>
      <c r="J31" s="22" t="s">
        <v>31</v>
      </c>
      <c r="K31" s="22" t="s">
        <v>49</v>
      </c>
      <c r="N31" t="s">
        <v>43</v>
      </c>
      <c r="Q31" t="s">
        <v>123</v>
      </c>
      <c r="R31">
        <v>0.05</v>
      </c>
      <c r="S31">
        <v>0.28000000000000003</v>
      </c>
      <c r="T31" t="s">
        <v>30</v>
      </c>
      <c r="U31">
        <v>0.23</v>
      </c>
      <c r="V31" t="s">
        <v>30</v>
      </c>
      <c r="W31" t="s">
        <v>31</v>
      </c>
    </row>
    <row r="32" spans="1:23">
      <c r="A32" s="22" t="s">
        <v>50</v>
      </c>
      <c r="B32" s="1">
        <v>5.5E-2</v>
      </c>
      <c r="C32" s="1">
        <v>0.47</v>
      </c>
      <c r="D32" s="1">
        <v>3.5840000000000001</v>
      </c>
      <c r="E32" s="22">
        <v>0.06</v>
      </c>
      <c r="F32" s="22">
        <v>2</v>
      </c>
      <c r="G32" s="22" t="s">
        <v>30</v>
      </c>
      <c r="H32" s="22">
        <v>1.94</v>
      </c>
      <c r="I32" s="22" t="s">
        <v>30</v>
      </c>
      <c r="J32" s="22" t="s">
        <v>33</v>
      </c>
      <c r="K32" s="22" t="s">
        <v>50</v>
      </c>
      <c r="N32" t="s">
        <v>44</v>
      </c>
      <c r="Q32" t="s">
        <v>123</v>
      </c>
      <c r="R32">
        <v>7.0000000000000007E-2</v>
      </c>
      <c r="S32">
        <v>0.1</v>
      </c>
      <c r="T32" t="s">
        <v>30</v>
      </c>
      <c r="U32">
        <v>0.03</v>
      </c>
      <c r="V32" t="s">
        <v>30</v>
      </c>
      <c r="W32" t="s">
        <v>31</v>
      </c>
    </row>
    <row r="33" spans="1:23">
      <c r="A33" s="22" t="s">
        <v>51</v>
      </c>
      <c r="B33" s="1">
        <v>8.4000000000000005E-2</v>
      </c>
      <c r="C33" s="1">
        <v>1.2070000000000001</v>
      </c>
      <c r="D33" s="1">
        <v>3.6259999999999999</v>
      </c>
      <c r="E33" s="22">
        <v>0.12</v>
      </c>
      <c r="F33" s="22">
        <v>9.31</v>
      </c>
      <c r="G33" s="22" t="s">
        <v>30</v>
      </c>
      <c r="H33" s="22">
        <v>9.19</v>
      </c>
      <c r="I33" s="22" t="s">
        <v>30</v>
      </c>
      <c r="J33" s="22" t="s">
        <v>33</v>
      </c>
      <c r="K33" s="22" t="s">
        <v>51</v>
      </c>
      <c r="N33" t="s">
        <v>45</v>
      </c>
      <c r="Q33" t="s">
        <v>123</v>
      </c>
      <c r="R33">
        <v>0.16</v>
      </c>
      <c r="S33">
        <v>0.08</v>
      </c>
      <c r="T33" t="s">
        <v>30</v>
      </c>
      <c r="U33">
        <v>-0.08</v>
      </c>
      <c r="V33" t="s">
        <v>30</v>
      </c>
      <c r="W33" t="s">
        <v>31</v>
      </c>
    </row>
    <row r="34" spans="1:23">
      <c r="A34" s="22" t="s">
        <v>52</v>
      </c>
      <c r="B34" s="1">
        <v>0.08</v>
      </c>
      <c r="C34" s="1">
        <v>0.13200000000000001</v>
      </c>
      <c r="D34" s="1">
        <v>3.5049999999999999</v>
      </c>
      <c r="E34" s="22">
        <v>0.11</v>
      </c>
      <c r="F34" s="22">
        <v>0.25</v>
      </c>
      <c r="G34" s="22" t="s">
        <v>30</v>
      </c>
      <c r="H34" s="22">
        <v>0.14000000000000001</v>
      </c>
      <c r="I34" s="22" t="s">
        <v>30</v>
      </c>
      <c r="J34" s="22" t="s">
        <v>31</v>
      </c>
      <c r="K34" s="22" t="s">
        <v>52</v>
      </c>
      <c r="N34" t="s">
        <v>46</v>
      </c>
      <c r="Q34" t="s">
        <v>123</v>
      </c>
      <c r="R34">
        <v>0.25</v>
      </c>
      <c r="S34">
        <v>7.0000000000000007E-2</v>
      </c>
      <c r="T34" t="s">
        <v>30</v>
      </c>
      <c r="U34">
        <v>-0.18</v>
      </c>
      <c r="V34" t="s">
        <v>30</v>
      </c>
      <c r="W34" t="s">
        <v>31</v>
      </c>
    </row>
    <row r="35" spans="1:23">
      <c r="A35" s="22" t="s">
        <v>53</v>
      </c>
      <c r="B35" s="1">
        <v>0.127</v>
      </c>
      <c r="C35" s="1">
        <v>0.222</v>
      </c>
      <c r="D35" s="1">
        <v>3.59</v>
      </c>
      <c r="E35" s="22">
        <v>0.24</v>
      </c>
      <c r="F35" s="22">
        <v>0.59</v>
      </c>
      <c r="G35" s="22" t="s">
        <v>30</v>
      </c>
      <c r="H35" s="22">
        <v>0.35</v>
      </c>
      <c r="I35" s="22" t="s">
        <v>30</v>
      </c>
      <c r="J35" s="22" t="s">
        <v>33</v>
      </c>
      <c r="K35" s="22" t="s">
        <v>53</v>
      </c>
      <c r="N35" t="s">
        <v>47</v>
      </c>
      <c r="Q35" t="s">
        <v>123</v>
      </c>
      <c r="R35">
        <v>0.16</v>
      </c>
      <c r="S35">
        <v>0.37</v>
      </c>
      <c r="T35" t="s">
        <v>30</v>
      </c>
      <c r="U35">
        <v>0.2</v>
      </c>
      <c r="V35" t="s">
        <v>30</v>
      </c>
      <c r="W35" t="s">
        <v>31</v>
      </c>
    </row>
    <row r="36" spans="1:23">
      <c r="A36" s="22" t="s">
        <v>65</v>
      </c>
      <c r="B36" s="1">
        <v>6.6000000000000003E-2</v>
      </c>
      <c r="C36" s="1">
        <v>1.0309999999999999</v>
      </c>
      <c r="D36" s="1">
        <v>3.5859999999999999</v>
      </c>
      <c r="E36" s="22">
        <v>0.08</v>
      </c>
      <c r="F36" s="22">
        <v>7.2</v>
      </c>
      <c r="G36" s="22" t="s">
        <v>30</v>
      </c>
      <c r="H36" s="22">
        <v>7.12</v>
      </c>
      <c r="I36" s="22" t="s">
        <v>30</v>
      </c>
      <c r="J36" s="22" t="s">
        <v>33</v>
      </c>
      <c r="K36" s="22" t="s">
        <v>65</v>
      </c>
      <c r="N36" t="s">
        <v>48</v>
      </c>
      <c r="Q36" t="s">
        <v>123</v>
      </c>
      <c r="R36">
        <v>0.12</v>
      </c>
      <c r="S36">
        <v>0.13</v>
      </c>
      <c r="T36" t="s">
        <v>30</v>
      </c>
      <c r="U36">
        <v>0.01</v>
      </c>
      <c r="V36" t="s">
        <v>30</v>
      </c>
      <c r="W36" t="s">
        <v>31</v>
      </c>
    </row>
    <row r="37" spans="1:23">
      <c r="N37" t="s">
        <v>49</v>
      </c>
      <c r="Q37" t="s">
        <v>123</v>
      </c>
      <c r="R37">
        <v>0.11</v>
      </c>
      <c r="S37">
        <v>0.2</v>
      </c>
      <c r="T37" t="s">
        <v>30</v>
      </c>
      <c r="U37">
        <v>0.08</v>
      </c>
      <c r="V37" t="s">
        <v>30</v>
      </c>
      <c r="W37" t="s">
        <v>31</v>
      </c>
    </row>
    <row r="38" spans="1:23">
      <c r="N38" t="s">
        <v>50</v>
      </c>
      <c r="Q38" t="s">
        <v>123</v>
      </c>
      <c r="R38">
        <v>0.06</v>
      </c>
      <c r="S38">
        <v>1.97</v>
      </c>
      <c r="T38" t="s">
        <v>30</v>
      </c>
      <c r="U38">
        <v>1.9</v>
      </c>
      <c r="V38" t="s">
        <v>30</v>
      </c>
      <c r="W38" t="s">
        <v>33</v>
      </c>
    </row>
    <row r="39" spans="1:23">
      <c r="N39" t="s">
        <v>51</v>
      </c>
      <c r="Q39" t="s">
        <v>123</v>
      </c>
      <c r="R39">
        <v>0.12</v>
      </c>
      <c r="S39">
        <v>8.9</v>
      </c>
      <c r="T39" t="s">
        <v>30</v>
      </c>
      <c r="U39">
        <v>8.77</v>
      </c>
      <c r="V39" t="s">
        <v>30</v>
      </c>
      <c r="W39" t="s">
        <v>33</v>
      </c>
    </row>
    <row r="40" spans="1:23">
      <c r="N40" t="s">
        <v>52</v>
      </c>
      <c r="Q40" t="s">
        <v>123</v>
      </c>
      <c r="R40">
        <v>0.11</v>
      </c>
      <c r="S40">
        <v>0.25</v>
      </c>
      <c r="T40" t="s">
        <v>30</v>
      </c>
      <c r="U40">
        <v>0.14000000000000001</v>
      </c>
      <c r="V40" t="s">
        <v>30</v>
      </c>
      <c r="W40" t="s">
        <v>31</v>
      </c>
    </row>
    <row r="41" spans="1:23">
      <c r="N41" t="s">
        <v>53</v>
      </c>
      <c r="Q41" t="s">
        <v>123</v>
      </c>
      <c r="R41">
        <v>0.24</v>
      </c>
      <c r="S41">
        <v>0.59</v>
      </c>
      <c r="T41" t="s">
        <v>30</v>
      </c>
      <c r="U41">
        <v>0.35</v>
      </c>
      <c r="V41" t="s">
        <v>30</v>
      </c>
      <c r="W41" t="s">
        <v>33</v>
      </c>
    </row>
    <row r="42" spans="1:23">
      <c r="N42" t="s">
        <v>65</v>
      </c>
      <c r="Q42" t="s">
        <v>123</v>
      </c>
      <c r="R42">
        <v>0.08</v>
      </c>
      <c r="S42">
        <v>6.92</v>
      </c>
      <c r="T42" t="s">
        <v>30</v>
      </c>
      <c r="U42">
        <v>6.83</v>
      </c>
      <c r="V42" t="s">
        <v>30</v>
      </c>
      <c r="W42" t="s">
        <v>33</v>
      </c>
    </row>
    <row r="46" spans="1:23">
      <c r="N46" t="s">
        <v>117</v>
      </c>
    </row>
    <row r="47" spans="1:23">
      <c r="N47" t="s">
        <v>118</v>
      </c>
    </row>
    <row r="48" spans="1:23">
      <c r="N48" t="s">
        <v>119</v>
      </c>
    </row>
    <row r="49" spans="14:23">
      <c r="N49" t="s">
        <v>79</v>
      </c>
      <c r="O49" t="s">
        <v>120</v>
      </c>
      <c r="P49" t="s">
        <v>121</v>
      </c>
      <c r="Q49" t="s">
        <v>122</v>
      </c>
      <c r="R49" t="s">
        <v>24</v>
      </c>
      <c r="S49" t="s">
        <v>25</v>
      </c>
      <c r="T49" t="s">
        <v>26</v>
      </c>
      <c r="U49" t="s">
        <v>28</v>
      </c>
    </row>
    <row r="50" spans="14:23">
      <c r="N50" t="s">
        <v>40</v>
      </c>
      <c r="Q50" t="s">
        <v>123</v>
      </c>
      <c r="R50">
        <v>0.15</v>
      </c>
      <c r="S50">
        <v>0.06</v>
      </c>
      <c r="T50">
        <v>-0.01</v>
      </c>
      <c r="U50" t="s">
        <v>31</v>
      </c>
    </row>
    <row r="51" spans="14:23">
      <c r="N51" t="s">
        <v>41</v>
      </c>
      <c r="Q51" t="s">
        <v>123</v>
      </c>
      <c r="R51">
        <v>0.08</v>
      </c>
      <c r="S51">
        <v>0.1</v>
      </c>
      <c r="T51">
        <v>0.06</v>
      </c>
      <c r="U51" t="s">
        <v>31</v>
      </c>
    </row>
    <row r="52" spans="14:23">
      <c r="N52" t="s">
        <v>42</v>
      </c>
      <c r="Q52" t="s">
        <v>123</v>
      </c>
      <c r="R52">
        <v>0.03</v>
      </c>
      <c r="S52">
        <v>0.28000000000000003</v>
      </c>
      <c r="T52">
        <v>0.23</v>
      </c>
      <c r="U52" t="s">
        <v>31</v>
      </c>
    </row>
    <row r="53" spans="14:23">
      <c r="N53" t="s">
        <v>43</v>
      </c>
      <c r="Q53" t="s">
        <v>123</v>
      </c>
      <c r="R53">
        <v>0.05</v>
      </c>
    </row>
    <row r="56" spans="14:23">
      <c r="N56" t="s">
        <v>117</v>
      </c>
    </row>
    <row r="57" spans="14:23">
      <c r="N57" t="s">
        <v>118</v>
      </c>
    </row>
    <row r="58" spans="14:23">
      <c r="N58" t="s">
        <v>119</v>
      </c>
    </row>
    <row r="59" spans="14:23">
      <c r="N59" t="s">
        <v>79</v>
      </c>
      <c r="O59" t="s">
        <v>120</v>
      </c>
      <c r="P59" t="s">
        <v>121</v>
      </c>
      <c r="Q59" t="s">
        <v>122</v>
      </c>
      <c r="R59" t="s">
        <v>24</v>
      </c>
      <c r="S59" t="s">
        <v>25</v>
      </c>
      <c r="T59" t="s">
        <v>3</v>
      </c>
      <c r="U59" t="s">
        <v>26</v>
      </c>
      <c r="V59" t="s">
        <v>27</v>
      </c>
      <c r="W59" t="s">
        <v>28</v>
      </c>
    </row>
    <row r="60" spans="14:23">
      <c r="N60" t="s">
        <v>29</v>
      </c>
      <c r="Q60" t="s">
        <v>123</v>
      </c>
      <c r="R60">
        <v>0.1</v>
      </c>
      <c r="S60">
        <v>0.11</v>
      </c>
      <c r="T60" t="s">
        <v>30</v>
      </c>
      <c r="U60">
        <v>0.01</v>
      </c>
      <c r="V60" t="s">
        <v>30</v>
      </c>
      <c r="W60" t="s">
        <v>31</v>
      </c>
    </row>
    <row r="61" spans="14:23">
      <c r="N61" t="s">
        <v>32</v>
      </c>
      <c r="Q61" t="s">
        <v>123</v>
      </c>
      <c r="R61">
        <v>0.37</v>
      </c>
      <c r="S61">
        <v>0.45</v>
      </c>
      <c r="T61" t="s">
        <v>30</v>
      </c>
      <c r="U61">
        <v>0.08</v>
      </c>
      <c r="V61" t="s">
        <v>30</v>
      </c>
      <c r="W61" t="s">
        <v>31</v>
      </c>
    </row>
    <row r="62" spans="14:23">
      <c r="N62" t="s">
        <v>34</v>
      </c>
      <c r="Q62" t="s">
        <v>123</v>
      </c>
      <c r="R62">
        <v>0.19</v>
      </c>
      <c r="S62">
        <v>1.04</v>
      </c>
      <c r="T62" t="s">
        <v>30</v>
      </c>
      <c r="U62">
        <v>0.85</v>
      </c>
      <c r="V62" t="s">
        <v>30</v>
      </c>
      <c r="W62" t="s">
        <v>33</v>
      </c>
    </row>
    <row r="63" spans="14:23">
      <c r="N63" t="s">
        <v>35</v>
      </c>
      <c r="Q63" t="s">
        <v>123</v>
      </c>
      <c r="R63">
        <v>0.08</v>
      </c>
      <c r="S63">
        <v>0.25</v>
      </c>
      <c r="T63" t="s">
        <v>30</v>
      </c>
      <c r="U63">
        <v>0.17</v>
      </c>
      <c r="V63" t="s">
        <v>30</v>
      </c>
      <c r="W63" t="s">
        <v>31</v>
      </c>
    </row>
    <row r="64" spans="14:23">
      <c r="N64" t="s">
        <v>36</v>
      </c>
      <c r="Q64" t="s">
        <v>123</v>
      </c>
      <c r="R64">
        <v>0.15</v>
      </c>
      <c r="S64">
        <v>3.59</v>
      </c>
      <c r="T64" t="s">
        <v>30</v>
      </c>
      <c r="U64">
        <v>3.43</v>
      </c>
      <c r="V64" t="s">
        <v>30</v>
      </c>
      <c r="W64" t="s">
        <v>33</v>
      </c>
    </row>
    <row r="65" spans="14:23">
      <c r="N65" t="s">
        <v>37</v>
      </c>
      <c r="Q65" t="s">
        <v>123</v>
      </c>
      <c r="R65">
        <v>0.32</v>
      </c>
      <c r="S65">
        <v>0.18</v>
      </c>
      <c r="T65" t="s">
        <v>30</v>
      </c>
      <c r="U65">
        <v>-0.13</v>
      </c>
      <c r="V65" t="s">
        <v>30</v>
      </c>
      <c r="W65" t="s">
        <v>31</v>
      </c>
    </row>
    <row r="66" spans="14:23">
      <c r="N66" t="s">
        <v>38</v>
      </c>
      <c r="Q66" t="s">
        <v>123</v>
      </c>
      <c r="R66">
        <v>0.55000000000000004</v>
      </c>
      <c r="S66">
        <v>0.22</v>
      </c>
      <c r="T66" t="s">
        <v>30</v>
      </c>
      <c r="U66">
        <v>-0.32</v>
      </c>
      <c r="V66" t="s">
        <v>30</v>
      </c>
      <c r="W66" t="s">
        <v>31</v>
      </c>
    </row>
    <row r="67" spans="14:23">
      <c r="N67" t="s">
        <v>39</v>
      </c>
      <c r="Q67" t="s">
        <v>123</v>
      </c>
      <c r="R67">
        <v>0.55000000000000004</v>
      </c>
      <c r="S67">
        <v>0.26</v>
      </c>
      <c r="T67" t="s">
        <v>30</v>
      </c>
      <c r="U67">
        <v>-0.28999999999999998</v>
      </c>
      <c r="V67" t="s">
        <v>30</v>
      </c>
      <c r="W67" t="s">
        <v>31</v>
      </c>
    </row>
    <row r="70" spans="14:23">
      <c r="N70" t="s">
        <v>117</v>
      </c>
    </row>
    <row r="71" spans="14:23">
      <c r="N71" t="s">
        <v>118</v>
      </c>
    </row>
    <row r="72" spans="14:23">
      <c r="N72" t="s">
        <v>119</v>
      </c>
    </row>
    <row r="73" spans="14:23">
      <c r="N73" t="s">
        <v>79</v>
      </c>
      <c r="O73" t="s">
        <v>120</v>
      </c>
      <c r="P73" t="s">
        <v>121</v>
      </c>
      <c r="Q73" t="s">
        <v>122</v>
      </c>
      <c r="R73" t="s">
        <v>24</v>
      </c>
      <c r="S73" t="s">
        <v>25</v>
      </c>
      <c r="T73" t="s">
        <v>26</v>
      </c>
      <c r="U73" t="s">
        <v>28</v>
      </c>
    </row>
    <row r="74" spans="14:23">
      <c r="N74" t="s">
        <v>40</v>
      </c>
      <c r="Q74" t="s">
        <v>123</v>
      </c>
      <c r="R74">
        <v>0.15</v>
      </c>
      <c r="S74">
        <v>4.18</v>
      </c>
      <c r="T74">
        <v>4.0199999999999996</v>
      </c>
      <c r="U74" t="s">
        <v>33</v>
      </c>
    </row>
    <row r="75" spans="14:23">
      <c r="N75" t="s">
        <v>41</v>
      </c>
      <c r="Q75" t="s">
        <v>123</v>
      </c>
      <c r="R75">
        <v>0.08</v>
      </c>
      <c r="S75">
        <v>0.06</v>
      </c>
      <c r="T75">
        <v>-0.01</v>
      </c>
      <c r="U75" t="s">
        <v>31</v>
      </c>
    </row>
    <row r="76" spans="14:23">
      <c r="N76" t="s">
        <v>42</v>
      </c>
      <c r="Q76" t="s">
        <v>123</v>
      </c>
      <c r="R76">
        <v>0.03</v>
      </c>
      <c r="S76">
        <v>0.1</v>
      </c>
      <c r="T76">
        <v>0.06</v>
      </c>
      <c r="U76" t="s">
        <v>31</v>
      </c>
    </row>
    <row r="77" spans="14:23">
      <c r="N77" t="s">
        <v>43</v>
      </c>
      <c r="Q77" t="s">
        <v>123</v>
      </c>
      <c r="R77">
        <v>0.05</v>
      </c>
      <c r="S77">
        <v>0.28000000000000003</v>
      </c>
      <c r="T77">
        <v>0.23</v>
      </c>
      <c r="U77" t="s">
        <v>31</v>
      </c>
    </row>
    <row r="78" spans="14:23">
      <c r="N78" t="s">
        <v>44</v>
      </c>
      <c r="Q78" t="s">
        <v>123</v>
      </c>
      <c r="R78">
        <v>7.0000000000000007E-2</v>
      </c>
      <c r="S78">
        <v>0.1</v>
      </c>
      <c r="T78">
        <v>0.03</v>
      </c>
      <c r="U78" t="s">
        <v>31</v>
      </c>
    </row>
  </sheetData>
  <mergeCells count="1">
    <mergeCell ref="B12:D12"/>
  </mergeCells>
  <phoneticPr fontId="2" type="noConversion"/>
  <conditionalFormatting sqref="J14:J36">
    <cfRule type="containsText" dxfId="9" priority="1" operator="containsText" text="POSITIVE">
      <formula>NOT(ISERROR(SEARCH("POSITIVE",J14)))</formula>
    </cfRule>
  </conditionalFormatting>
  <pageMargins left="0.7" right="0.7" top="0.75" bottom="0.75" header="0.3" footer="0.3"/>
  <pageSetup paperSize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Sheet11</vt:lpstr>
      <vt:lpstr>시트1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gs2</cp:lastModifiedBy>
  <dcterms:created xsi:type="dcterms:W3CDTF">2017-06-07T13:51:41Z</dcterms:created>
  <dcterms:modified xsi:type="dcterms:W3CDTF">2018-08-22T09:11:53Z</dcterms:modified>
</cp:coreProperties>
</file>