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g\PycharmProjects\aicells-dev\aicells-examples\tutorials\"/>
    </mc:Choice>
  </mc:AlternateContent>
  <xr:revisionPtr revIDLastSave="0" documentId="13_ncr:1_{5B626099-B9A5-4451-9206-CD34364AB51D}" xr6:coauthVersionLast="45" xr6:coauthVersionMax="45" xr10:uidLastSave="{00000000-0000-0000-0000-000000000000}"/>
  <bookViews>
    <workbookView xWindow="1050" yWindow="-120" windowWidth="27870" windowHeight="16440" activeTab="1" xr2:uid="{1B1065F9-2C5D-43D3-B57B-CD8E90324480}"/>
  </bookViews>
  <sheets>
    <sheet name="Template" sheetId="2" r:id="rId1"/>
    <sheet name="aicDataCopy" sheetId="4" r:id="rId2"/>
    <sheet name="Sheet5" sheetId="5" r:id="rId3"/>
  </sheets>
  <externalReferences>
    <externalReference r:id="rId4"/>
  </externalReferences>
  <definedNames>
    <definedName name="data_source_fruits2">aicDataCopy!$G$54:$H$75</definedName>
    <definedName name="data_source_fruits3">aicDataCopy!$G$104:$H$125</definedName>
    <definedName name="data_source_fruits4">aicDataCopy!$G$136:$H$157</definedName>
    <definedName name="sample_data">aicDataCopy!$C$4:$E$8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5" l="1" a="1"/>
  <c r="C10" i="5" s="1"/>
  <c r="N3" i="5" a="1"/>
  <c r="H10" i="5" a="1"/>
  <c r="D11" i="5" a="1"/>
  <c r="I97" i="4" a="1"/>
  <c r="G104" i="4" a="1"/>
  <c r="K83" i="4" a="1"/>
  <c r="H85" i="4" a="1"/>
  <c r="S29" i="4" a="1"/>
  <c r="H84" i="4" a="1"/>
  <c r="I83" i="4" a="1"/>
  <c r="P29" i="4" a="1"/>
  <c r="K30" i="4" a="1"/>
  <c r="Q29" i="4" a="1"/>
  <c r="J30" i="4" a="1"/>
  <c r="T29" i="4" a="1"/>
  <c r="G136" i="4" a="1"/>
  <c r="H130" i="4" a="1"/>
  <c r="K136" i="4" a="1"/>
  <c r="I136" i="4" a="1"/>
  <c r="H131" i="4" a="1"/>
  <c r="H98" i="4" a="1"/>
  <c r="G83" i="4" a="1"/>
  <c r="I104" i="4" a="1"/>
  <c r="G45" i="4" a="1"/>
  <c r="K104" i="4" a="1"/>
  <c r="K45" i="4" a="1"/>
  <c r="D10" i="5" a="1"/>
  <c r="C13" i="5" a="1"/>
  <c r="J45" i="4" a="1"/>
  <c r="J104" i="4" a="1"/>
  <c r="K97" i="4" a="1"/>
  <c r="J97" i="4" a="1"/>
  <c r="R29" i="4" a="1"/>
  <c r="K54" i="4" a="1"/>
  <c r="I45" i="4" a="1"/>
  <c r="J54" i="4" a="1"/>
  <c r="H30" i="4" a="1"/>
  <c r="C14" i="4" a="1"/>
  <c r="I30" i="4" a="1"/>
  <c r="G30" i="4" a="1"/>
  <c r="I54" i="4" a="1"/>
  <c r="J136" i="4" a="1"/>
  <c r="K129" i="4" a="1"/>
  <c r="J129" i="4" a="1"/>
  <c r="G97" i="4" a="1"/>
  <c r="G129" i="4" a="1"/>
  <c r="J83" i="4" a="1"/>
  <c r="H99" i="4" a="1"/>
  <c r="I129" i="4" a="1"/>
  <c r="H45" i="4" a="1"/>
  <c r="G54" i="4" a="1"/>
  <c r="G54" i="4" l="1"/>
  <c r="H45" i="4"/>
  <c r="I129" i="4"/>
  <c r="H99" i="4"/>
  <c r="J83" i="4"/>
  <c r="G129" i="4"/>
  <c r="G97" i="4"/>
  <c r="J129" i="4"/>
  <c r="K129" i="4"/>
  <c r="J136" i="4"/>
  <c r="I54" i="4"/>
  <c r="G30" i="4"/>
  <c r="I30" i="4"/>
  <c r="C14" i="4"/>
  <c r="H30" i="4"/>
  <c r="J54" i="4"/>
  <c r="I45" i="4"/>
  <c r="K54" i="4"/>
  <c r="R29" i="4"/>
  <c r="J97" i="4"/>
  <c r="K97" i="4"/>
  <c r="J104" i="4"/>
  <c r="J45" i="4"/>
  <c r="C13" i="5"/>
  <c r="D10" i="5"/>
  <c r="K45" i="4"/>
  <c r="K104" i="4"/>
  <c r="G45" i="4"/>
  <c r="I104" i="4"/>
  <c r="G83" i="4"/>
  <c r="H98" i="4"/>
  <c r="H131" i="4"/>
  <c r="I136" i="4"/>
  <c r="K136" i="4"/>
  <c r="H130" i="4"/>
  <c r="G136" i="4"/>
  <c r="T29" i="4"/>
  <c r="J30" i="4"/>
  <c r="Q29" i="4"/>
  <c r="K30" i="4"/>
  <c r="P29" i="4"/>
  <c r="I83" i="4"/>
  <c r="H84" i="4"/>
  <c r="S29" i="4"/>
  <c r="H85" i="4"/>
  <c r="K83" i="4"/>
  <c r="G104" i="4"/>
  <c r="I97" i="4"/>
  <c r="D11" i="5"/>
  <c r="H10" i="5"/>
  <c r="N3" i="5"/>
  <c r="C45" i="4" a="1"/>
  <c r="C29" i="4" a="1"/>
  <c r="C29" i="4" l="1"/>
  <c r="C4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sg</author>
  </authors>
  <commentList>
    <comment ref="H10" authorId="0" shapeId="0" xr:uid="{3F2494C1-06C4-4D13-9C3F-2AB3855885A1}">
      <text>
        <r>
          <rPr>
            <b/>
            <sz val="9"/>
            <color indexed="81"/>
            <rFont val="Tahoma"/>
            <family val="2"/>
          </rPr>
          <t xml:space="preserve">Unknown AICells tool (UNKNOWN_TOOL)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<sst xmlns="http://schemas.openxmlformats.org/spreadsheetml/2006/main" count="104" uniqueCount="55">
  <si>
    <t>Style Property</t>
  </si>
  <si>
    <t>Value</t>
  </si>
  <si>
    <t>Header</t>
  </si>
  <si>
    <t>Colors (Page Layout)</t>
  </si>
  <si>
    <t>Green</t>
  </si>
  <si>
    <t>Fonts (Page Layout)</t>
  </si>
  <si>
    <t>Custom Consolas/Consolas 10</t>
  </si>
  <si>
    <t>AIC Formula</t>
  </si>
  <si>
    <t>AIC User Input</t>
  </si>
  <si>
    <t>"AIC Normal" Background</t>
  </si>
  <si>
    <t>Black, lighter 25%</t>
  </si>
  <si>
    <t>"AIC Normal" Font color</t>
  </si>
  <si>
    <t>White, darker 25%</t>
  </si>
  <si>
    <t>Cell width</t>
  </si>
  <si>
    <t>22.88 (188 pixels)</t>
  </si>
  <si>
    <t>Cell height</t>
  </si>
  <si>
    <t>27.75 (37 pixels)</t>
  </si>
  <si>
    <t>Fruit</t>
  </si>
  <si>
    <t>apple</t>
  </si>
  <si>
    <t>orange</t>
  </si>
  <si>
    <t>banana</t>
  </si>
  <si>
    <t>Color</t>
  </si>
  <si>
    <t>red</t>
  </si>
  <si>
    <t>green</t>
  </si>
  <si>
    <t>yellow</t>
  </si>
  <si>
    <t>Ammount</t>
  </si>
  <si>
    <t>aicDataCopy</t>
  </si>
  <si>
    <t>Sample data (named range: sample_data)</t>
  </si>
  <si>
    <t>grape</t>
  </si>
  <si>
    <t>pineapple</t>
  </si>
  <si>
    <t>peanut</t>
  </si>
  <si>
    <t>brown</t>
  </si>
  <si>
    <t>pear</t>
  </si>
  <si>
    <t>datasource.CSV</t>
  </si>
  <si>
    <t>fruits2.csv</t>
  </si>
  <si>
    <t>aicDataCopy parameters</t>
  </si>
  <si>
    <t>fruits3.csv</t>
  </si>
  <si>
    <t>Run as macro (from the "AIcells" ribbon)</t>
  </si>
  <si>
    <t>fruits4.csv</t>
  </si>
  <si>
    <t>Calling an AIcells function from a formula</t>
  </si>
  <si>
    <t>Parameter's name</t>
  </si>
  <si>
    <t>Parameter's value</t>
  </si>
  <si>
    <t>Parameter's data type</t>
  </si>
  <si>
    <t>Parameter's default value</t>
  </si>
  <si>
    <t>Parameter's description</t>
  </si>
  <si>
    <t>Calling an AIcells function with a parameter range</t>
  </si>
  <si>
    <t>Calling an AIcells function with a parameter range and a data source</t>
  </si>
  <si>
    <t>Datasource: fruits3.csv (named range: data_source_fruits3)</t>
  </si>
  <si>
    <t>Datasource: fruits2.csv (named range: data_source_fruits2)</t>
  </si>
  <si>
    <t>Datasource: fruits4.csv (named range: data_source_fruits4)</t>
  </si>
  <si>
    <t>Run as macro (from the "AIcells" ribbon), read input and store results in CSV  files</t>
  </si>
  <si>
    <t>Run as macro (from the "AIcells" ribbon), store results in a CSV file</t>
  </si>
  <si>
    <t>{0e99515d} fruits3.csv</t>
  </si>
  <si>
    <t>{055aa17a} fruits4.csv</t>
  </si>
  <si>
    <t>data_source_CSV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</si>
</sst>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0" tint="-0.14999847407452621"/>
      <name val="Consolas"/>
      <family val="3"/>
    </font>
    <font>
      <sz val="10"/>
      <color theme="0" tint="-0.14999847407452621"/>
      <name val="Calibri"/>
      <family val="2"/>
      <scheme val="minor"/>
    </font>
    <font>
      <sz val="10"/>
      <color theme="0" tint="-0.14996795556505021"/>
      <name val="Consolas"/>
      <family val="3"/>
    </font>
    <font>
      <sz val="10"/>
      <color theme="0" tint="-0.1499679555650502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 tint="-0.14996795556505021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rgb="FF04445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theme="0" tint="-0.24994659260841701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7">
    <xf numFmtId="0" fontId="0" fillId="0" borderId="0"/>
    <xf numFmtId="0" fontId="3" fillId="2" borderId="0" applyAlignment="0">
      <alignment vertical="center"/>
    </xf>
    <xf numFmtId="0" fontId="6" fillId="2" borderId="1" applyNumberFormat="0" applyAlignment="0">
      <alignment vertical="center"/>
    </xf>
    <xf numFmtId="0" fontId="3" fillId="4" borderId="0" applyNumberFormat="0" applyBorder="0" applyAlignment="0">
      <alignment vertical="center"/>
    </xf>
    <xf numFmtId="0" fontId="5" fillId="2" borderId="2" applyNumberFormat="0" applyFont="0" applyFill="0" applyAlignment="0">
      <alignment vertical="center"/>
    </xf>
    <xf numFmtId="0" fontId="5" fillId="2" borderId="3" applyNumberFormat="0" applyFont="0" applyFill="0" applyAlignment="0">
      <alignment vertical="center"/>
    </xf>
    <xf numFmtId="0" fontId="4" fillId="5" borderId="0" applyNumberFormat="0" applyBorder="0" applyAlignment="0">
      <alignment vertical="center"/>
    </xf>
  </cellStyleXfs>
  <cellXfs count="60">
    <xf numFmtId="0" fontId="0" fillId="0" borderId="0" xfId="0"/>
    <xf numFmtId="0" fontId="3" fillId="2" borderId="0" xfId="1">
      <alignment vertical="center"/>
    </xf>
    <xf numFmtId="0" fontId="6" fillId="2" borderId="1" xfId="2">
      <alignment vertical="center"/>
    </xf>
    <xf numFmtId="0" fontId="3" fillId="4" borderId="0" xfId="3">
      <alignment vertical="center"/>
    </xf>
    <xf numFmtId="0" fontId="3" fillId="2" borderId="0" xfId="1" applyAlignment="1">
      <alignment horizontal="center" vertical="center"/>
    </xf>
    <xf numFmtId="0" fontId="5" fillId="2" borderId="2" xfId="4" applyAlignment="1">
      <alignment horizontal="center" vertical="center"/>
    </xf>
    <xf numFmtId="0" fontId="5" fillId="2" borderId="3" xfId="5" applyAlignment="1">
      <alignment horizontal="center" vertical="center"/>
    </xf>
    <xf numFmtId="0" fontId="4" fillId="5" borderId="0" xfId="6">
      <alignment vertical="center"/>
    </xf>
    <xf numFmtId="0" fontId="1" fillId="2" borderId="0" xfId="1" applyFont="1">
      <alignment vertical="center"/>
    </xf>
    <xf numFmtId="0" fontId="1" fillId="2" borderId="1" xfId="2" applyFont="1">
      <alignment vertical="center"/>
    </xf>
    <xf numFmtId="0" fontId="2" fillId="2" borderId="3" xfId="5" applyFont="1" applyAlignment="1">
      <alignment horizontal="center" vertical="center"/>
    </xf>
    <xf numFmtId="0" fontId="2" fillId="2" borderId="2" xfId="4" applyFont="1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1" fillId="2" borderId="1" xfId="2" quotePrefix="1" applyFont="1">
      <alignment vertical="center"/>
    </xf>
    <xf numFmtId="0" fontId="1" fillId="4" borderId="3" xfId="3" applyFont="1" applyFill="1" applyBorder="1" applyAlignment="1">
      <alignment horizontal="center" vertical="center"/>
    </xf>
    <xf numFmtId="0" fontId="1" fillId="2" borderId="0" xfId="1" quotePrefix="1" applyFont="1">
      <alignment vertical="center"/>
    </xf>
    <xf numFmtId="0" fontId="2" fillId="4" borderId="4" xfId="4" applyFont="1" applyFill="1" applyBorder="1">
      <alignment vertical="center"/>
    </xf>
    <xf numFmtId="0" fontId="2" fillId="3" borderId="5" xfId="4" applyFont="1" applyFill="1" applyBorder="1" applyAlignment="1">
      <alignment horizontal="center" vertical="center"/>
    </xf>
    <xf numFmtId="0" fontId="2" fillId="4" borderId="0" xfId="4" applyFont="1" applyFill="1" applyBorder="1" applyAlignment="1">
      <alignment horizontal="center" vertical="center"/>
    </xf>
    <xf numFmtId="0" fontId="2" fillId="4" borderId="0" xfId="4" applyFont="1" applyFill="1" applyBorder="1">
      <alignment vertical="center"/>
    </xf>
    <xf numFmtId="0" fontId="1" fillId="2" borderId="8" xfId="1" applyFont="1" applyBorder="1">
      <alignment vertical="center"/>
    </xf>
    <xf numFmtId="0" fontId="2" fillId="5" borderId="9" xfId="6" applyFont="1" applyBorder="1" applyAlignment="1">
      <alignment horizontal="center" vertical="center"/>
    </xf>
    <xf numFmtId="0" fontId="1" fillId="2" borderId="3" xfId="5" applyFont="1" applyAlignment="1">
      <alignment horizontal="center" vertical="center"/>
    </xf>
    <xf numFmtId="0" fontId="1" fillId="4" borderId="4" xfId="3" applyFont="1" applyFill="1" applyBorder="1">
      <alignment vertical="center"/>
    </xf>
    <xf numFmtId="0" fontId="2" fillId="5" borderId="5" xfId="6" applyFont="1" applyBorder="1" applyAlignment="1">
      <alignment horizontal="center" vertical="center"/>
    </xf>
    <xf numFmtId="0" fontId="1" fillId="4" borderId="0" xfId="3" applyFont="1" applyFill="1" applyAlignment="1">
      <alignment horizontal="center" vertical="center"/>
    </xf>
    <xf numFmtId="0" fontId="1" fillId="4" borderId="0" xfId="3" applyFont="1" applyFill="1">
      <alignment vertical="center"/>
    </xf>
    <xf numFmtId="0" fontId="1" fillId="2" borderId="2" xfId="4" applyFont="1" applyAlignment="1">
      <alignment horizontal="center" vertical="center"/>
    </xf>
    <xf numFmtId="0" fontId="1" fillId="4" borderId="10" xfId="3" applyFont="1" applyFill="1" applyBorder="1" applyAlignment="1">
      <alignment horizontal="left" vertical="center"/>
    </xf>
    <xf numFmtId="0" fontId="1" fillId="5" borderId="11" xfId="6" applyFont="1" applyBorder="1" applyAlignment="1">
      <alignment horizontal="left" vertical="center"/>
    </xf>
    <xf numFmtId="0" fontId="1" fillId="4" borderId="0" xfId="3" applyFont="1" applyFill="1" applyAlignment="1">
      <alignment horizontal="left" vertical="center"/>
    </xf>
    <xf numFmtId="0" fontId="1" fillId="2" borderId="12" xfId="1" applyFont="1" applyBorder="1">
      <alignment vertical="center"/>
    </xf>
    <xf numFmtId="0" fontId="1" fillId="5" borderId="13" xfId="6" applyFont="1" applyBorder="1">
      <alignment vertical="center"/>
    </xf>
    <xf numFmtId="0" fontId="1" fillId="5" borderId="13" xfId="6" applyFont="1" applyBorder="1" applyAlignment="1">
      <alignment horizontal="left" vertical="center"/>
    </xf>
    <xf numFmtId="0" fontId="1" fillId="2" borderId="12" xfId="1" applyFont="1" applyBorder="1" applyAlignment="1">
      <alignment vertical="center" wrapText="1"/>
    </xf>
    <xf numFmtId="0" fontId="1" fillId="2" borderId="14" xfId="1" applyFont="1" applyBorder="1">
      <alignment vertical="center"/>
    </xf>
    <xf numFmtId="0" fontId="1" fillId="5" borderId="15" xfId="6" applyFont="1" applyBorder="1">
      <alignment vertical="center"/>
    </xf>
    <xf numFmtId="0" fontId="1" fillId="2" borderId="3" xfId="5" applyFont="1">
      <alignment vertical="center"/>
    </xf>
    <xf numFmtId="0" fontId="1" fillId="5" borderId="5" xfId="6" applyFont="1" applyBorder="1" applyAlignment="1">
      <alignment horizontal="center" vertical="center"/>
    </xf>
    <xf numFmtId="0" fontId="1" fillId="2" borderId="6" xfId="1" applyFont="1" applyBorder="1">
      <alignment vertical="center"/>
    </xf>
    <xf numFmtId="0" fontId="1" fillId="5" borderId="7" xfId="6" applyFont="1" applyBorder="1" applyAlignment="1">
      <alignment horizontal="center" vertical="center"/>
    </xf>
    <xf numFmtId="0" fontId="2" fillId="5" borderId="7" xfId="6" applyFont="1" applyBorder="1" applyAlignment="1">
      <alignment horizontal="center" vertical="center"/>
    </xf>
    <xf numFmtId="0" fontId="1" fillId="5" borderId="9" xfId="6" applyFont="1" applyBorder="1">
      <alignment vertical="center"/>
    </xf>
    <xf numFmtId="0" fontId="1" fillId="5" borderId="7" xfId="6" applyFont="1" applyBorder="1" applyAlignment="1">
      <alignment horizontal="center" vertical="center" wrapText="1"/>
    </xf>
    <xf numFmtId="0" fontId="1" fillId="5" borderId="11" xfId="6" applyFont="1" applyFill="1" applyBorder="1" applyAlignment="1">
      <alignment horizontal="center" vertical="center"/>
    </xf>
    <xf numFmtId="0" fontId="1" fillId="5" borderId="13" xfId="6" applyFont="1" applyFill="1" applyBorder="1" applyAlignment="1">
      <alignment horizontal="center" vertical="center"/>
    </xf>
    <xf numFmtId="0" fontId="1" fillId="5" borderId="13" xfId="6" applyFont="1" applyFill="1" applyBorder="1">
      <alignment vertical="center"/>
    </xf>
    <xf numFmtId="0" fontId="1" fillId="5" borderId="15" xfId="6" applyFont="1" applyFill="1" applyBorder="1">
      <alignment vertical="center"/>
    </xf>
    <xf numFmtId="0" fontId="1" fillId="5" borderId="5" xfId="6" applyFont="1" applyFill="1" applyBorder="1" applyAlignment="1">
      <alignment horizontal="center" vertical="center"/>
    </xf>
    <xf numFmtId="0" fontId="1" fillId="5" borderId="7" xfId="6" applyFont="1" applyFill="1" applyBorder="1" applyAlignment="1">
      <alignment horizontal="center" vertical="center" wrapText="1"/>
    </xf>
    <xf numFmtId="0" fontId="2" fillId="5" borderId="7" xfId="6" applyFont="1" applyFill="1" applyBorder="1" applyAlignment="1">
      <alignment horizontal="center" vertical="center"/>
    </xf>
    <xf numFmtId="0" fontId="1" fillId="5" borderId="9" xfId="6" applyFont="1" applyFill="1" applyBorder="1">
      <alignment vertical="center"/>
    </xf>
    <xf numFmtId="0" fontId="3" fillId="2" borderId="3" xfId="5" applyFont="1">
      <alignment vertical="center"/>
    </xf>
    <xf numFmtId="0" fontId="3" fillId="2" borderId="2" xfId="4" applyFont="1">
      <alignment vertical="center"/>
    </xf>
    <xf numFmtId="0" fontId="3" fillId="2" borderId="2" xfId="4" applyFont="1" applyAlignment="1">
      <alignment vertical="center" wrapText="1"/>
    </xf>
    <xf numFmtId="0" fontId="3" fillId="2" borderId="0" xfId="1" quotePrefix="1">
      <alignment vertical="center"/>
    </xf>
    <xf numFmtId="0" fontId="3" fillId="4" borderId="3" xfId="3" applyBorder="1" applyAlignment="1">
      <alignment horizontal="center" vertical="center"/>
    </xf>
    <xf numFmtId="0" fontId="3" fillId="6" borderId="0" xfId="1" quotePrefix="1" applyFill="1" applyAlignment="1">
      <alignment vertical="center" wrapText="1"/>
    </xf>
    <xf numFmtId="0" fontId="4" fillId="5" borderId="5" xfId="6" applyBorder="1" applyAlignment="1">
      <alignment horizontal="center" vertical="center"/>
    </xf>
    <xf numFmtId="0" fontId="6" fillId="2" borderId="1" xfId="2" quotePrefix="1">
      <alignment vertical="center"/>
    </xf>
  </cellXfs>
  <cellStyles count="7">
    <cellStyle name="AIC Formula" xfId="3" xr:uid="{90A69E79-AA06-44C0-9F1C-C5536ACD7674}"/>
    <cellStyle name="AIC Header" xfId="2" xr:uid="{FE3D8282-E012-49F0-90B0-2D7BF526E59B}"/>
    <cellStyle name="AIC Normal" xfId="1" xr:uid="{E0EA5359-D7A9-46F2-BDA4-82B6E62D6CFA}"/>
    <cellStyle name="AIC Table Body" xfId="4" xr:uid="{8C76929B-1C54-4718-A019-18FE83A127C5}"/>
    <cellStyle name="AIC Table Head" xfId="5" xr:uid="{DDC228FF-62E7-40C4-A3D2-3674ED6370E8}"/>
    <cellStyle name="AIC User Input" xfId="6" xr:uid="{E74DA6EF-87DC-45A5-89DF-022132F470B8}"/>
    <cellStyle name="Normal" xfId="0" builtinId="0"/>
  </cellStyles>
  <dxfs count="0"/>
  <tableStyles count="0" defaultTableStyle="TableStyleMedium2" defaultPivotStyle="PivotStyleLight16"/>
  <colors>
    <mruColors>
      <color rgb="FF4472C4"/>
      <color rgb="FF044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595875</xdr:colOff>
      <xdr:row>11</xdr:row>
      <xdr:rowOff>342900</xdr:rowOff>
    </xdr:from>
    <xdr:to>
      <xdr:col>2</xdr:col>
      <xdr:colOff>595875</xdr:colOff>
      <xdr:row>13</xdr:row>
      <xdr:rowOff>111342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1E364CE2-2CD3-4E2F-9559-F5C88CCE9B9C}"/>
            </a:ext>
          </a:extLst>
        </xdr:cNvPr>
        <xdr:cNvCxnSpPr>
          <a:stCxn id="136" idx="0"/>
        </xdr:cNvCxnSpPr>
      </xdr:nvCxnSpPr>
      <xdr:spPr>
        <a:xfrm flipV="1">
          <a:off x="4177275" y="4219575"/>
          <a:ext cx="0" cy="47329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149081</xdr:colOff>
      <xdr:row>84</xdr:row>
      <xdr:rowOff>252968</xdr:rowOff>
    </xdr:from>
    <xdr:to>
      <xdr:col>7</xdr:col>
      <xdr:colOff>149081</xdr:colOff>
      <xdr:row>87</xdr:row>
      <xdr:rowOff>339586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40581C5C-C5CB-44E5-91F3-6D5016EC1C02}"/>
            </a:ext>
          </a:extLst>
        </xdr:cNvPr>
        <xdr:cNvCxnSpPr>
          <a:stCxn id="203" idx="4"/>
        </xdr:cNvCxnSpPr>
      </xdr:nvCxnSpPr>
      <xdr:spPr>
        <a:xfrm>
          <a:off x="12672385" y="29813598"/>
          <a:ext cx="0" cy="11550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634614</xdr:colOff>
      <xdr:row>27</xdr:row>
      <xdr:rowOff>0</xdr:rowOff>
    </xdr:from>
    <xdr:to>
      <xdr:col>2</xdr:col>
      <xdr:colOff>634614</xdr:colOff>
      <xdr:row>28</xdr:row>
      <xdr:rowOff>134950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82F7157F-207C-46DA-A2C8-F48004FCCD37}"/>
            </a:ext>
          </a:extLst>
        </xdr:cNvPr>
        <xdr:cNvCxnSpPr>
          <a:stCxn id="133" idx="0"/>
        </xdr:cNvCxnSpPr>
      </xdr:nvCxnSpPr>
      <xdr:spPr>
        <a:xfrm flipV="1">
          <a:off x="4216014" y="9515475"/>
          <a:ext cx="0" cy="4873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611007</xdr:colOff>
      <xdr:row>43</xdr:row>
      <xdr:rowOff>33132</xdr:rowOff>
    </xdr:from>
    <xdr:to>
      <xdr:col>2</xdr:col>
      <xdr:colOff>611007</xdr:colOff>
      <xdr:row>44</xdr:row>
      <xdr:rowOff>134949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E27BACA5-9EB2-46C4-8B0C-3DF511D70410}"/>
            </a:ext>
          </a:extLst>
        </xdr:cNvPr>
        <xdr:cNvCxnSpPr>
          <a:stCxn id="138" idx="0"/>
        </xdr:cNvCxnSpPr>
      </xdr:nvCxnSpPr>
      <xdr:spPr>
        <a:xfrm flipV="1">
          <a:off x="4189094" y="14991523"/>
          <a:ext cx="0" cy="45796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77</xdr:row>
      <xdr:rowOff>219075</xdr:rowOff>
    </xdr:from>
    <xdr:to>
      <xdr:col>5</xdr:col>
      <xdr:colOff>971550</xdr:colOff>
      <xdr:row>81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E172394-4333-4065-9DE5-D7E94791D384}"/>
            </a:ext>
          </a:extLst>
        </xdr:cNvPr>
        <xdr:cNvSpPr/>
      </xdr:nvSpPr>
      <xdr:spPr>
        <a:xfrm>
          <a:off x="8305800" y="27003375"/>
          <a:ext cx="1619250" cy="1190625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this range (</a:t>
          </a:r>
          <a:r>
            <a:rPr lang="en-US" sz="1100" b="1"/>
            <a:t>G83:H86</a:t>
          </a:r>
          <a:r>
            <a:rPr lang="en-US" sz="1100"/>
            <a:t>) and press</a:t>
          </a:r>
          <a:r>
            <a:rPr lang="en-US" sz="1100" baseline="0"/>
            <a:t> the "Run </a:t>
          </a:r>
          <a:r>
            <a:rPr lang="hu-HU" sz="1100" baseline="0"/>
            <a:t>function</a:t>
          </a:r>
          <a:r>
            <a:rPr lang="en-US" sz="1100" baseline="0"/>
            <a:t>"</a:t>
          </a:r>
          <a:r>
            <a:rPr lang="hu-HU" sz="1100" baseline="0"/>
            <a:t> button on the </a:t>
          </a:r>
          <a:r>
            <a:rPr lang="en-US" sz="1100" baseline="0"/>
            <a:t>"</a:t>
          </a:r>
          <a:r>
            <a:rPr lang="hu-HU" sz="1100" baseline="0"/>
            <a:t>AIcell</a:t>
          </a:r>
          <a:r>
            <a:rPr lang="en-US" sz="1100" baseline="0"/>
            <a:t>"</a:t>
          </a:r>
          <a:r>
            <a:rPr lang="hu-HU" sz="1100" baseline="0"/>
            <a:t> ribbon</a:t>
          </a:r>
          <a:endParaRPr lang="hu-HU" sz="1100"/>
        </a:p>
      </xdr:txBody>
    </xdr:sp>
    <xdr:clientData/>
  </xdr:twoCellAnchor>
  <xdr:twoCellAnchor>
    <xdr:from>
      <xdr:col>0</xdr:col>
      <xdr:colOff>0</xdr:colOff>
      <xdr:row>11</xdr:row>
      <xdr:rowOff>9525</xdr:rowOff>
    </xdr:from>
    <xdr:to>
      <xdr:col>1</xdr:col>
      <xdr:colOff>1638300</xdr:colOff>
      <xdr:row>21</xdr:row>
      <xdr:rowOff>257175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8C615B4-7CEA-4137-8723-E9AB12DADA42}"/>
            </a:ext>
          </a:extLst>
        </xdr:cNvPr>
        <xdr:cNvSpPr/>
      </xdr:nvSpPr>
      <xdr:spPr>
        <a:xfrm>
          <a:off x="0" y="3886200"/>
          <a:ext cx="3429000" cy="37719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You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 can use AIcells functionality from Excel in two ways:</a:t>
          </a:r>
        </a:p>
        <a:p>
          <a:pPr algn="l"/>
          <a:endParaRPr lang="en-US" sz="1100" baseline="0">
            <a:solidFill>
              <a:schemeClr val="bg1">
                <a:lumMod val="95000"/>
              </a:schemeClr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calling them as a function (UDF) from a cell formula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executing them as macro</a:t>
          </a:r>
        </a:p>
        <a:p>
          <a:pPr algn="l"/>
          <a:endParaRPr lang="en-US" sz="1100" baseline="0">
            <a:solidFill>
              <a:schemeClr val="bg1">
                <a:lumMod val="9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In this example, we use the aicDataCopy function from a formula in a cell. We copy the contnets of the "sample_data" named range to the spill range starts at </a:t>
          </a:r>
          <a:r>
            <a:rPr lang="en-US" sz="1100" b="1" baseline="0">
              <a:solidFill>
                <a:schemeClr val="bg1">
                  <a:lumMod val="95000"/>
                </a:schemeClr>
              </a:solidFill>
            </a:rPr>
            <a:t>C14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.</a:t>
          </a:r>
        </a:p>
        <a:p>
          <a:pPr algn="l"/>
          <a:endParaRPr lang="en-US" sz="1100" baseline="0">
            <a:solidFill>
              <a:schemeClr val="bg1">
                <a:lumMod val="9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The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aicDataCopy function copies a range. Its result is a spill range. It has three parameters: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first parameter called 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"parameters_range"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now we leave it empty, I'll explain it in the next example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"input_data"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the range to be copied, we set it to the "sample_data" named range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"transpose"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a boolean value, when TRUE, the result'll be transopsed, we leave it on its default value, FALSE</a:t>
          </a:r>
          <a:endParaRPr lang="en-US" sz="1100">
            <a:solidFill>
              <a:schemeClr val="bg1">
                <a:lumMod val="95000"/>
              </a:schemeClr>
            </a:solidFill>
          </a:endParaRPr>
        </a:p>
        <a:p>
          <a:pPr algn="l"/>
          <a:endParaRPr lang="hu-HU" sz="1100"/>
        </a:p>
      </xdr:txBody>
    </xdr:sp>
    <xdr:clientData/>
  </xdr:twoCellAnchor>
  <xdr:twoCellAnchor>
    <xdr:from>
      <xdr:col>1</xdr:col>
      <xdr:colOff>1781175</xdr:colOff>
      <xdr:row>11</xdr:row>
      <xdr:rowOff>19050</xdr:rowOff>
    </xdr:from>
    <xdr:to>
      <xdr:col>3</xdr:col>
      <xdr:colOff>76201</xdr:colOff>
      <xdr:row>12</xdr:row>
      <xdr:rowOff>104774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9B04D5A-98C6-4D22-A386-D88AD803ECAB}"/>
            </a:ext>
          </a:extLst>
        </xdr:cNvPr>
        <xdr:cNvSpPr/>
      </xdr:nvSpPr>
      <xdr:spPr>
        <a:xfrm>
          <a:off x="3571875" y="3895725"/>
          <a:ext cx="1876426" cy="438149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=aicDataCopy(,sample_data)</a:t>
          </a:r>
        </a:p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Result: spill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 range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1695450</xdr:colOff>
      <xdr:row>3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374FA91-050C-4E9C-AFC9-67C685F7501C}"/>
            </a:ext>
          </a:extLst>
        </xdr:cNvPr>
        <xdr:cNvSpPr/>
      </xdr:nvSpPr>
      <xdr:spPr>
        <a:xfrm>
          <a:off x="0" y="352425"/>
          <a:ext cx="3486150" cy="70485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In this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 tutorial we'll use this table as sample data. We defined a named range called "sample_data"  from the table (C4:E8 range). </a:t>
          </a:r>
          <a:endParaRPr lang="hu-HU" sz="1100"/>
        </a:p>
      </xdr:txBody>
    </xdr:sp>
    <xdr:clientData/>
  </xdr:twoCellAnchor>
  <xdr:twoCellAnchor>
    <xdr:from>
      <xdr:col>1</xdr:col>
      <xdr:colOff>1781175</xdr:colOff>
      <xdr:row>26</xdr:row>
      <xdr:rowOff>38100</xdr:rowOff>
    </xdr:from>
    <xdr:to>
      <xdr:col>3</xdr:col>
      <xdr:colOff>76201</xdr:colOff>
      <xdr:row>27</xdr:row>
      <xdr:rowOff>123824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1E98F2A-ED12-424C-A9D6-EE80D7A70932}"/>
            </a:ext>
          </a:extLst>
        </xdr:cNvPr>
        <xdr:cNvSpPr/>
      </xdr:nvSpPr>
      <xdr:spPr>
        <a:xfrm>
          <a:off x="3571875" y="8848725"/>
          <a:ext cx="1876426" cy="438149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=aicDataCopy(G30:H30)</a:t>
          </a:r>
        </a:p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Result: spill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 range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5</xdr:col>
      <xdr:colOff>1089603</xdr:colOff>
      <xdr:row>26</xdr:row>
      <xdr:rowOff>144940</xdr:rowOff>
    </xdr:from>
    <xdr:to>
      <xdr:col>7</xdr:col>
      <xdr:colOff>3753</xdr:colOff>
      <xdr:row>27</xdr:row>
      <xdr:rowOff>230664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CDC489D-1F7F-44E2-8788-D0909F2E8F43}"/>
            </a:ext>
          </a:extLst>
        </xdr:cNvPr>
        <xdr:cNvSpPr/>
      </xdr:nvSpPr>
      <xdr:spPr>
        <a:xfrm>
          <a:off x="10056241" y="9013043"/>
          <a:ext cx="2500805" cy="440449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=aicFunctionParameters("aicDataCopy")</a:t>
          </a:r>
        </a:p>
      </xdr:txBody>
    </xdr:sp>
    <xdr:clientData/>
  </xdr:twoCellAnchor>
  <xdr:twoCellAnchor>
    <xdr:from>
      <xdr:col>7</xdr:col>
      <xdr:colOff>270782</xdr:colOff>
      <xdr:row>26</xdr:row>
      <xdr:rowOff>125185</xdr:rowOff>
    </xdr:from>
    <xdr:to>
      <xdr:col>8</xdr:col>
      <xdr:colOff>1518558</xdr:colOff>
      <xdr:row>27</xdr:row>
      <xdr:rowOff>212270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270B2CB-6829-47AD-9842-D1A99F69F61D}"/>
            </a:ext>
          </a:extLst>
        </xdr:cNvPr>
        <xdr:cNvSpPr/>
      </xdr:nvSpPr>
      <xdr:spPr>
        <a:xfrm>
          <a:off x="12805682" y="8935810"/>
          <a:ext cx="3038476" cy="43951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=aicFunctionParameterDataTypes("aicDataCopy")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9</xdr:col>
      <xdr:colOff>1137557</xdr:colOff>
      <xdr:row>26</xdr:row>
      <xdr:rowOff>106135</xdr:rowOff>
    </xdr:from>
    <xdr:to>
      <xdr:col>11</xdr:col>
      <xdr:colOff>718457</xdr:colOff>
      <xdr:row>27</xdr:row>
      <xdr:rowOff>193220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45D7B1C-D2FC-4E45-9B95-903C8B15F761}"/>
            </a:ext>
          </a:extLst>
        </xdr:cNvPr>
        <xdr:cNvSpPr/>
      </xdr:nvSpPr>
      <xdr:spPr>
        <a:xfrm>
          <a:off x="17302843" y="8950778"/>
          <a:ext cx="3173185" cy="440871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=aicFunctionParameterDescriptions("aicDataCopy")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8</xdr:col>
      <xdr:colOff>489857</xdr:colOff>
      <xdr:row>24</xdr:row>
      <xdr:rowOff>115661</xdr:rowOff>
    </xdr:from>
    <xdr:to>
      <xdr:col>10</xdr:col>
      <xdr:colOff>127907</xdr:colOff>
      <xdr:row>25</xdr:row>
      <xdr:rowOff>201384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37B6D5C-CE83-4D24-A97C-5940B3A21D77}"/>
            </a:ext>
          </a:extLst>
        </xdr:cNvPr>
        <xdr:cNvSpPr/>
      </xdr:nvSpPr>
      <xdr:spPr>
        <a:xfrm>
          <a:off x="14815457" y="8221436"/>
          <a:ext cx="3219450" cy="43814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=aicFunctionParameterDefaultValues("aicDataCopy")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6</xdr:col>
      <xdr:colOff>981215</xdr:colOff>
      <xdr:row>24</xdr:row>
      <xdr:rowOff>119931</xdr:rowOff>
    </xdr:from>
    <xdr:to>
      <xdr:col>7</xdr:col>
      <xdr:colOff>1495424</xdr:colOff>
      <xdr:row>25</xdr:row>
      <xdr:rowOff>205654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5CFC1F3-6A64-4873-B98E-7A2C3BBF5185}"/>
            </a:ext>
          </a:extLst>
        </xdr:cNvPr>
        <xdr:cNvSpPr/>
      </xdr:nvSpPr>
      <xdr:spPr>
        <a:xfrm>
          <a:off x="11725415" y="8225706"/>
          <a:ext cx="2304909" cy="43814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=aicRangeReference(sample_data)</a:t>
          </a:r>
        </a:p>
      </xdr:txBody>
    </xdr:sp>
    <xdr:clientData/>
  </xdr:twoCellAnchor>
  <xdr:twoCellAnchor>
    <xdr:from>
      <xdr:col>2</xdr:col>
      <xdr:colOff>9525</xdr:colOff>
      <xdr:row>42</xdr:row>
      <xdr:rowOff>28575</xdr:rowOff>
    </xdr:from>
    <xdr:to>
      <xdr:col>3</xdr:col>
      <xdr:colOff>95251</xdr:colOff>
      <xdr:row>43</xdr:row>
      <xdr:rowOff>114299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D369A8C-4FA8-4DD3-936B-04BD569F7DE3}"/>
            </a:ext>
          </a:extLst>
        </xdr:cNvPr>
        <xdr:cNvSpPr/>
      </xdr:nvSpPr>
      <xdr:spPr>
        <a:xfrm>
          <a:off x="3590925" y="12363450"/>
          <a:ext cx="1876426" cy="438149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=aicDataCopy(G45:H46)</a:t>
          </a:r>
          <a:br>
            <a:rPr lang="en-US" sz="1100">
              <a:solidFill>
                <a:schemeClr val="bg1">
                  <a:lumMod val="95000"/>
                </a:schemeClr>
              </a:solidFill>
            </a:rPr>
          </a:br>
          <a:r>
            <a:rPr lang="en-US" sz="1100">
              <a:solidFill>
                <a:schemeClr val="bg1">
                  <a:lumMod val="95000"/>
                </a:schemeClr>
              </a:solidFill>
            </a:rPr>
            <a:t>Result: spill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 range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5</xdr:col>
      <xdr:colOff>500860</xdr:colOff>
      <xdr:row>97</xdr:row>
      <xdr:rowOff>172978</xdr:rowOff>
    </xdr:from>
    <xdr:to>
      <xdr:col>5</xdr:col>
      <xdr:colOff>1766394</xdr:colOff>
      <xdr:row>98</xdr:row>
      <xdr:rowOff>201553</xdr:rowOff>
    </xdr:to>
    <xdr:sp macro="" textlink="">
      <xdr:nvSpPr>
        <xdr:cNvPr id="28" name="Arrow: Down 27">
          <a:extLst>
            <a:ext uri="{FF2B5EF4-FFF2-40B4-BE49-F238E27FC236}">
              <a16:creationId xmlns:a16="http://schemas.microsoft.com/office/drawing/2014/main" id="{0B89851A-1C5F-49C6-838C-74284DAE3330}"/>
            </a:ext>
          </a:extLst>
        </xdr:cNvPr>
        <xdr:cNvSpPr/>
      </xdr:nvSpPr>
      <xdr:spPr>
        <a:xfrm rot="16200000">
          <a:off x="9896627" y="33915936"/>
          <a:ext cx="381000" cy="1265534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1474303</xdr:colOff>
      <xdr:row>96</xdr:row>
      <xdr:rowOff>111816</xdr:rowOff>
    </xdr:from>
    <xdr:to>
      <xdr:col>5</xdr:col>
      <xdr:colOff>1304510</xdr:colOff>
      <xdr:row>99</xdr:row>
      <xdr:rowOff>245165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25E76FE-34CA-4D37-8C24-D8ED8C4D5B69}"/>
            </a:ext>
          </a:extLst>
        </xdr:cNvPr>
        <xdr:cNvSpPr/>
      </xdr:nvSpPr>
      <xdr:spPr>
        <a:xfrm>
          <a:off x="8637103" y="33944616"/>
          <a:ext cx="1620907" cy="1190624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this range (</a:t>
          </a:r>
          <a:r>
            <a:rPr lang="en-US" sz="1100" b="1"/>
            <a:t>G97:H100</a:t>
          </a:r>
          <a:r>
            <a:rPr lang="en-US" sz="1100"/>
            <a:t>) and press</a:t>
          </a:r>
          <a:r>
            <a:rPr lang="en-US" sz="1100" baseline="0"/>
            <a:t> the "Run </a:t>
          </a:r>
          <a:r>
            <a:rPr lang="hu-HU" sz="1100" baseline="0"/>
            <a:t>function</a:t>
          </a:r>
          <a:r>
            <a:rPr lang="en-US" sz="1100" baseline="0"/>
            <a:t>"</a:t>
          </a:r>
          <a:r>
            <a:rPr lang="hu-HU" sz="1100" baseline="0"/>
            <a:t> button on the </a:t>
          </a:r>
          <a:r>
            <a:rPr lang="en-US" sz="1100" baseline="0"/>
            <a:t>"</a:t>
          </a:r>
          <a:r>
            <a:rPr lang="hu-HU" sz="1100" baseline="0"/>
            <a:t>AIcell</a:t>
          </a:r>
          <a:r>
            <a:rPr lang="en-US" sz="1100" baseline="0"/>
            <a:t>"</a:t>
          </a:r>
          <a:r>
            <a:rPr lang="hu-HU" sz="1100" baseline="0"/>
            <a:t> ribbon</a:t>
          </a:r>
          <a:endParaRPr lang="hu-HU" sz="1100"/>
        </a:p>
      </xdr:txBody>
    </xdr:sp>
    <xdr:clientData/>
  </xdr:twoCellAnchor>
  <xdr:twoCellAnchor>
    <xdr:from>
      <xdr:col>5</xdr:col>
      <xdr:colOff>952501</xdr:colOff>
      <xdr:row>50</xdr:row>
      <xdr:rowOff>97448</xdr:rowOff>
    </xdr:from>
    <xdr:to>
      <xdr:col>6</xdr:col>
      <xdr:colOff>1673469</xdr:colOff>
      <xdr:row>51</xdr:row>
      <xdr:rowOff>183172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0707F48-0740-45DC-9BBA-C32FFEA416EA}"/>
            </a:ext>
          </a:extLst>
        </xdr:cNvPr>
        <xdr:cNvSpPr/>
      </xdr:nvSpPr>
      <xdr:spPr>
        <a:xfrm>
          <a:off x="9906001" y="17718698"/>
          <a:ext cx="2511668" cy="438149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=aicToolParameters("data_source_CSV")</a:t>
          </a:r>
        </a:p>
      </xdr:txBody>
    </xdr:sp>
    <xdr:clientData/>
  </xdr:twoCellAnchor>
  <xdr:twoCellAnchor>
    <xdr:from>
      <xdr:col>7</xdr:col>
      <xdr:colOff>438151</xdr:colOff>
      <xdr:row>50</xdr:row>
      <xdr:rowOff>106240</xdr:rowOff>
    </xdr:from>
    <xdr:to>
      <xdr:col>8</xdr:col>
      <xdr:colOff>1707175</xdr:colOff>
      <xdr:row>51</xdr:row>
      <xdr:rowOff>191965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17E8AC0-A00E-4422-8871-D473A11F4F0E}"/>
            </a:ext>
          </a:extLst>
        </xdr:cNvPr>
        <xdr:cNvSpPr/>
      </xdr:nvSpPr>
      <xdr:spPr>
        <a:xfrm>
          <a:off x="12973051" y="17727490"/>
          <a:ext cx="3059724" cy="43815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=aicToolParameterDataTypes("data_source_CSV")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9</xdr:col>
      <xdr:colOff>696058</xdr:colOff>
      <xdr:row>50</xdr:row>
      <xdr:rowOff>108438</xdr:rowOff>
    </xdr:from>
    <xdr:to>
      <xdr:col>11</xdr:col>
      <xdr:colOff>293076</xdr:colOff>
      <xdr:row>51</xdr:row>
      <xdr:rowOff>194163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2E510E5F-E888-4352-99D0-D5122AED85C3}"/>
            </a:ext>
          </a:extLst>
        </xdr:cNvPr>
        <xdr:cNvSpPr/>
      </xdr:nvSpPr>
      <xdr:spPr>
        <a:xfrm>
          <a:off x="16785981" y="17341361"/>
          <a:ext cx="3172557" cy="437417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=aicToolParameterDescriptions("data_source_CSV")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8</xdr:col>
      <xdr:colOff>523875</xdr:colOff>
      <xdr:row>48</xdr:row>
      <xdr:rowOff>232996</xdr:rowOff>
    </xdr:from>
    <xdr:to>
      <xdr:col>10</xdr:col>
      <xdr:colOff>234462</xdr:colOff>
      <xdr:row>49</xdr:row>
      <xdr:rowOff>318720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3E4DBF48-DC7C-4D25-9F1E-6EFE534163ED}"/>
            </a:ext>
          </a:extLst>
        </xdr:cNvPr>
        <xdr:cNvSpPr/>
      </xdr:nvSpPr>
      <xdr:spPr>
        <a:xfrm>
          <a:off x="14849475" y="17149396"/>
          <a:ext cx="3291987" cy="438149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=aicToolParameterDefaultValues("data_source_CSV")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6</xdr:col>
      <xdr:colOff>1314450</xdr:colOff>
      <xdr:row>48</xdr:row>
      <xdr:rowOff>247650</xdr:rowOff>
    </xdr:from>
    <xdr:to>
      <xdr:col>7</xdr:col>
      <xdr:colOff>1238250</xdr:colOff>
      <xdr:row>49</xdr:row>
      <xdr:rowOff>333374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D6EF98B-F9E4-4E6A-9307-7DDE2BF87330}"/>
            </a:ext>
          </a:extLst>
        </xdr:cNvPr>
        <xdr:cNvSpPr/>
      </xdr:nvSpPr>
      <xdr:spPr>
        <a:xfrm>
          <a:off x="12058650" y="16811625"/>
          <a:ext cx="1714500" cy="438149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</a:rPr>
            <a:t>Parameter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 values</a:t>
          </a:r>
          <a:endParaRPr 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19049</xdr:rowOff>
    </xdr:from>
    <xdr:to>
      <xdr:col>1</xdr:col>
      <xdr:colOff>1638300</xdr:colOff>
      <xdr:row>38</xdr:row>
      <xdr:rowOff>273326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1455E86E-CC65-413D-919C-47EA0ED8A95E}"/>
            </a:ext>
          </a:extLst>
        </xdr:cNvPr>
        <xdr:cNvSpPr/>
      </xdr:nvSpPr>
      <xdr:spPr>
        <a:xfrm>
          <a:off x="0" y="8210549"/>
          <a:ext cx="3427343" cy="559656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 this</a:t>
          </a:r>
          <a:r>
            <a:rPr lang="en-US" sz="1100" baseline="0"/>
            <a:t> example we use the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aicDataCopy</a:t>
          </a:r>
          <a:r>
            <a:rPr lang="en-US" sz="1100" baseline="0"/>
            <a:t>'s first parameter (called "parameters_range") to specify the parameters of the function.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 copy the contnets of the "sample_data" named range to the spill range starts at 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C29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We reference to a two-columns range with the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parametersRange: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/>
            <a:t>The first column contains the names of the parameters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/>
            <a:t>The second column contains the values of the parameters</a:t>
          </a:r>
        </a:p>
        <a:p>
          <a:pPr algn="l"/>
          <a:endParaRPr lang="en-US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We get the list of parameter names with the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aicFunctionParameters("aicDataCopy") function call.</a:t>
          </a:r>
          <a:endParaRPr lang="hu-HU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"input_data" parameter specifies the range to be copied. W</a:t>
          </a:r>
          <a:r>
            <a:rPr lang="hu-H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 use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aicRangeReference()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function to reference to the named range "sample_data".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 append three more columns to the right side of the "parameter range", these columns doesn't affect the run of the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aicDataCopy call</a:t>
          </a:r>
          <a:r>
            <a:rPr lang="hu-H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These columns are filled by the following function calls</a:t>
          </a:r>
          <a:r>
            <a:rPr lang="hu-H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'=aicFunctionParameterDataTypes("aicDataCopy")' lists the data types of the parameters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>
              <a:effectLst/>
            </a:rPr>
            <a:t>'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=aicFunctionParameterDefaultValues("aicDataCopy") lists the default values of the parameters</a:t>
          </a:r>
          <a:endParaRPr lang="hu-HU">
            <a:effectLst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>
              <a:effectLst/>
            </a:rPr>
            <a:t>'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=aicFunctionParameterDescriptions("aicDataCopy")'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explains </a:t>
          </a:r>
          <a:r>
            <a:rPr lang="hu-H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what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parameter do</a:t>
          </a:r>
        </a:p>
        <a:p>
          <a:pPr algn="l"/>
          <a:endParaRPr lang="hu-HU" sz="1100"/>
        </a:p>
      </xdr:txBody>
    </xdr:sp>
    <xdr:clientData/>
  </xdr:twoCellAnchor>
  <xdr:twoCellAnchor>
    <xdr:from>
      <xdr:col>6</xdr:col>
      <xdr:colOff>1627413</xdr:colOff>
      <xdr:row>41</xdr:row>
      <xdr:rowOff>160565</xdr:rowOff>
    </xdr:from>
    <xdr:to>
      <xdr:col>8</xdr:col>
      <xdr:colOff>606877</xdr:colOff>
      <xdr:row>42</xdr:row>
      <xdr:rowOff>244927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20613D0B-E5FE-4298-90B9-686FDF30045B}"/>
            </a:ext>
          </a:extLst>
        </xdr:cNvPr>
        <xdr:cNvSpPr/>
      </xdr:nvSpPr>
      <xdr:spPr>
        <a:xfrm>
          <a:off x="12371613" y="14257565"/>
          <a:ext cx="2560864" cy="436787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=aicRangeReference(datasource_fruits2)</a:t>
          </a:r>
        </a:p>
      </xdr:txBody>
    </xdr:sp>
    <xdr:clientData/>
  </xdr:twoCellAnchor>
  <xdr:twoCellAnchor>
    <xdr:from>
      <xdr:col>19</xdr:col>
      <xdr:colOff>600075</xdr:colOff>
      <xdr:row>25</xdr:row>
      <xdr:rowOff>152401</xdr:rowOff>
    </xdr:from>
    <xdr:to>
      <xdr:col>19</xdr:col>
      <xdr:colOff>981075</xdr:colOff>
      <xdr:row>28</xdr:row>
      <xdr:rowOff>66675</xdr:rowOff>
    </xdr:to>
    <xdr:sp macro="" textlink="">
      <xdr:nvSpPr>
        <xdr:cNvPr id="63" name="Arrow: Down 62">
          <a:extLst>
            <a:ext uri="{FF2B5EF4-FFF2-40B4-BE49-F238E27FC236}">
              <a16:creationId xmlns:a16="http://schemas.microsoft.com/office/drawing/2014/main" id="{C9D5DADF-0556-4591-90C1-773B61D18134}"/>
            </a:ext>
          </a:extLst>
        </xdr:cNvPr>
        <xdr:cNvSpPr/>
      </xdr:nvSpPr>
      <xdr:spPr>
        <a:xfrm>
          <a:off x="18459450" y="9082089"/>
          <a:ext cx="381000" cy="985836"/>
        </a:xfrm>
        <a:prstGeom prst="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18</xdr:col>
      <xdr:colOff>1137557</xdr:colOff>
      <xdr:row>26</xdr:row>
      <xdr:rowOff>0</xdr:rowOff>
    </xdr:from>
    <xdr:to>
      <xdr:col>20</xdr:col>
      <xdr:colOff>718457</xdr:colOff>
      <xdr:row>26</xdr:row>
      <xdr:rowOff>193220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D7DB03E1-515A-4989-8604-4692018F97DE}"/>
            </a:ext>
          </a:extLst>
        </xdr:cNvPr>
        <xdr:cNvSpPr/>
      </xdr:nvSpPr>
      <xdr:spPr>
        <a:xfrm>
          <a:off x="33370157" y="9163050"/>
          <a:ext cx="3162300" cy="19322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=aicFunctionParameterDescriptions("aicDataCopy")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17</xdr:col>
      <xdr:colOff>975632</xdr:colOff>
      <xdr:row>23</xdr:row>
      <xdr:rowOff>1361</xdr:rowOff>
    </xdr:from>
    <xdr:to>
      <xdr:col>19</xdr:col>
      <xdr:colOff>613682</xdr:colOff>
      <xdr:row>24</xdr:row>
      <xdr:rowOff>87084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F41349BC-E6C5-43C3-8908-167441628628}"/>
            </a:ext>
          </a:extLst>
        </xdr:cNvPr>
        <xdr:cNvSpPr/>
      </xdr:nvSpPr>
      <xdr:spPr>
        <a:xfrm>
          <a:off x="15263132" y="8216674"/>
          <a:ext cx="3209925" cy="44291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Parameter default values:</a:t>
          </a:r>
        </a:p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=aicFunctionParameterDefaultValues("aicDataCopy")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16</xdr:col>
      <xdr:colOff>708932</xdr:colOff>
      <xdr:row>20</xdr:row>
      <xdr:rowOff>172811</xdr:rowOff>
    </xdr:from>
    <xdr:to>
      <xdr:col>17</xdr:col>
      <xdr:colOff>118382</xdr:colOff>
      <xdr:row>21</xdr:row>
      <xdr:rowOff>258534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C081D534-5186-49E6-92AA-2591E43EAAC4}"/>
            </a:ext>
          </a:extLst>
        </xdr:cNvPr>
        <xdr:cNvSpPr/>
      </xdr:nvSpPr>
      <xdr:spPr>
        <a:xfrm>
          <a:off x="29360132" y="7221311"/>
          <a:ext cx="1200150" cy="43814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Parameter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 values</a:t>
          </a:r>
          <a:endParaRPr 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17</xdr:col>
      <xdr:colOff>257175</xdr:colOff>
      <xdr:row>28</xdr:row>
      <xdr:rowOff>76200</xdr:rowOff>
    </xdr:from>
    <xdr:to>
      <xdr:col>17</xdr:col>
      <xdr:colOff>473175</xdr:colOff>
      <xdr:row>28</xdr:row>
      <xdr:rowOff>292200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6E0CC9CF-1A59-4C22-9FCF-BB3ABDD6FF9C}"/>
            </a:ext>
          </a:extLst>
        </xdr:cNvPr>
        <xdr:cNvSpPr/>
      </xdr:nvSpPr>
      <xdr:spPr>
        <a:xfrm>
          <a:off x="30699075" y="9944100"/>
          <a:ext cx="216000" cy="2160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1</a:t>
          </a:r>
        </a:p>
      </xdr:txBody>
    </xdr:sp>
    <xdr:clientData/>
  </xdr:twoCellAnchor>
  <xdr:oneCellAnchor>
    <xdr:from>
      <xdr:col>20</xdr:col>
      <xdr:colOff>0</xdr:colOff>
      <xdr:row>22</xdr:row>
      <xdr:rowOff>352423</xdr:rowOff>
    </xdr:from>
    <xdr:ext cx="238125" cy="26670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D7B39CE-7E25-4828-AC8E-688E5DDBA862}"/>
            </a:ext>
          </a:extLst>
        </xdr:cNvPr>
        <xdr:cNvSpPr txBox="1"/>
      </xdr:nvSpPr>
      <xdr:spPr>
        <a:xfrm>
          <a:off x="35814000" y="8105773"/>
          <a:ext cx="238125" cy="266701"/>
        </a:xfrm>
        <a:prstGeom prst="rect">
          <a:avLst/>
        </a:prstGeom>
        <a:solidFill>
          <a:schemeClr val="accent1"/>
        </a:solidFill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  <a:endParaRPr lang="hu-HU" sz="1100"/>
        </a:p>
      </xdr:txBody>
    </xdr:sp>
    <xdr:clientData/>
  </xdr:oneCellAnchor>
  <xdr:twoCellAnchor>
    <xdr:from>
      <xdr:col>17</xdr:col>
      <xdr:colOff>127906</xdr:colOff>
      <xdr:row>25</xdr:row>
      <xdr:rowOff>68035</xdr:rowOff>
    </xdr:from>
    <xdr:to>
      <xdr:col>18</xdr:col>
      <xdr:colOff>1638299</xdr:colOff>
      <xdr:row>26</xdr:row>
      <xdr:rowOff>155120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75844811-6622-481E-9F35-A3ADC499D644}"/>
            </a:ext>
          </a:extLst>
        </xdr:cNvPr>
        <xdr:cNvGrpSpPr/>
      </xdr:nvGrpSpPr>
      <xdr:grpSpPr>
        <a:xfrm>
          <a:off x="30569806" y="8878660"/>
          <a:ext cx="3301093" cy="439510"/>
          <a:chOff x="30569806" y="8878660"/>
          <a:chExt cx="3301093" cy="439510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9DE4A09-3414-4EE8-A323-DAA78BC7BA3E}"/>
              </a:ext>
            </a:extLst>
          </xdr:cNvPr>
          <xdr:cNvSpPr/>
        </xdr:nvSpPr>
        <xdr:spPr>
          <a:xfrm>
            <a:off x="30569806" y="8878660"/>
            <a:ext cx="3301093" cy="439510"/>
          </a:xfrm>
          <a:prstGeom prst="rect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0" rtlCol="0" anchor="ctr"/>
          <a:lstStyle/>
          <a:p>
            <a:pPr algn="l"/>
            <a:r>
              <a:rPr lang="en-US" sz="1100">
                <a:solidFill>
                  <a:schemeClr val="bg1">
                    <a:lumMod val="95000"/>
                  </a:schemeClr>
                </a:solidFill>
              </a:rPr>
              <a:t>Parameter data types:</a:t>
            </a:r>
          </a:p>
          <a:p>
            <a:pPr algn="l"/>
            <a:r>
              <a:rPr lang="en-US" sz="1100">
                <a:solidFill>
                  <a:schemeClr val="bg1">
                    <a:lumMod val="95000"/>
                  </a:schemeClr>
                </a:solidFill>
              </a:rPr>
              <a:t>=aicFunctionParameterDataTypes("aicDataCopy")</a:t>
            </a:r>
            <a:endParaRPr lang="hu-HU" sz="1100">
              <a:solidFill>
                <a:schemeClr val="bg1">
                  <a:lumMod val="95000"/>
                </a:schemeClr>
              </a:solidFill>
            </a:endParaRPr>
          </a:p>
        </xdr:txBody>
      </xdr: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C8F9F740-7A15-4A2C-96FB-8CFCC8E74907}"/>
              </a:ext>
            </a:extLst>
          </xdr:cNvPr>
          <xdr:cNvSpPr/>
        </xdr:nvSpPr>
        <xdr:spPr>
          <a:xfrm>
            <a:off x="30641925" y="8982075"/>
            <a:ext cx="216000" cy="216000"/>
          </a:xfrm>
          <a:prstGeom prst="ellipse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  <xdr:twoCellAnchor>
    <xdr:from>
      <xdr:col>14</xdr:col>
      <xdr:colOff>1775731</xdr:colOff>
      <xdr:row>25</xdr:row>
      <xdr:rowOff>268060</xdr:rowOff>
    </xdr:from>
    <xdr:to>
      <xdr:col>16</xdr:col>
      <xdr:colOff>1495424</xdr:colOff>
      <xdr:row>27</xdr:row>
      <xdr:rowOff>2720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C0334C0-0ED7-4971-9AEE-25D291801EAD}"/>
            </a:ext>
          </a:extLst>
        </xdr:cNvPr>
        <xdr:cNvSpPr/>
      </xdr:nvSpPr>
      <xdr:spPr>
        <a:xfrm>
          <a:off x="26882317" y="9136163"/>
          <a:ext cx="3306348" cy="444109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/>
        <a:lstStyle/>
        <a:p>
          <a:pPr algn="l"/>
          <a:r>
            <a:rPr lang="en-US" sz="1100">
              <a:solidFill>
                <a:schemeClr val="bg1">
                  <a:lumMod val="95000"/>
                </a:schemeClr>
              </a:solidFill>
            </a:rPr>
            <a:t>=aicFunctionParameters("aicDataCopy")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15</xdr:col>
      <xdr:colOff>673177</xdr:colOff>
      <xdr:row>28</xdr:row>
      <xdr:rowOff>118570</xdr:rowOff>
    </xdr:from>
    <xdr:to>
      <xdr:col>15</xdr:col>
      <xdr:colOff>817177</xdr:colOff>
      <xdr:row>28</xdr:row>
      <xdr:rowOff>262570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1665105D-17F9-48DC-96F3-87C7C827FEA2}"/>
            </a:ext>
          </a:extLst>
        </xdr:cNvPr>
        <xdr:cNvSpPr/>
      </xdr:nvSpPr>
      <xdr:spPr>
        <a:xfrm>
          <a:off x="27573091" y="10050846"/>
          <a:ext cx="144000" cy="144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9525</xdr:colOff>
      <xdr:row>28</xdr:row>
      <xdr:rowOff>85725</xdr:rowOff>
    </xdr:from>
    <xdr:to>
      <xdr:col>16</xdr:col>
      <xdr:colOff>225525</xdr:colOff>
      <xdr:row>28</xdr:row>
      <xdr:rowOff>301725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2AB0D46B-87A4-42FB-9DE2-FDEBC46C6224}"/>
            </a:ext>
          </a:extLst>
        </xdr:cNvPr>
        <xdr:cNvSpPr/>
      </xdr:nvSpPr>
      <xdr:spPr>
        <a:xfrm>
          <a:off x="28660725" y="9953625"/>
          <a:ext cx="216000" cy="2160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15</xdr:col>
      <xdr:colOff>817178</xdr:colOff>
      <xdr:row>26</xdr:row>
      <xdr:rowOff>275898</xdr:rowOff>
    </xdr:from>
    <xdr:to>
      <xdr:col>15</xdr:col>
      <xdr:colOff>1136432</xdr:colOff>
      <xdr:row>28</xdr:row>
      <xdr:rowOff>190569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C2BA76ED-1E94-47BF-8707-2FF32AEC2BD0}"/>
            </a:ext>
          </a:extLst>
        </xdr:cNvPr>
        <xdr:cNvCxnSpPr>
          <a:cxnSpLocks/>
          <a:endCxn id="85" idx="6"/>
        </xdr:cNvCxnSpPr>
      </xdr:nvCxnSpPr>
      <xdr:spPr>
        <a:xfrm rot="5400000">
          <a:off x="27564659" y="9651159"/>
          <a:ext cx="624119" cy="319254"/>
        </a:xfrm>
        <a:prstGeom prst="bentConnector2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628094</xdr:colOff>
      <xdr:row>29</xdr:row>
      <xdr:rowOff>143977</xdr:rowOff>
    </xdr:from>
    <xdr:to>
      <xdr:col>6</xdr:col>
      <xdr:colOff>736094</xdr:colOff>
      <xdr:row>29</xdr:row>
      <xdr:rowOff>251977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EA94770C-C8AD-4EC0-AB38-0451F81DD258}"/>
            </a:ext>
          </a:extLst>
        </xdr:cNvPr>
        <xdr:cNvSpPr/>
      </xdr:nvSpPr>
      <xdr:spPr>
        <a:xfrm>
          <a:off x="11362355" y="10472390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736095</xdr:colOff>
      <xdr:row>27</xdr:row>
      <xdr:rowOff>229046</xdr:rowOff>
    </xdr:from>
    <xdr:to>
      <xdr:col>6</xdr:col>
      <xdr:colOff>1238254</xdr:colOff>
      <xdr:row>29</xdr:row>
      <xdr:rowOff>197977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4EE0F1CC-4673-417D-948B-132A0F2E536B}"/>
            </a:ext>
          </a:extLst>
        </xdr:cNvPr>
        <xdr:cNvCxnSpPr>
          <a:cxnSpLocks/>
          <a:endCxn id="99" idx="6"/>
        </xdr:cNvCxnSpPr>
      </xdr:nvCxnSpPr>
      <xdr:spPr>
        <a:xfrm rot="5400000">
          <a:off x="11380818" y="9934693"/>
          <a:ext cx="681235" cy="502159"/>
        </a:xfrm>
        <a:prstGeom prst="bentConnector2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35472</xdr:colOff>
      <xdr:row>29</xdr:row>
      <xdr:rowOff>126452</xdr:rowOff>
    </xdr:from>
    <xdr:to>
      <xdr:col>7</xdr:col>
      <xdr:colOff>143472</xdr:colOff>
      <xdr:row>29</xdr:row>
      <xdr:rowOff>234452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381F2C23-E559-4A8C-AB69-99BDF59E7ABD}"/>
            </a:ext>
          </a:extLst>
        </xdr:cNvPr>
        <xdr:cNvSpPr/>
      </xdr:nvSpPr>
      <xdr:spPr>
        <a:xfrm>
          <a:off x="12558776" y="10454865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89472</xdr:colOff>
      <xdr:row>25</xdr:row>
      <xdr:rowOff>72259</xdr:rowOff>
    </xdr:from>
    <xdr:to>
      <xdr:col>7</xdr:col>
      <xdr:colOff>106418</xdr:colOff>
      <xdr:row>29</xdr:row>
      <xdr:rowOff>126452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3147DECE-2459-4ABE-BB60-398853F70505}"/>
            </a:ext>
          </a:extLst>
        </xdr:cNvPr>
        <xdr:cNvCxnSpPr>
          <a:stCxn id="108" idx="0"/>
        </xdr:cNvCxnSpPr>
      </xdr:nvCxnSpPr>
      <xdr:spPr>
        <a:xfrm flipV="1">
          <a:off x="12612776" y="8976063"/>
          <a:ext cx="16946" cy="147880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464271</xdr:colOff>
      <xdr:row>29</xdr:row>
      <xdr:rowOff>139805</xdr:rowOff>
    </xdr:from>
    <xdr:to>
      <xdr:col>8</xdr:col>
      <xdr:colOff>572271</xdr:colOff>
      <xdr:row>29</xdr:row>
      <xdr:rowOff>247805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6C814FDE-22C3-4A43-A960-F823DC604284}"/>
            </a:ext>
          </a:extLst>
        </xdr:cNvPr>
        <xdr:cNvSpPr/>
      </xdr:nvSpPr>
      <xdr:spPr>
        <a:xfrm>
          <a:off x="14776619" y="10468218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132525</xdr:colOff>
      <xdr:row>27</xdr:row>
      <xdr:rowOff>190503</xdr:rowOff>
    </xdr:from>
    <xdr:to>
      <xdr:col>8</xdr:col>
      <xdr:colOff>464271</xdr:colOff>
      <xdr:row>29</xdr:row>
      <xdr:rowOff>193805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976B0A12-6565-4CDC-9015-712D24819959}"/>
            </a:ext>
          </a:extLst>
        </xdr:cNvPr>
        <xdr:cNvCxnSpPr>
          <a:endCxn id="111" idx="2"/>
        </xdr:cNvCxnSpPr>
      </xdr:nvCxnSpPr>
      <xdr:spPr>
        <a:xfrm rot="16200000" flipH="1">
          <a:off x="14252943" y="9998542"/>
          <a:ext cx="715606" cy="331746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434865</xdr:colOff>
      <xdr:row>29</xdr:row>
      <xdr:rowOff>134006</xdr:rowOff>
    </xdr:from>
    <xdr:to>
      <xdr:col>9</xdr:col>
      <xdr:colOff>542865</xdr:colOff>
      <xdr:row>29</xdr:row>
      <xdr:rowOff>242006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17814A4-E72A-4405-A747-29E3C5BE4A6A}"/>
            </a:ext>
          </a:extLst>
        </xdr:cNvPr>
        <xdr:cNvSpPr/>
      </xdr:nvSpPr>
      <xdr:spPr>
        <a:xfrm>
          <a:off x="16536256" y="10462419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7327</xdr:colOff>
      <xdr:row>25</xdr:row>
      <xdr:rowOff>58615</xdr:rowOff>
    </xdr:from>
    <xdr:to>
      <xdr:col>9</xdr:col>
      <xdr:colOff>434864</xdr:colOff>
      <xdr:row>29</xdr:row>
      <xdr:rowOff>188006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47F1DA0A-2905-4E85-8860-40788A74E892}"/>
            </a:ext>
          </a:extLst>
        </xdr:cNvPr>
        <xdr:cNvCxnSpPr>
          <a:endCxn id="116" idx="2"/>
        </xdr:cNvCxnSpPr>
      </xdr:nvCxnSpPr>
      <xdr:spPr>
        <a:xfrm rot="16200000" flipH="1">
          <a:off x="15545487" y="9525650"/>
          <a:ext cx="1554000" cy="427537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1660883</xdr:colOff>
      <xdr:row>29</xdr:row>
      <xdr:rowOff>140760</xdr:rowOff>
    </xdr:from>
    <xdr:to>
      <xdr:col>10</xdr:col>
      <xdr:colOff>1768883</xdr:colOff>
      <xdr:row>29</xdr:row>
      <xdr:rowOff>248760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F53004A7-8873-46B8-B790-E8E1975345D9}"/>
            </a:ext>
          </a:extLst>
        </xdr:cNvPr>
        <xdr:cNvSpPr/>
      </xdr:nvSpPr>
      <xdr:spPr>
        <a:xfrm>
          <a:off x="19551318" y="10469173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1768884</xdr:colOff>
      <xdr:row>27</xdr:row>
      <xdr:rowOff>165017</xdr:rowOff>
    </xdr:from>
    <xdr:to>
      <xdr:col>11</xdr:col>
      <xdr:colOff>616422</xdr:colOff>
      <xdr:row>29</xdr:row>
      <xdr:rowOff>194760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6307723C-1DC6-4A1A-90F0-B91449AC793A}"/>
            </a:ext>
          </a:extLst>
        </xdr:cNvPr>
        <xdr:cNvCxnSpPr>
          <a:endCxn id="120" idx="6"/>
        </xdr:cNvCxnSpPr>
      </xdr:nvCxnSpPr>
      <xdr:spPr>
        <a:xfrm rot="5400000">
          <a:off x="19606586" y="9833859"/>
          <a:ext cx="742047" cy="636581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580614</xdr:colOff>
      <xdr:row>28</xdr:row>
      <xdr:rowOff>134950</xdr:rowOff>
    </xdr:from>
    <xdr:to>
      <xdr:col>2</xdr:col>
      <xdr:colOff>688614</xdr:colOff>
      <xdr:row>28</xdr:row>
      <xdr:rowOff>242950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3DEC3567-2ADD-4EEA-A5B1-4E4328FD4282}"/>
            </a:ext>
          </a:extLst>
        </xdr:cNvPr>
        <xdr:cNvSpPr/>
      </xdr:nvSpPr>
      <xdr:spPr>
        <a:xfrm>
          <a:off x="4162014" y="10002850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523875</xdr:colOff>
      <xdr:row>13</xdr:row>
      <xdr:rowOff>111342</xdr:rowOff>
    </xdr:from>
    <xdr:to>
      <xdr:col>2</xdr:col>
      <xdr:colOff>667875</xdr:colOff>
      <xdr:row>13</xdr:row>
      <xdr:rowOff>255342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AAE7F409-AD4B-449A-A57E-25DB6191F885}"/>
            </a:ext>
          </a:extLst>
        </xdr:cNvPr>
        <xdr:cNvSpPr/>
      </xdr:nvSpPr>
      <xdr:spPr>
        <a:xfrm>
          <a:off x="4105275" y="4692867"/>
          <a:ext cx="144000" cy="144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557007</xdr:colOff>
      <xdr:row>44</xdr:row>
      <xdr:rowOff>134949</xdr:rowOff>
    </xdr:from>
    <xdr:to>
      <xdr:col>2</xdr:col>
      <xdr:colOff>665007</xdr:colOff>
      <xdr:row>44</xdr:row>
      <xdr:rowOff>242949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87126193-B287-4CC6-8638-491141695EA9}"/>
            </a:ext>
          </a:extLst>
        </xdr:cNvPr>
        <xdr:cNvSpPr/>
      </xdr:nvSpPr>
      <xdr:spPr>
        <a:xfrm>
          <a:off x="4135094" y="15449492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63525</xdr:colOff>
      <xdr:row>42</xdr:row>
      <xdr:rowOff>0</xdr:rowOff>
    </xdr:from>
    <xdr:to>
      <xdr:col>7</xdr:col>
      <xdr:colOff>63525</xdr:colOff>
      <xdr:row>44</xdr:row>
      <xdr:rowOff>22661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5F8D7CF3-2E0E-4E6A-BA26-2BC52CF5C356}"/>
            </a:ext>
          </a:extLst>
        </xdr:cNvPr>
        <xdr:cNvCxnSpPr>
          <a:stCxn id="141" idx="0"/>
        </xdr:cNvCxnSpPr>
      </xdr:nvCxnSpPr>
      <xdr:spPr>
        <a:xfrm flipV="1">
          <a:off x="12616818" y="14543690"/>
          <a:ext cx="0" cy="73210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22661</xdr:rowOff>
    </xdr:from>
    <xdr:to>
      <xdr:col>7</xdr:col>
      <xdr:colOff>117525</xdr:colOff>
      <xdr:row>44</xdr:row>
      <xdr:rowOff>130661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5BEDD0B-BF31-4739-8A8F-13F32E2E3E80}"/>
            </a:ext>
          </a:extLst>
        </xdr:cNvPr>
        <xdr:cNvSpPr/>
      </xdr:nvSpPr>
      <xdr:spPr>
        <a:xfrm>
          <a:off x="12562818" y="15275799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714375</xdr:colOff>
      <xdr:row>53</xdr:row>
      <xdr:rowOff>153056</xdr:rowOff>
    </xdr:from>
    <xdr:to>
      <xdr:col>6</xdr:col>
      <xdr:colOff>822375</xdr:colOff>
      <xdr:row>53</xdr:row>
      <xdr:rowOff>261056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8DCB4CD3-3F0E-4B4B-9F11-A0A5F2449410}"/>
            </a:ext>
          </a:extLst>
        </xdr:cNvPr>
        <xdr:cNvSpPr/>
      </xdr:nvSpPr>
      <xdr:spPr>
        <a:xfrm>
          <a:off x="11458575" y="18479156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822376</xdr:colOff>
      <xdr:row>51</xdr:row>
      <xdr:rowOff>123825</xdr:rowOff>
    </xdr:from>
    <xdr:to>
      <xdr:col>6</xdr:col>
      <xdr:colOff>1238253</xdr:colOff>
      <xdr:row>53</xdr:row>
      <xdr:rowOff>207056</xdr:rowOff>
    </xdr:to>
    <xdr:cxnSp macro="">
      <xdr:nvCxnSpPr>
        <xdr:cNvPr id="150" name="Connector: Elbow 149">
          <a:extLst>
            <a:ext uri="{FF2B5EF4-FFF2-40B4-BE49-F238E27FC236}">
              <a16:creationId xmlns:a16="http://schemas.microsoft.com/office/drawing/2014/main" id="{97BEC1F3-C62E-4D9B-B5C6-48DF9EAD394A}"/>
            </a:ext>
          </a:extLst>
        </xdr:cNvPr>
        <xdr:cNvCxnSpPr>
          <a:cxnSpLocks/>
          <a:endCxn id="149" idx="6"/>
        </xdr:cNvCxnSpPr>
      </xdr:nvCxnSpPr>
      <xdr:spPr>
        <a:xfrm rot="5400000">
          <a:off x="11380474" y="17931177"/>
          <a:ext cx="788081" cy="415877"/>
        </a:xfrm>
        <a:prstGeom prst="bentConnector2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73050</xdr:colOff>
      <xdr:row>49</xdr:row>
      <xdr:rowOff>241788</xdr:rowOff>
    </xdr:from>
    <xdr:to>
      <xdr:col>7</xdr:col>
      <xdr:colOff>73269</xdr:colOff>
      <xdr:row>53</xdr:row>
      <xdr:rowOff>15334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7E552A21-4376-4BC0-9EE8-9F67DB380450}"/>
            </a:ext>
          </a:extLst>
        </xdr:cNvPr>
        <xdr:cNvCxnSpPr>
          <a:stCxn id="153" idx="0"/>
        </xdr:cNvCxnSpPr>
      </xdr:nvCxnSpPr>
      <xdr:spPr>
        <a:xfrm flipV="1">
          <a:off x="12587435" y="17123019"/>
          <a:ext cx="219" cy="11803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53</xdr:row>
      <xdr:rowOff>15334</xdr:rowOff>
    </xdr:from>
    <xdr:to>
      <xdr:col>7</xdr:col>
      <xdr:colOff>127050</xdr:colOff>
      <xdr:row>53</xdr:row>
      <xdr:rowOff>123334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5FDB2C65-7661-4629-B6C4-B0404C957C83}"/>
            </a:ext>
          </a:extLst>
        </xdr:cNvPr>
        <xdr:cNvSpPr/>
      </xdr:nvSpPr>
      <xdr:spPr>
        <a:xfrm>
          <a:off x="12533435" y="18303334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646804</xdr:colOff>
      <xdr:row>53</xdr:row>
      <xdr:rowOff>147130</xdr:rowOff>
    </xdr:from>
    <xdr:to>
      <xdr:col>8</xdr:col>
      <xdr:colOff>754804</xdr:colOff>
      <xdr:row>53</xdr:row>
      <xdr:rowOff>255130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E64FA4C4-CCCD-45E6-ADDC-543D591F1EED}"/>
            </a:ext>
          </a:extLst>
        </xdr:cNvPr>
        <xdr:cNvSpPr/>
      </xdr:nvSpPr>
      <xdr:spPr>
        <a:xfrm>
          <a:off x="14948958" y="18435130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65945</xdr:colOff>
      <xdr:row>51</xdr:row>
      <xdr:rowOff>65945</xdr:rowOff>
    </xdr:from>
    <xdr:to>
      <xdr:col>8</xdr:col>
      <xdr:colOff>646804</xdr:colOff>
      <xdr:row>53</xdr:row>
      <xdr:rowOff>201129</xdr:rowOff>
    </xdr:to>
    <xdr:cxnSp macro="">
      <xdr:nvCxnSpPr>
        <xdr:cNvPr id="156" name="Connector: Elbow 155">
          <a:extLst>
            <a:ext uri="{FF2B5EF4-FFF2-40B4-BE49-F238E27FC236}">
              <a16:creationId xmlns:a16="http://schemas.microsoft.com/office/drawing/2014/main" id="{6C81292F-A329-421D-8869-CA5B8E012CA6}"/>
            </a:ext>
          </a:extLst>
        </xdr:cNvPr>
        <xdr:cNvCxnSpPr>
          <a:endCxn id="155" idx="2"/>
        </xdr:cNvCxnSpPr>
      </xdr:nvCxnSpPr>
      <xdr:spPr>
        <a:xfrm rot="16200000" flipH="1">
          <a:off x="14239244" y="17779415"/>
          <a:ext cx="838569" cy="580859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440185</xdr:colOff>
      <xdr:row>53</xdr:row>
      <xdr:rowOff>145665</xdr:rowOff>
    </xdr:from>
    <xdr:to>
      <xdr:col>9</xdr:col>
      <xdr:colOff>548185</xdr:colOff>
      <xdr:row>53</xdr:row>
      <xdr:rowOff>253665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5D9A1D8A-E031-456E-90FD-EA3BF331E87D}"/>
            </a:ext>
          </a:extLst>
        </xdr:cNvPr>
        <xdr:cNvSpPr/>
      </xdr:nvSpPr>
      <xdr:spPr>
        <a:xfrm>
          <a:off x="16530108" y="18433665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1787768</xdr:colOff>
      <xdr:row>49</xdr:row>
      <xdr:rowOff>271096</xdr:rowOff>
    </xdr:from>
    <xdr:to>
      <xdr:col>9</xdr:col>
      <xdr:colOff>440185</xdr:colOff>
      <xdr:row>53</xdr:row>
      <xdr:rowOff>199665</xdr:rowOff>
    </xdr:to>
    <xdr:cxnSp macro="">
      <xdr:nvCxnSpPr>
        <xdr:cNvPr id="160" name="Connector: Elbow 159">
          <a:extLst>
            <a:ext uri="{FF2B5EF4-FFF2-40B4-BE49-F238E27FC236}">
              <a16:creationId xmlns:a16="http://schemas.microsoft.com/office/drawing/2014/main" id="{82ADB3A2-3818-4D15-BDC0-B92CFED46C64}"/>
            </a:ext>
          </a:extLst>
        </xdr:cNvPr>
        <xdr:cNvCxnSpPr>
          <a:endCxn id="159" idx="2"/>
        </xdr:cNvCxnSpPr>
      </xdr:nvCxnSpPr>
      <xdr:spPr>
        <a:xfrm rot="16200000" flipH="1">
          <a:off x="15642346" y="17599903"/>
          <a:ext cx="1335338" cy="440186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1509347</xdr:colOff>
      <xdr:row>53</xdr:row>
      <xdr:rowOff>136936</xdr:rowOff>
    </xdr:from>
    <xdr:to>
      <xdr:col>10</xdr:col>
      <xdr:colOff>1617347</xdr:colOff>
      <xdr:row>53</xdr:row>
      <xdr:rowOff>244936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5258CD20-4C63-4AE1-97BC-7286B7E3F80C}"/>
            </a:ext>
          </a:extLst>
        </xdr:cNvPr>
        <xdr:cNvSpPr/>
      </xdr:nvSpPr>
      <xdr:spPr>
        <a:xfrm>
          <a:off x="19387039" y="18424936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1617347</xdr:colOff>
      <xdr:row>51</xdr:row>
      <xdr:rowOff>58616</xdr:rowOff>
    </xdr:from>
    <xdr:to>
      <xdr:col>11</xdr:col>
      <xdr:colOff>124558</xdr:colOff>
      <xdr:row>53</xdr:row>
      <xdr:rowOff>190937</xdr:rowOff>
    </xdr:to>
    <xdr:cxnSp macro="">
      <xdr:nvCxnSpPr>
        <xdr:cNvPr id="163" name="Connector: Elbow 162">
          <a:extLst>
            <a:ext uri="{FF2B5EF4-FFF2-40B4-BE49-F238E27FC236}">
              <a16:creationId xmlns:a16="http://schemas.microsoft.com/office/drawing/2014/main" id="{E8F0866A-C189-4091-9370-1919B1AB052E}"/>
            </a:ext>
          </a:extLst>
        </xdr:cNvPr>
        <xdr:cNvCxnSpPr>
          <a:endCxn id="162" idx="6"/>
        </xdr:cNvCxnSpPr>
      </xdr:nvCxnSpPr>
      <xdr:spPr>
        <a:xfrm rot="5400000">
          <a:off x="19224677" y="17913593"/>
          <a:ext cx="835706" cy="294981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17</xdr:row>
      <xdr:rowOff>9525</xdr:rowOff>
    </xdr:from>
    <xdr:to>
      <xdr:col>8</xdr:col>
      <xdr:colOff>590550</xdr:colOff>
      <xdr:row>22</xdr:row>
      <xdr:rowOff>28576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97B8FE75-EA79-45D7-A02F-65ADE411141E}"/>
            </a:ext>
          </a:extLst>
        </xdr:cNvPr>
        <xdr:cNvSpPr/>
      </xdr:nvSpPr>
      <xdr:spPr>
        <a:xfrm>
          <a:off x="11487150" y="6000750"/>
          <a:ext cx="3429000" cy="1781176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 can use the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aicRangeReference()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to reference to a range from a single cell. The function returns the name or the location of the name and a hash value.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hash value changes every time, when the referenced range changed.</a:t>
          </a:r>
          <a:endParaRPr lang="hu-HU" sz="1100"/>
        </a:p>
      </xdr:txBody>
    </xdr:sp>
    <xdr:clientData/>
  </xdr:twoCellAnchor>
  <xdr:twoCellAnchor>
    <xdr:from>
      <xdr:col>7</xdr:col>
      <xdr:colOff>127942</xdr:colOff>
      <xdr:row>21</xdr:row>
      <xdr:rowOff>53033</xdr:rowOff>
    </xdr:from>
    <xdr:to>
      <xdr:col>7</xdr:col>
      <xdr:colOff>508942</xdr:colOff>
      <xdr:row>24</xdr:row>
      <xdr:rowOff>261292</xdr:rowOff>
    </xdr:to>
    <xdr:sp macro="" textlink="">
      <xdr:nvSpPr>
        <xdr:cNvPr id="168" name="Arrow: Down 167">
          <a:extLst>
            <a:ext uri="{FF2B5EF4-FFF2-40B4-BE49-F238E27FC236}">
              <a16:creationId xmlns:a16="http://schemas.microsoft.com/office/drawing/2014/main" id="{FAF5D25A-313B-4C5A-9618-BF7BF92AE79D}"/>
            </a:ext>
          </a:extLst>
        </xdr:cNvPr>
        <xdr:cNvSpPr/>
      </xdr:nvSpPr>
      <xdr:spPr>
        <a:xfrm>
          <a:off x="12662842" y="7453958"/>
          <a:ext cx="381000" cy="1265534"/>
        </a:xfrm>
        <a:prstGeom prst="downArrow">
          <a:avLst/>
        </a:prstGeom>
        <a:solidFill>
          <a:schemeClr val="tx2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0</xdr:col>
      <xdr:colOff>0</xdr:colOff>
      <xdr:row>40</xdr:row>
      <xdr:rowOff>2070</xdr:rowOff>
    </xdr:from>
    <xdr:to>
      <xdr:col>1</xdr:col>
      <xdr:colOff>1638300</xdr:colOff>
      <xdr:row>59</xdr:row>
      <xdr:rowOff>47625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F6525D3E-0F32-4A54-8A71-5CB2D61E4355}"/>
            </a:ext>
          </a:extLst>
        </xdr:cNvPr>
        <xdr:cNvSpPr/>
      </xdr:nvSpPr>
      <xdr:spPr>
        <a:xfrm>
          <a:off x="0" y="14099070"/>
          <a:ext cx="3429000" cy="674163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 the previous example we used a named range (sample_data) as</a:t>
          </a:r>
          <a:r>
            <a:rPr lang="en-US" sz="1100" baseline="0"/>
            <a:t> input_data to the aicDataCopy function. 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 can also read the input data from a CSV file, using a so-called data source. It's a two column range, its structure is similar to the structure of the parameters ranges, the first column contains the parameter names, the second column contains the values.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this example, we copy the contnets of the "fruits2.csv" file to the spill range starts at 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C29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 named the range of the data source (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G54:H75)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 "datasouce_fruits2".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first parameter of the data source is always "data_source". The value of this parameter is "data_source_CSV" for reading or writing CSV files. We set the "file" parameter to "fruits2.csv", this file contains the input data.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 can list a data source's parameters with the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aicToolParameters function.</a:t>
          </a:r>
        </a:p>
        <a:p>
          <a:pPr algn="l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 use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aicRangeReference funtion to set the parameter range's "input_data" parameter to the data source ("data_souce_fruits2").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 show additional information from the parameters of 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data source with the following functions:</a:t>
          </a:r>
        </a:p>
        <a:p>
          <a:pPr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171450" indent="-171450" eaLnBrk="1" fontAlgn="auto" latinLnBrk="0" hangingPunct="1">
            <a:buFont typeface="Arial" panose="020B0604020202020204" pitchFamily="34" charset="0"/>
            <a:buChar char="•"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'=aicToolParameterDataTypes("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data_source_CSV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")' lists the data types of the parameters</a:t>
          </a:r>
          <a:endParaRPr lang="hu-HU" sz="1100">
            <a:effectLst/>
          </a:endParaRPr>
        </a:p>
        <a:p>
          <a:pPr marL="171450" indent="-171450" eaLnBrk="1" fontAlgn="auto" latinLnBrk="0" hangingPunct="1">
            <a:buFont typeface="Arial" panose="020B0604020202020204" pitchFamily="34" charset="0"/>
            <a:buChar char="•"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'=aicToolParameterDefaultValues("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data_source_CSV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") lists the default values of the parameters</a:t>
          </a:r>
          <a:endParaRPr lang="hu-HU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'=aicToolParameterDescriptions("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data_source_CSV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")'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explains </a:t>
          </a:r>
          <a:r>
            <a:rPr lang="hu-H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what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parameter do</a:t>
          </a:r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hu-HU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643735</xdr:colOff>
      <xdr:row>80</xdr:row>
      <xdr:rowOff>287278</xdr:rowOff>
    </xdr:from>
    <xdr:to>
      <xdr:col>6</xdr:col>
      <xdr:colOff>118569</xdr:colOff>
      <xdr:row>81</xdr:row>
      <xdr:rowOff>315853</xdr:rowOff>
    </xdr:to>
    <xdr:sp macro="" textlink="">
      <xdr:nvSpPr>
        <xdr:cNvPr id="174" name="Arrow: Down 173">
          <a:extLst>
            <a:ext uri="{FF2B5EF4-FFF2-40B4-BE49-F238E27FC236}">
              <a16:creationId xmlns:a16="http://schemas.microsoft.com/office/drawing/2014/main" id="{918DA364-C6E1-44DB-B6DC-F677289579E2}"/>
            </a:ext>
          </a:extLst>
        </xdr:cNvPr>
        <xdr:cNvSpPr/>
      </xdr:nvSpPr>
      <xdr:spPr>
        <a:xfrm rot="17791618">
          <a:off x="10039502" y="27686586"/>
          <a:ext cx="381000" cy="1265534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5</xdr:col>
      <xdr:colOff>1228725</xdr:colOff>
      <xdr:row>79</xdr:row>
      <xdr:rowOff>143579</xdr:rowOff>
    </xdr:from>
    <xdr:to>
      <xdr:col>7</xdr:col>
      <xdr:colOff>142875</xdr:colOff>
      <xdr:row>80</xdr:row>
      <xdr:rowOff>229303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64D82C5C-78D4-4CB3-84FD-14411D2EF82C}"/>
            </a:ext>
          </a:extLst>
        </xdr:cNvPr>
        <xdr:cNvSpPr/>
      </xdr:nvSpPr>
      <xdr:spPr>
        <a:xfrm>
          <a:off x="10182225" y="27632729"/>
          <a:ext cx="2495550" cy="438149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</a:rPr>
            <a:t>=aicFunctionParameters("aicDataCopy", TRUE)</a:t>
          </a:r>
        </a:p>
      </xdr:txBody>
    </xdr:sp>
    <xdr:clientData/>
  </xdr:twoCellAnchor>
  <xdr:twoCellAnchor>
    <xdr:from>
      <xdr:col>7</xdr:col>
      <xdr:colOff>409904</xdr:colOff>
      <xdr:row>79</xdr:row>
      <xdr:rowOff>123824</xdr:rowOff>
    </xdr:from>
    <xdr:to>
      <xdr:col>8</xdr:col>
      <xdr:colOff>1657680</xdr:colOff>
      <xdr:row>80</xdr:row>
      <xdr:rowOff>210909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5352F7AD-42E9-41A3-932D-DA538C07A466}"/>
            </a:ext>
          </a:extLst>
        </xdr:cNvPr>
        <xdr:cNvSpPr/>
      </xdr:nvSpPr>
      <xdr:spPr>
        <a:xfrm>
          <a:off x="12944804" y="27612974"/>
          <a:ext cx="3038476" cy="43951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</a:rPr>
            <a:t>=aicFunctionParameterDataTypes("aicDataCopy"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TRUE</a:t>
          </a:r>
          <a:r>
            <a:rPr lang="en-US" sz="1100">
              <a:solidFill>
                <a:schemeClr val="bg1">
                  <a:lumMod val="95000"/>
                </a:schemeClr>
              </a:solidFill>
            </a:rPr>
            <a:t>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9</xdr:col>
      <xdr:colOff>1276679</xdr:colOff>
      <xdr:row>79</xdr:row>
      <xdr:rowOff>104774</xdr:rowOff>
    </xdr:from>
    <xdr:to>
      <xdr:col>11</xdr:col>
      <xdr:colOff>857579</xdr:colOff>
      <xdr:row>80</xdr:row>
      <xdr:rowOff>191859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E3DF7712-5771-4322-B6E2-5A931F9F81DC}"/>
            </a:ext>
          </a:extLst>
        </xdr:cNvPr>
        <xdr:cNvSpPr/>
      </xdr:nvSpPr>
      <xdr:spPr>
        <a:xfrm>
          <a:off x="17392979" y="27593924"/>
          <a:ext cx="3162300" cy="43951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</a:rPr>
            <a:t>=aicFunctionParameterDescriptions("aicDataCopy"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TRUE</a:t>
          </a:r>
          <a:r>
            <a:rPr lang="en-US" sz="1100">
              <a:solidFill>
                <a:schemeClr val="bg1">
                  <a:lumMod val="95000"/>
                </a:schemeClr>
              </a:solidFill>
            </a:rPr>
            <a:t>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8</xdr:col>
      <xdr:colOff>628979</xdr:colOff>
      <xdr:row>77</xdr:row>
      <xdr:rowOff>114300</xdr:rowOff>
    </xdr:from>
    <xdr:to>
      <xdr:col>10</xdr:col>
      <xdr:colOff>267029</xdr:colOff>
      <xdr:row>78</xdr:row>
      <xdr:rowOff>200023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4F51970-800B-437B-9B52-779C953FEE05}"/>
            </a:ext>
          </a:extLst>
        </xdr:cNvPr>
        <xdr:cNvSpPr/>
      </xdr:nvSpPr>
      <xdr:spPr>
        <a:xfrm>
          <a:off x="14954579" y="26898600"/>
          <a:ext cx="3219450" cy="43814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</a:rPr>
            <a:t>=aicFunctionParameterDefaultValues("aicDataCopy"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TRUE</a:t>
          </a:r>
          <a:r>
            <a:rPr lang="en-US" sz="1100">
              <a:solidFill>
                <a:schemeClr val="bg1">
                  <a:lumMod val="95000"/>
                </a:schemeClr>
              </a:solidFill>
            </a:rPr>
            <a:t>)</a:t>
          </a:r>
          <a:endParaRPr lang="hu-HU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6</xdr:col>
      <xdr:colOff>1120336</xdr:colOff>
      <xdr:row>77</xdr:row>
      <xdr:rowOff>118570</xdr:rowOff>
    </xdr:from>
    <xdr:to>
      <xdr:col>7</xdr:col>
      <xdr:colOff>1565412</xdr:colOff>
      <xdr:row>78</xdr:row>
      <xdr:rowOff>204293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720A55B9-3CBF-49A9-B55D-1290980EABCB}"/>
            </a:ext>
          </a:extLst>
        </xdr:cNvPr>
        <xdr:cNvSpPr/>
      </xdr:nvSpPr>
      <xdr:spPr>
        <a:xfrm>
          <a:off x="11854597" y="27542287"/>
          <a:ext cx="2234119" cy="441876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</a:rPr>
            <a:t>=aicRangeReference($C$83,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 FALSE</a:t>
          </a:r>
          <a:r>
            <a:rPr lang="en-US" sz="1100">
              <a:solidFill>
                <a:schemeClr val="bg1">
                  <a:lumMod val="95000"/>
                </a:schemeClr>
              </a:solidFill>
            </a:rPr>
            <a:t>)</a:t>
          </a:r>
        </a:p>
      </xdr:txBody>
    </xdr:sp>
    <xdr:clientData/>
  </xdr:twoCellAnchor>
  <xdr:twoCellAnchor>
    <xdr:from>
      <xdr:col>6</xdr:col>
      <xdr:colOff>767216</xdr:colOff>
      <xdr:row>82</xdr:row>
      <xdr:rowOff>142616</xdr:rowOff>
    </xdr:from>
    <xdr:to>
      <xdr:col>6</xdr:col>
      <xdr:colOff>875216</xdr:colOff>
      <xdr:row>82</xdr:row>
      <xdr:rowOff>250616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FE61DB10-7BBE-46F6-A55A-01C5B1C9805A}"/>
            </a:ext>
          </a:extLst>
        </xdr:cNvPr>
        <xdr:cNvSpPr/>
      </xdr:nvSpPr>
      <xdr:spPr>
        <a:xfrm>
          <a:off x="11511416" y="28689041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875217</xdr:colOff>
      <xdr:row>80</xdr:row>
      <xdr:rowOff>227685</xdr:rowOff>
    </xdr:from>
    <xdr:to>
      <xdr:col>6</xdr:col>
      <xdr:colOff>1377376</xdr:colOff>
      <xdr:row>82</xdr:row>
      <xdr:rowOff>196616</xdr:rowOff>
    </xdr:to>
    <xdr:cxnSp macro="">
      <xdr:nvCxnSpPr>
        <xdr:cNvPr id="181" name="Connector: Elbow 180">
          <a:extLst>
            <a:ext uri="{FF2B5EF4-FFF2-40B4-BE49-F238E27FC236}">
              <a16:creationId xmlns:a16="http://schemas.microsoft.com/office/drawing/2014/main" id="{390FE59B-0677-41B5-8ABE-164D7EBADA68}"/>
            </a:ext>
          </a:extLst>
        </xdr:cNvPr>
        <xdr:cNvCxnSpPr>
          <a:cxnSpLocks/>
          <a:endCxn id="180" idx="6"/>
        </xdr:cNvCxnSpPr>
      </xdr:nvCxnSpPr>
      <xdr:spPr>
        <a:xfrm rot="5400000">
          <a:off x="11533606" y="28155071"/>
          <a:ext cx="673781" cy="502159"/>
        </a:xfrm>
        <a:prstGeom prst="bentConnector2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191160</xdr:colOff>
      <xdr:row>83</xdr:row>
      <xdr:rowOff>141656</xdr:rowOff>
    </xdr:from>
    <xdr:to>
      <xdr:col>7</xdr:col>
      <xdr:colOff>299160</xdr:colOff>
      <xdr:row>83</xdr:row>
      <xdr:rowOff>249656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264E3C67-5FE0-4BBD-9293-668AD2756B65}"/>
            </a:ext>
          </a:extLst>
        </xdr:cNvPr>
        <xdr:cNvSpPr/>
      </xdr:nvSpPr>
      <xdr:spPr>
        <a:xfrm>
          <a:off x="12714464" y="29346134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245160</xdr:colOff>
      <xdr:row>78</xdr:row>
      <xdr:rowOff>0</xdr:rowOff>
    </xdr:from>
    <xdr:to>
      <xdr:col>7</xdr:col>
      <xdr:colOff>245160</xdr:colOff>
      <xdr:row>83</xdr:row>
      <xdr:rowOff>141656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4B16F8A2-020B-4F55-BFCF-2AF6AD96074E}"/>
            </a:ext>
          </a:extLst>
        </xdr:cNvPr>
        <xdr:cNvCxnSpPr>
          <a:stCxn id="182" idx="0"/>
        </xdr:cNvCxnSpPr>
      </xdr:nvCxnSpPr>
      <xdr:spPr>
        <a:xfrm flipV="1">
          <a:off x="12768464" y="27423717"/>
          <a:ext cx="0" cy="192241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603393</xdr:colOff>
      <xdr:row>82</xdr:row>
      <xdr:rowOff>138444</xdr:rowOff>
    </xdr:from>
    <xdr:to>
      <xdr:col>8</xdr:col>
      <xdr:colOff>711393</xdr:colOff>
      <xdr:row>82</xdr:row>
      <xdr:rowOff>246444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ABAC8A34-A36C-474B-A1C9-D62336840FC8}"/>
            </a:ext>
          </a:extLst>
        </xdr:cNvPr>
        <xdr:cNvSpPr/>
      </xdr:nvSpPr>
      <xdr:spPr>
        <a:xfrm>
          <a:off x="14928993" y="28684869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271647</xdr:colOff>
      <xdr:row>80</xdr:row>
      <xdr:rowOff>189142</xdr:rowOff>
    </xdr:from>
    <xdr:to>
      <xdr:col>8</xdr:col>
      <xdr:colOff>603393</xdr:colOff>
      <xdr:row>82</xdr:row>
      <xdr:rowOff>192444</xdr:rowOff>
    </xdr:to>
    <xdr:cxnSp macro="">
      <xdr:nvCxnSpPr>
        <xdr:cNvPr id="185" name="Connector: Elbow 184">
          <a:extLst>
            <a:ext uri="{FF2B5EF4-FFF2-40B4-BE49-F238E27FC236}">
              <a16:creationId xmlns:a16="http://schemas.microsoft.com/office/drawing/2014/main" id="{C928D655-CD25-4B2E-B23E-75F059FC1BD8}"/>
            </a:ext>
          </a:extLst>
        </xdr:cNvPr>
        <xdr:cNvCxnSpPr>
          <a:endCxn id="184" idx="2"/>
        </xdr:cNvCxnSpPr>
      </xdr:nvCxnSpPr>
      <xdr:spPr>
        <a:xfrm rot="16200000" flipH="1">
          <a:off x="14409044" y="28218920"/>
          <a:ext cx="708152" cy="331746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573987</xdr:colOff>
      <xdr:row>82</xdr:row>
      <xdr:rowOff>132645</xdr:rowOff>
    </xdr:from>
    <xdr:to>
      <xdr:col>9</xdr:col>
      <xdr:colOff>681987</xdr:colOff>
      <xdr:row>82</xdr:row>
      <xdr:rowOff>240645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8EC32F9A-A0F3-4560-8F6E-D7F64AEC870C}"/>
            </a:ext>
          </a:extLst>
        </xdr:cNvPr>
        <xdr:cNvSpPr/>
      </xdr:nvSpPr>
      <xdr:spPr>
        <a:xfrm>
          <a:off x="16690287" y="28679070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146449</xdr:colOff>
      <xdr:row>78</xdr:row>
      <xdr:rowOff>57254</xdr:rowOff>
    </xdr:from>
    <xdr:to>
      <xdr:col>9</xdr:col>
      <xdr:colOff>573986</xdr:colOff>
      <xdr:row>82</xdr:row>
      <xdr:rowOff>186645</xdr:rowOff>
    </xdr:to>
    <xdr:cxnSp macro="">
      <xdr:nvCxnSpPr>
        <xdr:cNvPr id="187" name="Connector: Elbow 186">
          <a:extLst>
            <a:ext uri="{FF2B5EF4-FFF2-40B4-BE49-F238E27FC236}">
              <a16:creationId xmlns:a16="http://schemas.microsoft.com/office/drawing/2014/main" id="{FCC7C307-2964-4FC1-8D25-BCE800E8A210}"/>
            </a:ext>
          </a:extLst>
        </xdr:cNvPr>
        <xdr:cNvCxnSpPr>
          <a:endCxn id="186" idx="2"/>
        </xdr:cNvCxnSpPr>
      </xdr:nvCxnSpPr>
      <xdr:spPr>
        <a:xfrm rot="16200000" flipH="1">
          <a:off x="15706972" y="27749756"/>
          <a:ext cx="1539091" cy="427537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75</xdr:row>
      <xdr:rowOff>356151</xdr:rowOff>
    </xdr:from>
    <xdr:to>
      <xdr:col>1</xdr:col>
      <xdr:colOff>1638300</xdr:colOff>
      <xdr:row>91</xdr:row>
      <xdr:rowOff>248477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4F51E6C4-A06F-4998-91CA-3295257D4512}"/>
            </a:ext>
          </a:extLst>
        </xdr:cNvPr>
        <xdr:cNvSpPr/>
      </xdr:nvSpPr>
      <xdr:spPr>
        <a:xfrm>
          <a:off x="0" y="27067564"/>
          <a:ext cx="3427343" cy="5590761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 the pervious examples we executed the aicDataCopy AIcells</a:t>
          </a:r>
          <a:r>
            <a:rPr lang="en-US" sz="1100" baseline="0"/>
            <a:t> function from a formula in a cell. </a:t>
          </a:r>
          <a:r>
            <a:rPr lang="en-US" sz="1100"/>
            <a:t>Now we execute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aicDataCopy </a:t>
          </a:r>
          <a:r>
            <a:rPr lang="en-US" sz="1100"/>
            <a:t>function as</a:t>
          </a:r>
          <a:r>
            <a:rPr lang="en-US" sz="1100" baseline="0"/>
            <a:t> a macro,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copy the contnets of the "sample_data" named range to the  range starts at 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C83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 the "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G83:H86"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range  and press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"Run 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button on the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AIcell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ribbon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To run a function as macro, we extend its parameters range with two additional parameters: </a:t>
          </a:r>
        </a:p>
        <a:p>
          <a:pPr algn="l"/>
          <a:endParaRPr lang="en-US" sz="1100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/>
            <a:t>the "function" parameters specifies the name of the function to be executed, it's set to "aicDataCopy"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/>
            <a:t>the "output" parameter specifies, where to store the results of the function call. In this example, we store the results in a spill range, starting at the </a:t>
          </a:r>
          <a:r>
            <a:rPr lang="en-US" sz="1100" b="1" baseline="0"/>
            <a:t>C82</a:t>
          </a:r>
          <a:r>
            <a:rPr lang="en-US" sz="1100" baseline="0"/>
            <a:t> cell. We use the aicRangeReference function to reference this cell.</a:t>
          </a: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sz="1100" baseline="0"/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aicFunctionParameters, aicFunctionParameterDataTypes, aicFunctionParameterDefaultValues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aicFunctionParameterDescriptions functions have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 second parameter called "show_function_and_output".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When we set the "show_function_and_output" parameter to "TRUE", these functions automatically prepend the "function" and "output" parameters to the parameter list.</a:t>
          </a:r>
          <a:endParaRPr lang="hu-HU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21692</xdr:colOff>
      <xdr:row>82</xdr:row>
      <xdr:rowOff>25697</xdr:rowOff>
    </xdr:from>
    <xdr:to>
      <xdr:col>10</xdr:col>
      <xdr:colOff>129692</xdr:colOff>
      <xdr:row>82</xdr:row>
      <xdr:rowOff>133697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175B8609-695C-4043-BE7D-6689A944F4F2}"/>
            </a:ext>
          </a:extLst>
        </xdr:cNvPr>
        <xdr:cNvSpPr/>
      </xdr:nvSpPr>
      <xdr:spPr>
        <a:xfrm>
          <a:off x="17912127" y="28874023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1772482</xdr:colOff>
      <xdr:row>80</xdr:row>
      <xdr:rowOff>149089</xdr:rowOff>
    </xdr:from>
    <xdr:to>
      <xdr:col>10</xdr:col>
      <xdr:colOff>21691</xdr:colOff>
      <xdr:row>82</xdr:row>
      <xdr:rowOff>79697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F6B3CF0B-C7E9-47F9-9F9A-D8BBA26CCBF2}"/>
            </a:ext>
          </a:extLst>
        </xdr:cNvPr>
        <xdr:cNvCxnSpPr>
          <a:endCxn id="194" idx="2"/>
        </xdr:cNvCxnSpPr>
      </xdr:nvCxnSpPr>
      <xdr:spPr>
        <a:xfrm rot="16200000" flipH="1">
          <a:off x="17571544" y="28587440"/>
          <a:ext cx="642912" cy="38253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28690</xdr:colOff>
      <xdr:row>87</xdr:row>
      <xdr:rowOff>58935</xdr:rowOff>
    </xdr:from>
    <xdr:to>
      <xdr:col>8</xdr:col>
      <xdr:colOff>422413</xdr:colOff>
      <xdr:row>88</xdr:row>
      <xdr:rowOff>144658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52E3BA87-7847-41BC-B191-B566104F4708}"/>
            </a:ext>
          </a:extLst>
        </xdr:cNvPr>
        <xdr:cNvSpPr/>
      </xdr:nvSpPr>
      <xdr:spPr>
        <a:xfrm>
          <a:off x="12551994" y="31044174"/>
          <a:ext cx="2182767" cy="4418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</a:rPr>
            <a:t>=aicRangeReference(sample_data)</a:t>
          </a:r>
        </a:p>
      </xdr:txBody>
    </xdr:sp>
    <xdr:clientData/>
  </xdr:twoCellAnchor>
  <xdr:twoCellAnchor>
    <xdr:from>
      <xdr:col>7</xdr:col>
      <xdr:colOff>95081</xdr:colOff>
      <xdr:row>84</xdr:row>
      <xdr:rowOff>144968</xdr:rowOff>
    </xdr:from>
    <xdr:to>
      <xdr:col>7</xdr:col>
      <xdr:colOff>203081</xdr:colOff>
      <xdr:row>84</xdr:row>
      <xdr:rowOff>252968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84F3FA41-773F-41B8-BB67-EED5915ACDF3}"/>
            </a:ext>
          </a:extLst>
        </xdr:cNvPr>
        <xdr:cNvSpPr/>
      </xdr:nvSpPr>
      <xdr:spPr>
        <a:xfrm>
          <a:off x="12618385" y="29705598"/>
          <a:ext cx="108000" cy="10800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0</xdr:colOff>
      <xdr:row>93</xdr:row>
      <xdr:rowOff>349939</xdr:rowOff>
    </xdr:from>
    <xdr:to>
      <xdr:col>1</xdr:col>
      <xdr:colOff>1638300</xdr:colOff>
      <xdr:row>106</xdr:row>
      <xdr:rowOff>266700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D15DCDF1-AA3D-45C4-9ADB-86AAE8C969AF}"/>
            </a:ext>
          </a:extLst>
        </xdr:cNvPr>
        <xdr:cNvSpPr/>
      </xdr:nvSpPr>
      <xdr:spPr>
        <a:xfrm>
          <a:off x="0" y="33125464"/>
          <a:ext cx="3429000" cy="4498286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 in the previous example, the aicDataCopy function is executed as a macro</a:t>
          </a:r>
          <a:r>
            <a:rPr lang="hu-HU" sz="1100" baseline="0"/>
            <a:t>, </a:t>
          </a:r>
          <a:r>
            <a:rPr lang="en-US" sz="1100" baseline="0"/>
            <a:t>but now we </a:t>
          </a:r>
          <a:r>
            <a:rPr lang="hu-HU" sz="1100" baseline="0"/>
            <a:t>copy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contnets of the "sample_data" named range to the "fruits3.csv" file.</a:t>
          </a:r>
          <a:endParaRPr lang="en-US" sz="1100" baseline="0"/>
        </a:p>
        <a:p>
          <a:pPr algn="l"/>
          <a:endParaRPr lang="en-US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 the "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G87:H100"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range  and press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"Run 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button on the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AIcell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ribbon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hu-HU">
            <a:effectLst/>
          </a:endParaRPr>
        </a:p>
        <a:p>
          <a:pPr algn="l"/>
          <a:endParaRPr lang="en-US" sz="1100" baseline="0"/>
        </a:p>
        <a:p>
          <a:pPr algn="l"/>
          <a:r>
            <a:rPr lang="en-US" sz="1100" baseline="0"/>
            <a:t>When we call an AIcells function from a formula in a cell, the result can be:</a:t>
          </a:r>
        </a:p>
        <a:p>
          <a:pPr algn="l"/>
          <a:endParaRPr lang="en-US" sz="1100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/>
            <a:t>a single value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/>
            <a:t>or a spill range, starting at the formula's cell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When we execute an AIcells function as a macro, we can store its results:</a:t>
          </a:r>
        </a:p>
        <a:p>
          <a:pPr algn="l"/>
          <a:endParaRPr lang="en-US" sz="1100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/>
            <a:t>in a range, using aicRangeReference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baseline="0"/>
            <a:t>or in a file using a data source</a:t>
          </a:r>
        </a:p>
        <a:p>
          <a:pPr algn="l"/>
          <a:endParaRPr lang="en-US" sz="1100" baseline="0"/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 set the "output" parameter of the aicDataCopy funtion to the data source (data_source_fruits3).</a:t>
          </a:r>
        </a:p>
        <a:p>
          <a:pPr algn="l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"read_only" parameter of the data source to "FALSE". Its default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value is "TRUE", so by default we can't write or overwrite a file.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0</xdr:col>
      <xdr:colOff>0</xdr:colOff>
      <xdr:row>125</xdr:row>
      <xdr:rowOff>349939</xdr:rowOff>
    </xdr:from>
    <xdr:to>
      <xdr:col>1</xdr:col>
      <xdr:colOff>1638300</xdr:colOff>
      <xdr:row>132</xdr:row>
      <xdr:rowOff>142875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E82D585D-8B53-4630-BBF3-7E4722609D15}"/>
            </a:ext>
          </a:extLst>
        </xdr:cNvPr>
        <xdr:cNvSpPr/>
      </xdr:nvSpPr>
      <xdr:spPr>
        <a:xfrm>
          <a:off x="0" y="44403064"/>
          <a:ext cx="3429000" cy="2259911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 this example</a:t>
          </a:r>
          <a:r>
            <a:rPr lang="en-US" sz="1100" baseline="0"/>
            <a:t> we </a:t>
          </a:r>
          <a:r>
            <a:rPr lang="hu-HU" sz="1100" baseline="0"/>
            <a:t>copy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contnets of the the "fruits2.csv" file into the "fruits4.csv", so both the "input_data" and the "output" parameters of the aicDataCopyFunction set to a data source.</a:t>
          </a:r>
          <a:endParaRPr lang="en-US" sz="1100" baseline="0"/>
        </a:p>
        <a:p>
          <a:pPr algn="l"/>
          <a:endParaRPr lang="en-US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 the "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G128:H133"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range  and press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"Run 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button on the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AIcell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ribbon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hu-HU">
            <a:effectLst/>
          </a:endParaRPr>
        </a:p>
        <a:p>
          <a:pPr algn="l"/>
          <a:endParaRPr lang="en-US" sz="1100" baseline="0"/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this technique, both the input data and the results are stored in files, the data is not copied into Excel. </a:t>
          </a:r>
          <a:r>
            <a:rPr lang="hu-H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this way, we can exceed the limitations of Excel when working with large amounts of data.</a:t>
          </a:r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5</xdr:col>
      <xdr:colOff>481810</xdr:colOff>
      <xdr:row>129</xdr:row>
      <xdr:rowOff>172978</xdr:rowOff>
    </xdr:from>
    <xdr:to>
      <xdr:col>5</xdr:col>
      <xdr:colOff>1747344</xdr:colOff>
      <xdr:row>130</xdr:row>
      <xdr:rowOff>201553</xdr:rowOff>
    </xdr:to>
    <xdr:sp macro="" textlink="">
      <xdr:nvSpPr>
        <xdr:cNvPr id="210" name="Arrow: Down 209">
          <a:extLst>
            <a:ext uri="{FF2B5EF4-FFF2-40B4-BE49-F238E27FC236}">
              <a16:creationId xmlns:a16="http://schemas.microsoft.com/office/drawing/2014/main" id="{86BC7B6C-A816-40F7-A12E-FEB33C46B071}"/>
            </a:ext>
          </a:extLst>
        </xdr:cNvPr>
        <xdr:cNvSpPr/>
      </xdr:nvSpPr>
      <xdr:spPr>
        <a:xfrm rot="16200000">
          <a:off x="9877577" y="45193536"/>
          <a:ext cx="381000" cy="1265534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1455253</xdr:colOff>
      <xdr:row>128</xdr:row>
      <xdr:rowOff>111816</xdr:rowOff>
    </xdr:from>
    <xdr:to>
      <xdr:col>5</xdr:col>
      <xdr:colOff>1285460</xdr:colOff>
      <xdr:row>131</xdr:row>
      <xdr:rowOff>245165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545252B2-B090-401F-8494-C490062B4223}"/>
            </a:ext>
          </a:extLst>
        </xdr:cNvPr>
        <xdr:cNvSpPr/>
      </xdr:nvSpPr>
      <xdr:spPr>
        <a:xfrm>
          <a:off x="8618053" y="45222216"/>
          <a:ext cx="1620907" cy="1190624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this range (</a:t>
          </a:r>
          <a:r>
            <a:rPr lang="en-US" sz="1100" b="1"/>
            <a:t>G128:H133</a:t>
          </a:r>
          <a:r>
            <a:rPr lang="en-US" sz="1100"/>
            <a:t>) and press</a:t>
          </a:r>
          <a:r>
            <a:rPr lang="en-US" sz="1100" baseline="0"/>
            <a:t> the "Run </a:t>
          </a:r>
          <a:r>
            <a:rPr lang="hu-HU" sz="1100" baseline="0"/>
            <a:t>function</a:t>
          </a:r>
          <a:r>
            <a:rPr lang="en-US" sz="1100" baseline="0"/>
            <a:t>"</a:t>
          </a:r>
          <a:r>
            <a:rPr lang="hu-HU" sz="1100" baseline="0"/>
            <a:t> button on the </a:t>
          </a:r>
          <a:r>
            <a:rPr lang="en-US" sz="1100" baseline="0"/>
            <a:t>"</a:t>
          </a:r>
          <a:r>
            <a:rPr lang="hu-HU" sz="1100" baseline="0"/>
            <a:t>AIcell</a:t>
          </a:r>
          <a:r>
            <a:rPr lang="en-US" sz="1100" baseline="0"/>
            <a:t>"</a:t>
          </a:r>
          <a:r>
            <a:rPr lang="hu-HU" sz="1100" baseline="0"/>
            <a:t> ribbon</a:t>
          </a:r>
          <a:endParaRPr lang="hu-H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g/PycharmProjects/aicells-dev/aicells-excel-add-in/aicell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icDataCopy"/>
      <definedName name="aicFunctionList"/>
      <definedName name="aicFunctionParameterDataTypes"/>
      <definedName name="aicFunctionParameterDefaultValues"/>
      <definedName name="aicFunctionParameterDescriptions"/>
      <definedName name="aicFunctionParameters"/>
      <definedName name="aicRangeReference"/>
      <definedName name="aicSaveToDataSource"/>
      <definedName name="aicToolParameterDataTypes"/>
      <definedName name="aicToolParameterDefaultValues"/>
      <definedName name="aicToolParameterDescriptions"/>
      <definedName name="aicToolParameters"/>
      <definedName name="aicUDFParameter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660F-B689-45D2-A09D-F2C59AA3A72B}">
  <sheetPr codeName="Sheet7"/>
  <dimension ref="B1:F2950"/>
  <sheetViews>
    <sheetView workbookViewId="0">
      <selection activeCell="F9" sqref="F9"/>
    </sheetView>
  </sheetViews>
  <sheetFormatPr defaultColWidth="26.85546875" defaultRowHeight="12.75" x14ac:dyDescent="0.25"/>
  <cols>
    <col min="1" max="16384" width="26.85546875" style="1"/>
  </cols>
  <sheetData>
    <row r="1" spans="2:6" ht="27.75" customHeight="1" x14ac:dyDescent="0.25"/>
    <row r="2" spans="2:6" ht="27.75" customHeight="1" thickBot="1" x14ac:dyDescent="0.3">
      <c r="B2" s="52" t="s">
        <v>0</v>
      </c>
      <c r="C2" s="52" t="s">
        <v>1</v>
      </c>
      <c r="E2" s="2" t="s">
        <v>2</v>
      </c>
    </row>
    <row r="3" spans="2:6" ht="27.95" customHeight="1" thickTop="1" x14ac:dyDescent="0.25">
      <c r="B3" s="53" t="s">
        <v>3</v>
      </c>
      <c r="C3" s="53" t="s">
        <v>4</v>
      </c>
    </row>
    <row r="4" spans="2:6" ht="27.95" customHeight="1" x14ac:dyDescent="0.25">
      <c r="B4" s="53" t="s">
        <v>5</v>
      </c>
      <c r="C4" s="54" t="s">
        <v>6</v>
      </c>
      <c r="E4" s="3" t="s">
        <v>7</v>
      </c>
      <c r="F4" s="7" t="s">
        <v>8</v>
      </c>
    </row>
    <row r="5" spans="2:6" ht="27.95" customHeight="1" x14ac:dyDescent="0.25">
      <c r="B5" s="53" t="s">
        <v>9</v>
      </c>
      <c r="C5" s="53" t="s">
        <v>10</v>
      </c>
    </row>
    <row r="6" spans="2:6" ht="27.95" customHeight="1" x14ac:dyDescent="0.25">
      <c r="B6" s="53" t="s">
        <v>11</v>
      </c>
      <c r="C6" s="53" t="s">
        <v>12</v>
      </c>
    </row>
    <row r="7" spans="2:6" ht="27.95" customHeight="1" x14ac:dyDescent="0.25">
      <c r="B7" s="53" t="s">
        <v>13</v>
      </c>
      <c r="C7" s="53" t="s">
        <v>14</v>
      </c>
    </row>
    <row r="8" spans="2:6" ht="27.95" customHeight="1" x14ac:dyDescent="0.25">
      <c r="B8" s="1" t="s">
        <v>15</v>
      </c>
      <c r="C8" s="1" t="s">
        <v>16</v>
      </c>
    </row>
    <row r="9" spans="2:6" ht="27.95" customHeight="1" x14ac:dyDescent="0.25"/>
    <row r="10" spans="2:6" ht="27.95" customHeight="1" x14ac:dyDescent="0.25"/>
    <row r="11" spans="2:6" ht="27.95" customHeight="1" x14ac:dyDescent="0.25"/>
    <row r="12" spans="2:6" ht="27.95" customHeight="1" x14ac:dyDescent="0.25"/>
    <row r="13" spans="2:6" ht="27.95" customHeight="1" x14ac:dyDescent="0.25"/>
    <row r="14" spans="2:6" ht="27.95" customHeight="1" x14ac:dyDescent="0.25"/>
    <row r="15" spans="2:6" ht="27.95" customHeight="1" x14ac:dyDescent="0.25"/>
    <row r="16" spans="2:6" ht="27.95" customHeight="1" x14ac:dyDescent="0.25"/>
    <row r="17" ht="27.95" customHeight="1" x14ac:dyDescent="0.25"/>
    <row r="18" ht="27.95" customHeight="1" x14ac:dyDescent="0.25"/>
    <row r="19" ht="27.95" customHeight="1" x14ac:dyDescent="0.25"/>
    <row r="20" ht="27.95" customHeight="1" x14ac:dyDescent="0.25"/>
    <row r="21" ht="27.95" customHeight="1" x14ac:dyDescent="0.25"/>
    <row r="22" ht="27.95" customHeight="1" x14ac:dyDescent="0.25"/>
    <row r="23" ht="27.95" customHeight="1" x14ac:dyDescent="0.25"/>
    <row r="24" ht="27.95" customHeight="1" x14ac:dyDescent="0.25"/>
    <row r="25" ht="27.95" customHeight="1" x14ac:dyDescent="0.25"/>
    <row r="26" ht="27.95" customHeight="1" x14ac:dyDescent="0.25"/>
    <row r="27" ht="27.95" customHeight="1" x14ac:dyDescent="0.25"/>
    <row r="28" ht="27.95" customHeight="1" x14ac:dyDescent="0.25"/>
    <row r="29" ht="27.95" customHeight="1" x14ac:dyDescent="0.25"/>
    <row r="30" ht="27.95" customHeight="1" x14ac:dyDescent="0.25"/>
    <row r="31" ht="27.95" customHeight="1" x14ac:dyDescent="0.25"/>
    <row r="3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  <row r="52" ht="27.95" customHeight="1" x14ac:dyDescent="0.25"/>
    <row r="53" ht="27.95" customHeight="1" x14ac:dyDescent="0.25"/>
    <row r="54" ht="27.95" customHeight="1" x14ac:dyDescent="0.25"/>
    <row r="55" ht="27.95" customHeight="1" x14ac:dyDescent="0.25"/>
    <row r="56" ht="27.95" customHeight="1" x14ac:dyDescent="0.25"/>
    <row r="57" ht="27.95" customHeight="1" x14ac:dyDescent="0.25"/>
    <row r="58" ht="27.95" customHeight="1" x14ac:dyDescent="0.25"/>
    <row r="59" ht="27.95" customHeight="1" x14ac:dyDescent="0.25"/>
    <row r="60" ht="27.95" customHeight="1" x14ac:dyDescent="0.25"/>
    <row r="61" ht="27.95" customHeight="1" x14ac:dyDescent="0.25"/>
    <row r="62" ht="27.95" customHeight="1" x14ac:dyDescent="0.25"/>
    <row r="63" ht="27.95" customHeight="1" x14ac:dyDescent="0.25"/>
    <row r="64" ht="27.95" customHeight="1" x14ac:dyDescent="0.25"/>
    <row r="65" ht="27.95" customHeight="1" x14ac:dyDescent="0.25"/>
    <row r="66" ht="27.95" customHeight="1" x14ac:dyDescent="0.25"/>
    <row r="67" ht="27.95" customHeight="1" x14ac:dyDescent="0.25"/>
    <row r="68" ht="27.95" customHeight="1" x14ac:dyDescent="0.25"/>
    <row r="69" ht="27.95" customHeight="1" x14ac:dyDescent="0.25"/>
    <row r="70" ht="27.95" customHeight="1" x14ac:dyDescent="0.25"/>
    <row r="71" ht="27.95" customHeight="1" x14ac:dyDescent="0.25"/>
    <row r="72" ht="27.95" customHeight="1" x14ac:dyDescent="0.25"/>
    <row r="73" ht="27.95" customHeight="1" x14ac:dyDescent="0.25"/>
    <row r="74" ht="27.95" customHeight="1" x14ac:dyDescent="0.25"/>
    <row r="75" ht="27.95" customHeight="1" x14ac:dyDescent="0.25"/>
    <row r="76" ht="27.95" customHeight="1" x14ac:dyDescent="0.25"/>
    <row r="77" ht="27.95" customHeight="1" x14ac:dyDescent="0.25"/>
    <row r="78" ht="27.95" customHeight="1" x14ac:dyDescent="0.25"/>
    <row r="79" ht="27.95" customHeight="1" x14ac:dyDescent="0.25"/>
    <row r="80" ht="27.95" customHeight="1" x14ac:dyDescent="0.25"/>
    <row r="81" ht="27.95" customHeight="1" x14ac:dyDescent="0.25"/>
    <row r="82" ht="27.95" customHeight="1" x14ac:dyDescent="0.25"/>
    <row r="83" ht="27.95" customHeight="1" x14ac:dyDescent="0.25"/>
    <row r="84" ht="27.95" customHeight="1" x14ac:dyDescent="0.25"/>
    <row r="85" ht="27.95" customHeight="1" x14ac:dyDescent="0.25"/>
    <row r="86" ht="27.95" customHeight="1" x14ac:dyDescent="0.25"/>
    <row r="87" ht="27.95" customHeight="1" x14ac:dyDescent="0.25"/>
    <row r="88" ht="27.95" customHeight="1" x14ac:dyDescent="0.25"/>
    <row r="89" ht="27.95" customHeight="1" x14ac:dyDescent="0.25"/>
    <row r="90" ht="27.95" customHeight="1" x14ac:dyDescent="0.25"/>
    <row r="91" ht="27.95" customHeight="1" x14ac:dyDescent="0.25"/>
    <row r="92" ht="27.95" customHeight="1" x14ac:dyDescent="0.25"/>
    <row r="93" ht="27.95" customHeight="1" x14ac:dyDescent="0.25"/>
    <row r="94" ht="27.95" customHeight="1" x14ac:dyDescent="0.25"/>
    <row r="95" ht="27.95" customHeight="1" x14ac:dyDescent="0.25"/>
    <row r="96" ht="27.95" customHeight="1" x14ac:dyDescent="0.25"/>
    <row r="97" ht="27.95" customHeight="1" x14ac:dyDescent="0.25"/>
    <row r="98" ht="27.95" customHeight="1" x14ac:dyDescent="0.25"/>
    <row r="99" ht="27.95" customHeight="1" x14ac:dyDescent="0.25"/>
    <row r="100" ht="27.95" customHeight="1" x14ac:dyDescent="0.25"/>
    <row r="101" ht="27.95" customHeight="1" x14ac:dyDescent="0.25"/>
    <row r="102" ht="27.95" customHeight="1" x14ac:dyDescent="0.25"/>
    <row r="103" ht="27.95" customHeight="1" x14ac:dyDescent="0.25"/>
    <row r="104" ht="27.95" customHeight="1" x14ac:dyDescent="0.25"/>
    <row r="105" ht="27.95" customHeight="1" x14ac:dyDescent="0.25"/>
    <row r="106" ht="27.95" customHeight="1" x14ac:dyDescent="0.25"/>
    <row r="107" ht="27.95" customHeight="1" x14ac:dyDescent="0.25"/>
    <row r="108" ht="27.95" customHeight="1" x14ac:dyDescent="0.25"/>
    <row r="109" ht="27.95" customHeight="1" x14ac:dyDescent="0.25"/>
    <row r="110" ht="27.95" customHeight="1" x14ac:dyDescent="0.25"/>
    <row r="111" ht="27.95" customHeight="1" x14ac:dyDescent="0.25"/>
    <row r="112" ht="27.95" customHeight="1" x14ac:dyDescent="0.25"/>
    <row r="113" ht="27.95" customHeight="1" x14ac:dyDescent="0.25"/>
    <row r="114" ht="27.95" customHeight="1" x14ac:dyDescent="0.25"/>
    <row r="115" ht="27.95" customHeight="1" x14ac:dyDescent="0.25"/>
    <row r="116" ht="27.95" customHeight="1" x14ac:dyDescent="0.25"/>
    <row r="117" ht="27.95" customHeight="1" x14ac:dyDescent="0.25"/>
    <row r="118" ht="27.95" customHeight="1" x14ac:dyDescent="0.25"/>
    <row r="119" ht="27.95" customHeight="1" x14ac:dyDescent="0.25"/>
    <row r="120" ht="27.95" customHeight="1" x14ac:dyDescent="0.25"/>
    <row r="121" ht="27.95" customHeight="1" x14ac:dyDescent="0.25"/>
    <row r="122" ht="27.95" customHeight="1" x14ac:dyDescent="0.25"/>
    <row r="123" ht="27.95" customHeight="1" x14ac:dyDescent="0.25"/>
    <row r="124" ht="27.95" customHeight="1" x14ac:dyDescent="0.25"/>
    <row r="125" ht="27.95" customHeight="1" x14ac:dyDescent="0.25"/>
    <row r="126" ht="27.95" customHeight="1" x14ac:dyDescent="0.25"/>
    <row r="127" ht="27.95" customHeight="1" x14ac:dyDescent="0.25"/>
    <row r="128" ht="27.95" customHeight="1" x14ac:dyDescent="0.25"/>
    <row r="129" ht="27.95" customHeight="1" x14ac:dyDescent="0.25"/>
    <row r="130" ht="27.95" customHeight="1" x14ac:dyDescent="0.25"/>
    <row r="131" ht="27.95" customHeight="1" x14ac:dyDescent="0.25"/>
    <row r="132" ht="27.95" customHeight="1" x14ac:dyDescent="0.25"/>
    <row r="133" ht="27.95" customHeight="1" x14ac:dyDescent="0.25"/>
    <row r="134" ht="27.95" customHeight="1" x14ac:dyDescent="0.25"/>
    <row r="135" ht="27.95" customHeight="1" x14ac:dyDescent="0.25"/>
    <row r="136" ht="27.95" customHeight="1" x14ac:dyDescent="0.25"/>
    <row r="137" ht="27.95" customHeight="1" x14ac:dyDescent="0.25"/>
    <row r="138" ht="27.95" customHeight="1" x14ac:dyDescent="0.25"/>
    <row r="139" ht="27.95" customHeight="1" x14ac:dyDescent="0.25"/>
    <row r="140" ht="27.95" customHeight="1" x14ac:dyDescent="0.25"/>
    <row r="141" ht="27.95" customHeight="1" x14ac:dyDescent="0.25"/>
    <row r="142" ht="27.95" customHeight="1" x14ac:dyDescent="0.25"/>
    <row r="143" ht="27.95" customHeight="1" x14ac:dyDescent="0.25"/>
    <row r="144" ht="27.95" customHeight="1" x14ac:dyDescent="0.25"/>
    <row r="145" ht="27.95" customHeight="1" x14ac:dyDescent="0.25"/>
    <row r="146" ht="27.95" customHeight="1" x14ac:dyDescent="0.25"/>
    <row r="147" ht="27.95" customHeight="1" x14ac:dyDescent="0.25"/>
    <row r="148" ht="27.95" customHeight="1" x14ac:dyDescent="0.25"/>
    <row r="149" ht="27.95" customHeight="1" x14ac:dyDescent="0.25"/>
    <row r="150" ht="27.95" customHeight="1" x14ac:dyDescent="0.25"/>
    <row r="151" ht="27.95" customHeight="1" x14ac:dyDescent="0.25"/>
    <row r="152" ht="27.95" customHeight="1" x14ac:dyDescent="0.25"/>
    <row r="153" ht="27.95" customHeight="1" x14ac:dyDescent="0.25"/>
    <row r="154" ht="27.95" customHeight="1" x14ac:dyDescent="0.25"/>
    <row r="155" ht="27.95" customHeight="1" x14ac:dyDescent="0.25"/>
    <row r="156" ht="27.95" customHeight="1" x14ac:dyDescent="0.25"/>
    <row r="157" ht="27.95" customHeight="1" x14ac:dyDescent="0.25"/>
    <row r="158" ht="27.95" customHeight="1" x14ac:dyDescent="0.25"/>
    <row r="159" ht="27.95" customHeight="1" x14ac:dyDescent="0.25"/>
    <row r="160" ht="27.95" customHeight="1" x14ac:dyDescent="0.25"/>
    <row r="161" ht="27.95" customHeight="1" x14ac:dyDescent="0.25"/>
    <row r="162" ht="27.95" customHeight="1" x14ac:dyDescent="0.25"/>
    <row r="163" ht="27.95" customHeight="1" x14ac:dyDescent="0.25"/>
    <row r="164" ht="27.95" customHeight="1" x14ac:dyDescent="0.25"/>
    <row r="165" ht="27.95" customHeight="1" x14ac:dyDescent="0.25"/>
    <row r="166" ht="27.95" customHeight="1" x14ac:dyDescent="0.25"/>
    <row r="167" ht="27.95" customHeight="1" x14ac:dyDescent="0.25"/>
    <row r="168" ht="27.95" customHeight="1" x14ac:dyDescent="0.25"/>
    <row r="169" ht="27.95" customHeight="1" x14ac:dyDescent="0.25"/>
    <row r="170" ht="27.95" customHeight="1" x14ac:dyDescent="0.25"/>
    <row r="171" ht="27.95" customHeight="1" x14ac:dyDescent="0.25"/>
    <row r="172" ht="27.95" customHeight="1" x14ac:dyDescent="0.25"/>
    <row r="173" ht="27.95" customHeight="1" x14ac:dyDescent="0.25"/>
    <row r="174" ht="27.95" customHeight="1" x14ac:dyDescent="0.25"/>
    <row r="175" ht="27.95" customHeight="1" x14ac:dyDescent="0.25"/>
    <row r="176" ht="27.95" customHeight="1" x14ac:dyDescent="0.25"/>
    <row r="177" ht="27.95" customHeight="1" x14ac:dyDescent="0.25"/>
    <row r="178" ht="27.95" customHeight="1" x14ac:dyDescent="0.25"/>
    <row r="179" ht="27.95" customHeight="1" x14ac:dyDescent="0.25"/>
    <row r="180" ht="27.95" customHeight="1" x14ac:dyDescent="0.25"/>
    <row r="181" ht="27.95" customHeight="1" x14ac:dyDescent="0.25"/>
    <row r="182" ht="27.95" customHeight="1" x14ac:dyDescent="0.25"/>
    <row r="183" ht="27.95" customHeight="1" x14ac:dyDescent="0.25"/>
    <row r="184" ht="27.95" customHeight="1" x14ac:dyDescent="0.25"/>
    <row r="185" ht="27.95" customHeight="1" x14ac:dyDescent="0.25"/>
    <row r="186" ht="27.95" customHeight="1" x14ac:dyDescent="0.25"/>
    <row r="187" ht="27.95" customHeight="1" x14ac:dyDescent="0.25"/>
    <row r="188" ht="27.95" customHeight="1" x14ac:dyDescent="0.25"/>
    <row r="189" ht="27.95" customHeight="1" x14ac:dyDescent="0.25"/>
    <row r="190" ht="27.95" customHeight="1" x14ac:dyDescent="0.25"/>
    <row r="191" ht="27.95" customHeight="1" x14ac:dyDescent="0.25"/>
    <row r="192" ht="27.95" customHeight="1" x14ac:dyDescent="0.25"/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  <row r="535" ht="27.95" customHeight="1" x14ac:dyDescent="0.25"/>
    <row r="536" ht="27.95" customHeight="1" x14ac:dyDescent="0.25"/>
    <row r="537" ht="27.95" customHeight="1" x14ac:dyDescent="0.25"/>
    <row r="538" ht="27.95" customHeight="1" x14ac:dyDescent="0.25"/>
    <row r="539" ht="27.95" customHeight="1" x14ac:dyDescent="0.25"/>
    <row r="540" ht="27.95" customHeight="1" x14ac:dyDescent="0.25"/>
    <row r="541" ht="27.95" customHeight="1" x14ac:dyDescent="0.25"/>
    <row r="542" ht="27.95" customHeight="1" x14ac:dyDescent="0.25"/>
    <row r="543" ht="27.95" customHeight="1" x14ac:dyDescent="0.25"/>
    <row r="544" ht="27.95" customHeight="1" x14ac:dyDescent="0.25"/>
    <row r="545" ht="27.95" customHeight="1" x14ac:dyDescent="0.25"/>
    <row r="546" ht="27.95" customHeight="1" x14ac:dyDescent="0.25"/>
    <row r="547" ht="27.95" customHeight="1" x14ac:dyDescent="0.25"/>
    <row r="548" ht="27.95" customHeight="1" x14ac:dyDescent="0.25"/>
    <row r="549" ht="27.95" customHeight="1" x14ac:dyDescent="0.25"/>
    <row r="550" ht="27.95" customHeight="1" x14ac:dyDescent="0.25"/>
    <row r="551" ht="27.95" customHeight="1" x14ac:dyDescent="0.25"/>
    <row r="552" ht="27.95" customHeight="1" x14ac:dyDescent="0.25"/>
    <row r="553" ht="27.95" customHeight="1" x14ac:dyDescent="0.25"/>
    <row r="554" ht="27.95" customHeight="1" x14ac:dyDescent="0.25"/>
    <row r="555" ht="27.95" customHeight="1" x14ac:dyDescent="0.25"/>
    <row r="556" ht="27.95" customHeight="1" x14ac:dyDescent="0.25"/>
    <row r="557" ht="27.95" customHeight="1" x14ac:dyDescent="0.25"/>
    <row r="558" ht="27.95" customHeight="1" x14ac:dyDescent="0.25"/>
    <row r="559" ht="27.95" customHeight="1" x14ac:dyDescent="0.25"/>
    <row r="560" ht="27.95" customHeight="1" x14ac:dyDescent="0.25"/>
    <row r="561" ht="27.95" customHeight="1" x14ac:dyDescent="0.25"/>
    <row r="562" ht="27.95" customHeight="1" x14ac:dyDescent="0.25"/>
    <row r="563" ht="27.95" customHeight="1" x14ac:dyDescent="0.25"/>
    <row r="564" ht="27.95" customHeight="1" x14ac:dyDescent="0.25"/>
    <row r="565" ht="27.95" customHeight="1" x14ac:dyDescent="0.25"/>
    <row r="566" ht="27.95" customHeight="1" x14ac:dyDescent="0.25"/>
    <row r="567" ht="27.95" customHeight="1" x14ac:dyDescent="0.25"/>
    <row r="568" ht="27.95" customHeight="1" x14ac:dyDescent="0.25"/>
    <row r="569" ht="27.95" customHeight="1" x14ac:dyDescent="0.25"/>
    <row r="570" ht="27.95" customHeight="1" x14ac:dyDescent="0.25"/>
    <row r="571" ht="27.95" customHeight="1" x14ac:dyDescent="0.25"/>
    <row r="572" ht="27.95" customHeight="1" x14ac:dyDescent="0.25"/>
    <row r="573" ht="27.95" customHeight="1" x14ac:dyDescent="0.25"/>
    <row r="574" ht="27.95" customHeight="1" x14ac:dyDescent="0.25"/>
    <row r="575" ht="27.95" customHeight="1" x14ac:dyDescent="0.25"/>
    <row r="576" ht="27.95" customHeight="1" x14ac:dyDescent="0.25"/>
    <row r="577" ht="27.95" customHeight="1" x14ac:dyDescent="0.25"/>
    <row r="578" ht="27.95" customHeight="1" x14ac:dyDescent="0.25"/>
    <row r="579" ht="27.95" customHeight="1" x14ac:dyDescent="0.25"/>
    <row r="580" ht="27.95" customHeight="1" x14ac:dyDescent="0.25"/>
    <row r="581" ht="27.95" customHeight="1" x14ac:dyDescent="0.25"/>
    <row r="582" ht="27.95" customHeight="1" x14ac:dyDescent="0.25"/>
    <row r="583" ht="27.95" customHeight="1" x14ac:dyDescent="0.25"/>
    <row r="584" ht="27.95" customHeight="1" x14ac:dyDescent="0.25"/>
    <row r="585" ht="27.95" customHeight="1" x14ac:dyDescent="0.25"/>
    <row r="586" ht="27.95" customHeight="1" x14ac:dyDescent="0.25"/>
    <row r="587" ht="27.95" customHeight="1" x14ac:dyDescent="0.25"/>
    <row r="588" ht="27.95" customHeight="1" x14ac:dyDescent="0.25"/>
    <row r="589" ht="27.95" customHeight="1" x14ac:dyDescent="0.25"/>
    <row r="590" ht="27.95" customHeight="1" x14ac:dyDescent="0.25"/>
    <row r="591" ht="27.95" customHeight="1" x14ac:dyDescent="0.25"/>
    <row r="592" ht="27.95" customHeight="1" x14ac:dyDescent="0.25"/>
    <row r="593" ht="27.95" customHeight="1" x14ac:dyDescent="0.25"/>
    <row r="594" ht="27.95" customHeight="1" x14ac:dyDescent="0.25"/>
    <row r="595" ht="27.95" customHeight="1" x14ac:dyDescent="0.25"/>
    <row r="596" ht="27.95" customHeight="1" x14ac:dyDescent="0.25"/>
    <row r="597" ht="27.95" customHeight="1" x14ac:dyDescent="0.25"/>
    <row r="598" ht="27.95" customHeight="1" x14ac:dyDescent="0.25"/>
    <row r="599" ht="27.95" customHeight="1" x14ac:dyDescent="0.25"/>
    <row r="600" ht="27.95" customHeight="1" x14ac:dyDescent="0.25"/>
    <row r="601" ht="27.95" customHeight="1" x14ac:dyDescent="0.25"/>
    <row r="602" ht="27.95" customHeight="1" x14ac:dyDescent="0.25"/>
    <row r="603" ht="27.95" customHeight="1" x14ac:dyDescent="0.25"/>
    <row r="604" ht="27.95" customHeight="1" x14ac:dyDescent="0.25"/>
    <row r="605" ht="27.95" customHeight="1" x14ac:dyDescent="0.25"/>
    <row r="606" ht="27.95" customHeight="1" x14ac:dyDescent="0.25"/>
    <row r="607" ht="27.95" customHeight="1" x14ac:dyDescent="0.25"/>
    <row r="608" ht="27.95" customHeight="1" x14ac:dyDescent="0.25"/>
    <row r="609" ht="27.95" customHeight="1" x14ac:dyDescent="0.25"/>
    <row r="610" ht="27.95" customHeight="1" x14ac:dyDescent="0.25"/>
    <row r="611" ht="27.95" customHeight="1" x14ac:dyDescent="0.25"/>
    <row r="612" ht="27.95" customHeight="1" x14ac:dyDescent="0.25"/>
    <row r="613" ht="27.95" customHeight="1" x14ac:dyDescent="0.25"/>
    <row r="614" ht="27.95" customHeight="1" x14ac:dyDescent="0.25"/>
    <row r="615" ht="27.95" customHeight="1" x14ac:dyDescent="0.25"/>
    <row r="616" ht="27.95" customHeight="1" x14ac:dyDescent="0.25"/>
    <row r="617" ht="27.95" customHeight="1" x14ac:dyDescent="0.25"/>
    <row r="618" ht="27.95" customHeight="1" x14ac:dyDescent="0.25"/>
    <row r="619" ht="27.95" customHeight="1" x14ac:dyDescent="0.25"/>
    <row r="620" ht="27.95" customHeight="1" x14ac:dyDescent="0.25"/>
    <row r="621" ht="27.95" customHeight="1" x14ac:dyDescent="0.25"/>
    <row r="622" ht="27.95" customHeight="1" x14ac:dyDescent="0.25"/>
    <row r="623" ht="27.95" customHeight="1" x14ac:dyDescent="0.25"/>
    <row r="624" ht="27.95" customHeight="1" x14ac:dyDescent="0.25"/>
    <row r="625" ht="27.95" customHeight="1" x14ac:dyDescent="0.25"/>
    <row r="626" ht="27.95" customHeight="1" x14ac:dyDescent="0.25"/>
    <row r="627" ht="27.95" customHeight="1" x14ac:dyDescent="0.25"/>
    <row r="628" ht="27.95" customHeight="1" x14ac:dyDescent="0.25"/>
    <row r="629" ht="27.95" customHeight="1" x14ac:dyDescent="0.25"/>
    <row r="630" ht="27.95" customHeight="1" x14ac:dyDescent="0.25"/>
    <row r="631" ht="27.95" customHeight="1" x14ac:dyDescent="0.25"/>
    <row r="632" ht="27.95" customHeight="1" x14ac:dyDescent="0.25"/>
    <row r="633" ht="27.95" customHeight="1" x14ac:dyDescent="0.25"/>
    <row r="634" ht="27.95" customHeight="1" x14ac:dyDescent="0.25"/>
    <row r="635" ht="27.95" customHeight="1" x14ac:dyDescent="0.25"/>
    <row r="636" ht="27.95" customHeight="1" x14ac:dyDescent="0.25"/>
    <row r="637" ht="27.95" customHeight="1" x14ac:dyDescent="0.25"/>
    <row r="638" ht="27.95" customHeight="1" x14ac:dyDescent="0.25"/>
    <row r="639" ht="27.95" customHeight="1" x14ac:dyDescent="0.25"/>
    <row r="640" ht="27.95" customHeight="1" x14ac:dyDescent="0.25"/>
    <row r="641" ht="27.95" customHeight="1" x14ac:dyDescent="0.25"/>
    <row r="642" ht="27.95" customHeight="1" x14ac:dyDescent="0.25"/>
    <row r="643" ht="27.95" customHeight="1" x14ac:dyDescent="0.25"/>
    <row r="644" ht="27.95" customHeight="1" x14ac:dyDescent="0.25"/>
    <row r="645" ht="27.95" customHeight="1" x14ac:dyDescent="0.25"/>
    <row r="646" ht="27.95" customHeight="1" x14ac:dyDescent="0.25"/>
    <row r="647" ht="27.95" customHeight="1" x14ac:dyDescent="0.25"/>
    <row r="648" ht="27.95" customHeight="1" x14ac:dyDescent="0.25"/>
    <row r="649" ht="27.95" customHeight="1" x14ac:dyDescent="0.25"/>
    <row r="650" ht="27.95" customHeight="1" x14ac:dyDescent="0.25"/>
    <row r="651" ht="27.95" customHeight="1" x14ac:dyDescent="0.25"/>
    <row r="652" ht="27.95" customHeight="1" x14ac:dyDescent="0.25"/>
    <row r="653" ht="27.95" customHeight="1" x14ac:dyDescent="0.25"/>
    <row r="654" ht="27.95" customHeight="1" x14ac:dyDescent="0.25"/>
    <row r="655" ht="27.95" customHeight="1" x14ac:dyDescent="0.25"/>
    <row r="656" ht="27.95" customHeight="1" x14ac:dyDescent="0.25"/>
    <row r="657" ht="27.95" customHeight="1" x14ac:dyDescent="0.25"/>
    <row r="658" ht="27.95" customHeight="1" x14ac:dyDescent="0.25"/>
    <row r="659" ht="27.95" customHeight="1" x14ac:dyDescent="0.25"/>
    <row r="660" ht="27.95" customHeight="1" x14ac:dyDescent="0.25"/>
    <row r="661" ht="27.95" customHeight="1" x14ac:dyDescent="0.25"/>
    <row r="662" ht="27.95" customHeight="1" x14ac:dyDescent="0.25"/>
    <row r="663" ht="27.95" customHeight="1" x14ac:dyDescent="0.25"/>
    <row r="664" ht="27.95" customHeight="1" x14ac:dyDescent="0.25"/>
    <row r="665" ht="27.95" customHeight="1" x14ac:dyDescent="0.25"/>
    <row r="666" ht="27.95" customHeight="1" x14ac:dyDescent="0.25"/>
    <row r="667" ht="27.95" customHeight="1" x14ac:dyDescent="0.25"/>
    <row r="668" ht="27.95" customHeight="1" x14ac:dyDescent="0.25"/>
    <row r="669" ht="27.95" customHeight="1" x14ac:dyDescent="0.25"/>
    <row r="670" ht="27.95" customHeight="1" x14ac:dyDescent="0.25"/>
    <row r="671" ht="27.95" customHeight="1" x14ac:dyDescent="0.25"/>
    <row r="672" ht="27.95" customHeight="1" x14ac:dyDescent="0.25"/>
    <row r="673" ht="27.95" customHeight="1" x14ac:dyDescent="0.25"/>
    <row r="674" ht="27.95" customHeight="1" x14ac:dyDescent="0.25"/>
    <row r="675" ht="27.95" customHeight="1" x14ac:dyDescent="0.25"/>
    <row r="676" ht="27.95" customHeight="1" x14ac:dyDescent="0.25"/>
    <row r="677" ht="27.95" customHeight="1" x14ac:dyDescent="0.25"/>
    <row r="678" ht="27.95" customHeight="1" x14ac:dyDescent="0.25"/>
    <row r="679" ht="27.95" customHeight="1" x14ac:dyDescent="0.25"/>
    <row r="680" ht="27.95" customHeight="1" x14ac:dyDescent="0.25"/>
    <row r="681" ht="27.95" customHeight="1" x14ac:dyDescent="0.25"/>
    <row r="682" ht="27.95" customHeight="1" x14ac:dyDescent="0.25"/>
    <row r="683" ht="27.95" customHeight="1" x14ac:dyDescent="0.25"/>
    <row r="684" ht="27.95" customHeight="1" x14ac:dyDescent="0.25"/>
    <row r="685" ht="27.95" customHeight="1" x14ac:dyDescent="0.25"/>
    <row r="686" ht="27.95" customHeight="1" x14ac:dyDescent="0.25"/>
    <row r="687" ht="27.95" customHeight="1" x14ac:dyDescent="0.25"/>
    <row r="688" ht="27.95" customHeight="1" x14ac:dyDescent="0.25"/>
    <row r="689" ht="27.95" customHeight="1" x14ac:dyDescent="0.25"/>
    <row r="690" ht="27.95" customHeight="1" x14ac:dyDescent="0.25"/>
    <row r="691" ht="27.95" customHeight="1" x14ac:dyDescent="0.25"/>
    <row r="692" ht="27.95" customHeight="1" x14ac:dyDescent="0.25"/>
    <row r="693" ht="27.95" customHeight="1" x14ac:dyDescent="0.25"/>
    <row r="694" ht="27.95" customHeight="1" x14ac:dyDescent="0.25"/>
    <row r="695" ht="27.95" customHeight="1" x14ac:dyDescent="0.25"/>
    <row r="696" ht="27.95" customHeight="1" x14ac:dyDescent="0.25"/>
    <row r="697" ht="27.95" customHeight="1" x14ac:dyDescent="0.25"/>
    <row r="698" ht="27.95" customHeight="1" x14ac:dyDescent="0.25"/>
    <row r="699" ht="27.95" customHeight="1" x14ac:dyDescent="0.25"/>
    <row r="700" ht="27.95" customHeight="1" x14ac:dyDescent="0.25"/>
    <row r="701" ht="27.95" customHeight="1" x14ac:dyDescent="0.25"/>
    <row r="702" ht="27.95" customHeight="1" x14ac:dyDescent="0.25"/>
    <row r="703" ht="27.95" customHeight="1" x14ac:dyDescent="0.25"/>
    <row r="704" ht="27.95" customHeight="1" x14ac:dyDescent="0.25"/>
    <row r="705" ht="27.95" customHeight="1" x14ac:dyDescent="0.25"/>
    <row r="706" ht="27.95" customHeight="1" x14ac:dyDescent="0.25"/>
    <row r="707" ht="27.95" customHeight="1" x14ac:dyDescent="0.25"/>
    <row r="708" ht="27.95" customHeight="1" x14ac:dyDescent="0.25"/>
    <row r="709" ht="27.95" customHeight="1" x14ac:dyDescent="0.25"/>
    <row r="710" ht="27.95" customHeight="1" x14ac:dyDescent="0.25"/>
    <row r="711" ht="27.95" customHeight="1" x14ac:dyDescent="0.25"/>
    <row r="712" ht="27.95" customHeight="1" x14ac:dyDescent="0.25"/>
    <row r="713" ht="27.95" customHeight="1" x14ac:dyDescent="0.25"/>
    <row r="714" ht="27.95" customHeight="1" x14ac:dyDescent="0.25"/>
    <row r="715" ht="27.95" customHeight="1" x14ac:dyDescent="0.25"/>
    <row r="716" ht="27.95" customHeight="1" x14ac:dyDescent="0.25"/>
    <row r="717" ht="27.95" customHeight="1" x14ac:dyDescent="0.25"/>
    <row r="718" ht="27.95" customHeight="1" x14ac:dyDescent="0.25"/>
    <row r="719" ht="27.95" customHeight="1" x14ac:dyDescent="0.25"/>
    <row r="720" ht="27.95" customHeight="1" x14ac:dyDescent="0.25"/>
    <row r="721" ht="27.95" customHeight="1" x14ac:dyDescent="0.25"/>
    <row r="722" ht="27.95" customHeight="1" x14ac:dyDescent="0.25"/>
    <row r="723" ht="27.95" customHeight="1" x14ac:dyDescent="0.25"/>
    <row r="724" ht="27.95" customHeight="1" x14ac:dyDescent="0.25"/>
    <row r="725" ht="27.95" customHeight="1" x14ac:dyDescent="0.25"/>
    <row r="726" ht="27.95" customHeight="1" x14ac:dyDescent="0.25"/>
    <row r="727" ht="27.95" customHeight="1" x14ac:dyDescent="0.25"/>
    <row r="728" ht="27.95" customHeight="1" x14ac:dyDescent="0.25"/>
    <row r="729" ht="27.95" customHeight="1" x14ac:dyDescent="0.25"/>
    <row r="730" ht="27.95" customHeight="1" x14ac:dyDescent="0.25"/>
    <row r="731" ht="27.95" customHeight="1" x14ac:dyDescent="0.25"/>
    <row r="732" ht="27.95" customHeight="1" x14ac:dyDescent="0.25"/>
    <row r="733" ht="27.95" customHeight="1" x14ac:dyDescent="0.25"/>
    <row r="734" ht="27.95" customHeight="1" x14ac:dyDescent="0.25"/>
    <row r="735" ht="27.95" customHeight="1" x14ac:dyDescent="0.25"/>
    <row r="736" ht="27.95" customHeight="1" x14ac:dyDescent="0.25"/>
    <row r="737" ht="27.95" customHeight="1" x14ac:dyDescent="0.25"/>
    <row r="738" ht="27.95" customHeight="1" x14ac:dyDescent="0.25"/>
    <row r="739" ht="27.95" customHeight="1" x14ac:dyDescent="0.25"/>
    <row r="740" ht="27.95" customHeight="1" x14ac:dyDescent="0.25"/>
    <row r="741" ht="27.95" customHeight="1" x14ac:dyDescent="0.25"/>
    <row r="742" ht="27.95" customHeight="1" x14ac:dyDescent="0.25"/>
    <row r="743" ht="27.95" customHeight="1" x14ac:dyDescent="0.25"/>
    <row r="744" ht="27.95" customHeight="1" x14ac:dyDescent="0.25"/>
    <row r="745" ht="27.95" customHeight="1" x14ac:dyDescent="0.25"/>
    <row r="746" ht="27.95" customHeight="1" x14ac:dyDescent="0.25"/>
    <row r="747" ht="27.95" customHeight="1" x14ac:dyDescent="0.25"/>
    <row r="748" ht="27.95" customHeight="1" x14ac:dyDescent="0.25"/>
    <row r="749" ht="27.95" customHeight="1" x14ac:dyDescent="0.25"/>
    <row r="750" ht="27.95" customHeight="1" x14ac:dyDescent="0.25"/>
    <row r="751" ht="27.95" customHeight="1" x14ac:dyDescent="0.25"/>
    <row r="752" ht="27.95" customHeight="1" x14ac:dyDescent="0.25"/>
    <row r="753" ht="27.95" customHeight="1" x14ac:dyDescent="0.25"/>
    <row r="754" ht="27.95" customHeight="1" x14ac:dyDescent="0.25"/>
    <row r="755" ht="27.95" customHeight="1" x14ac:dyDescent="0.25"/>
    <row r="756" ht="27.95" customHeight="1" x14ac:dyDescent="0.25"/>
    <row r="757" ht="27.95" customHeight="1" x14ac:dyDescent="0.25"/>
    <row r="758" ht="27.95" customHeight="1" x14ac:dyDescent="0.25"/>
    <row r="759" ht="27.95" customHeight="1" x14ac:dyDescent="0.25"/>
    <row r="760" ht="27.95" customHeight="1" x14ac:dyDescent="0.25"/>
    <row r="761" ht="27.95" customHeight="1" x14ac:dyDescent="0.25"/>
    <row r="762" ht="27.95" customHeight="1" x14ac:dyDescent="0.25"/>
    <row r="763" ht="27.95" customHeight="1" x14ac:dyDescent="0.25"/>
    <row r="764" ht="27.95" customHeight="1" x14ac:dyDescent="0.25"/>
    <row r="765" ht="27.95" customHeight="1" x14ac:dyDescent="0.25"/>
    <row r="766" ht="27.95" customHeight="1" x14ac:dyDescent="0.25"/>
    <row r="767" ht="27.95" customHeight="1" x14ac:dyDescent="0.25"/>
    <row r="768" ht="27.95" customHeight="1" x14ac:dyDescent="0.25"/>
    <row r="769" ht="27.95" customHeight="1" x14ac:dyDescent="0.25"/>
    <row r="770" ht="27.95" customHeight="1" x14ac:dyDescent="0.25"/>
    <row r="771" ht="27.95" customHeight="1" x14ac:dyDescent="0.25"/>
    <row r="772" ht="27.95" customHeight="1" x14ac:dyDescent="0.25"/>
    <row r="773" ht="27.95" customHeight="1" x14ac:dyDescent="0.25"/>
    <row r="774" ht="27.95" customHeight="1" x14ac:dyDescent="0.25"/>
    <row r="775" ht="27.95" customHeight="1" x14ac:dyDescent="0.25"/>
    <row r="776" ht="27.95" customHeight="1" x14ac:dyDescent="0.25"/>
    <row r="777" ht="27.95" customHeight="1" x14ac:dyDescent="0.25"/>
    <row r="778" ht="27.95" customHeight="1" x14ac:dyDescent="0.25"/>
    <row r="779" ht="27.95" customHeight="1" x14ac:dyDescent="0.25"/>
    <row r="780" ht="27.95" customHeight="1" x14ac:dyDescent="0.25"/>
    <row r="781" ht="27.95" customHeight="1" x14ac:dyDescent="0.25"/>
    <row r="782" ht="27.95" customHeight="1" x14ac:dyDescent="0.25"/>
    <row r="783" ht="27.95" customHeight="1" x14ac:dyDescent="0.25"/>
    <row r="784" ht="27.95" customHeight="1" x14ac:dyDescent="0.25"/>
    <row r="785" ht="27.95" customHeight="1" x14ac:dyDescent="0.25"/>
    <row r="786" ht="27.95" customHeight="1" x14ac:dyDescent="0.25"/>
    <row r="787" ht="27.95" customHeight="1" x14ac:dyDescent="0.25"/>
    <row r="788" ht="27.95" customHeight="1" x14ac:dyDescent="0.25"/>
    <row r="789" ht="27.95" customHeight="1" x14ac:dyDescent="0.25"/>
    <row r="790" ht="27.95" customHeight="1" x14ac:dyDescent="0.25"/>
    <row r="791" ht="27.95" customHeight="1" x14ac:dyDescent="0.25"/>
    <row r="792" ht="27.95" customHeight="1" x14ac:dyDescent="0.25"/>
    <row r="793" ht="27.95" customHeight="1" x14ac:dyDescent="0.25"/>
    <row r="794" ht="27.95" customHeight="1" x14ac:dyDescent="0.25"/>
    <row r="795" ht="27.95" customHeight="1" x14ac:dyDescent="0.25"/>
    <row r="796" ht="27.95" customHeight="1" x14ac:dyDescent="0.25"/>
    <row r="797" ht="27.95" customHeight="1" x14ac:dyDescent="0.25"/>
    <row r="798" ht="27.95" customHeight="1" x14ac:dyDescent="0.25"/>
    <row r="799" ht="27.95" customHeight="1" x14ac:dyDescent="0.25"/>
    <row r="800" ht="27.95" customHeight="1" x14ac:dyDescent="0.25"/>
    <row r="801" ht="27.95" customHeight="1" x14ac:dyDescent="0.25"/>
    <row r="802" ht="27.95" customHeight="1" x14ac:dyDescent="0.25"/>
    <row r="803" ht="27.95" customHeight="1" x14ac:dyDescent="0.25"/>
    <row r="804" ht="27.95" customHeight="1" x14ac:dyDescent="0.25"/>
    <row r="805" ht="27.95" customHeight="1" x14ac:dyDescent="0.25"/>
    <row r="806" ht="27.95" customHeight="1" x14ac:dyDescent="0.25"/>
    <row r="807" ht="27.95" customHeight="1" x14ac:dyDescent="0.25"/>
    <row r="808" ht="27.95" customHeight="1" x14ac:dyDescent="0.25"/>
    <row r="809" ht="27.95" customHeight="1" x14ac:dyDescent="0.25"/>
    <row r="810" ht="27.95" customHeight="1" x14ac:dyDescent="0.25"/>
    <row r="811" ht="27.95" customHeight="1" x14ac:dyDescent="0.25"/>
    <row r="812" ht="27.95" customHeight="1" x14ac:dyDescent="0.25"/>
    <row r="813" ht="27.95" customHeight="1" x14ac:dyDescent="0.25"/>
    <row r="814" ht="27.95" customHeight="1" x14ac:dyDescent="0.25"/>
    <row r="815" ht="27.95" customHeight="1" x14ac:dyDescent="0.25"/>
    <row r="816" ht="27.95" customHeight="1" x14ac:dyDescent="0.25"/>
    <row r="817" ht="27.95" customHeight="1" x14ac:dyDescent="0.25"/>
    <row r="818" ht="27.95" customHeight="1" x14ac:dyDescent="0.25"/>
    <row r="819" ht="27.95" customHeight="1" x14ac:dyDescent="0.25"/>
    <row r="820" ht="27.95" customHeight="1" x14ac:dyDescent="0.25"/>
    <row r="821" ht="27.95" customHeight="1" x14ac:dyDescent="0.25"/>
    <row r="822" ht="27.95" customHeight="1" x14ac:dyDescent="0.25"/>
    <row r="823" ht="27.95" customHeight="1" x14ac:dyDescent="0.25"/>
    <row r="824" ht="27.95" customHeight="1" x14ac:dyDescent="0.25"/>
    <row r="825" ht="27.95" customHeight="1" x14ac:dyDescent="0.25"/>
    <row r="826" ht="27.95" customHeight="1" x14ac:dyDescent="0.25"/>
    <row r="827" ht="27.95" customHeight="1" x14ac:dyDescent="0.25"/>
    <row r="828" ht="27.95" customHeight="1" x14ac:dyDescent="0.25"/>
    <row r="829" ht="27.95" customHeight="1" x14ac:dyDescent="0.25"/>
    <row r="830" ht="27.95" customHeight="1" x14ac:dyDescent="0.25"/>
    <row r="831" ht="27.95" customHeight="1" x14ac:dyDescent="0.25"/>
    <row r="832" ht="27.95" customHeight="1" x14ac:dyDescent="0.25"/>
    <row r="833" ht="27.95" customHeight="1" x14ac:dyDescent="0.25"/>
    <row r="834" ht="27.95" customHeight="1" x14ac:dyDescent="0.25"/>
    <row r="835" ht="27.95" customHeight="1" x14ac:dyDescent="0.25"/>
    <row r="836" ht="27.95" customHeight="1" x14ac:dyDescent="0.25"/>
    <row r="837" ht="27.95" customHeight="1" x14ac:dyDescent="0.25"/>
    <row r="838" ht="27.95" customHeight="1" x14ac:dyDescent="0.25"/>
    <row r="839" ht="27.95" customHeight="1" x14ac:dyDescent="0.25"/>
    <row r="840" ht="27.95" customHeight="1" x14ac:dyDescent="0.25"/>
    <row r="841" ht="27.95" customHeight="1" x14ac:dyDescent="0.25"/>
    <row r="842" ht="27.95" customHeight="1" x14ac:dyDescent="0.25"/>
    <row r="843" ht="27.95" customHeight="1" x14ac:dyDescent="0.25"/>
    <row r="844" ht="27.95" customHeight="1" x14ac:dyDescent="0.25"/>
    <row r="845" ht="27.95" customHeight="1" x14ac:dyDescent="0.25"/>
    <row r="846" ht="27.95" customHeight="1" x14ac:dyDescent="0.25"/>
    <row r="847" ht="27.95" customHeight="1" x14ac:dyDescent="0.25"/>
    <row r="848" ht="27.95" customHeight="1" x14ac:dyDescent="0.25"/>
    <row r="849" ht="27.95" customHeight="1" x14ac:dyDescent="0.25"/>
    <row r="850" ht="27.95" customHeight="1" x14ac:dyDescent="0.25"/>
    <row r="851" ht="27.95" customHeight="1" x14ac:dyDescent="0.25"/>
    <row r="852" ht="27.95" customHeight="1" x14ac:dyDescent="0.25"/>
    <row r="853" ht="27.95" customHeight="1" x14ac:dyDescent="0.25"/>
    <row r="854" ht="27.95" customHeight="1" x14ac:dyDescent="0.25"/>
    <row r="855" ht="27.95" customHeight="1" x14ac:dyDescent="0.25"/>
    <row r="856" ht="27.95" customHeight="1" x14ac:dyDescent="0.25"/>
    <row r="857" ht="27.95" customHeight="1" x14ac:dyDescent="0.25"/>
    <row r="858" ht="27.95" customHeight="1" x14ac:dyDescent="0.25"/>
    <row r="859" ht="27.95" customHeight="1" x14ac:dyDescent="0.25"/>
    <row r="860" ht="27.95" customHeight="1" x14ac:dyDescent="0.25"/>
    <row r="861" ht="27.95" customHeight="1" x14ac:dyDescent="0.25"/>
    <row r="862" ht="27.95" customHeight="1" x14ac:dyDescent="0.25"/>
    <row r="863" ht="27.95" customHeight="1" x14ac:dyDescent="0.25"/>
    <row r="864" ht="27.95" customHeight="1" x14ac:dyDescent="0.25"/>
    <row r="865" ht="27.95" customHeight="1" x14ac:dyDescent="0.25"/>
    <row r="866" ht="27.95" customHeight="1" x14ac:dyDescent="0.25"/>
    <row r="867" ht="27.95" customHeight="1" x14ac:dyDescent="0.25"/>
    <row r="868" ht="27.95" customHeight="1" x14ac:dyDescent="0.25"/>
    <row r="869" ht="27.95" customHeight="1" x14ac:dyDescent="0.25"/>
    <row r="870" ht="27.95" customHeight="1" x14ac:dyDescent="0.25"/>
    <row r="871" ht="27.95" customHeight="1" x14ac:dyDescent="0.25"/>
    <row r="872" ht="27.95" customHeight="1" x14ac:dyDescent="0.25"/>
    <row r="873" ht="27.95" customHeight="1" x14ac:dyDescent="0.25"/>
    <row r="874" ht="27.95" customHeight="1" x14ac:dyDescent="0.25"/>
    <row r="875" ht="27.95" customHeight="1" x14ac:dyDescent="0.25"/>
    <row r="876" ht="27.95" customHeight="1" x14ac:dyDescent="0.25"/>
    <row r="877" ht="27.95" customHeight="1" x14ac:dyDescent="0.25"/>
    <row r="878" ht="27.95" customHeight="1" x14ac:dyDescent="0.25"/>
    <row r="879" ht="27.95" customHeight="1" x14ac:dyDescent="0.25"/>
    <row r="880" ht="27.95" customHeight="1" x14ac:dyDescent="0.25"/>
    <row r="881" ht="27.95" customHeight="1" x14ac:dyDescent="0.25"/>
    <row r="882" ht="27.95" customHeight="1" x14ac:dyDescent="0.25"/>
    <row r="883" ht="27.95" customHeight="1" x14ac:dyDescent="0.25"/>
    <row r="884" ht="27.95" customHeight="1" x14ac:dyDescent="0.25"/>
    <row r="885" ht="27.95" customHeight="1" x14ac:dyDescent="0.25"/>
    <row r="886" ht="27.95" customHeight="1" x14ac:dyDescent="0.25"/>
    <row r="887" ht="27.95" customHeight="1" x14ac:dyDescent="0.25"/>
    <row r="888" ht="27.95" customHeight="1" x14ac:dyDescent="0.25"/>
    <row r="889" ht="27.95" customHeight="1" x14ac:dyDescent="0.25"/>
    <row r="890" ht="27.95" customHeight="1" x14ac:dyDescent="0.25"/>
    <row r="891" ht="27.95" customHeight="1" x14ac:dyDescent="0.25"/>
    <row r="892" ht="27.95" customHeight="1" x14ac:dyDescent="0.25"/>
    <row r="893" ht="27.95" customHeight="1" x14ac:dyDescent="0.25"/>
    <row r="894" ht="27.95" customHeight="1" x14ac:dyDescent="0.25"/>
    <row r="895" ht="27.95" customHeight="1" x14ac:dyDescent="0.25"/>
    <row r="896" ht="27.95" customHeight="1" x14ac:dyDescent="0.25"/>
    <row r="897" ht="27.95" customHeight="1" x14ac:dyDescent="0.25"/>
    <row r="898" ht="27.95" customHeight="1" x14ac:dyDescent="0.25"/>
    <row r="899" ht="27.95" customHeight="1" x14ac:dyDescent="0.25"/>
    <row r="900" ht="27.95" customHeight="1" x14ac:dyDescent="0.25"/>
    <row r="901" ht="27.95" customHeight="1" x14ac:dyDescent="0.25"/>
    <row r="902" ht="27.95" customHeight="1" x14ac:dyDescent="0.25"/>
    <row r="903" ht="27.95" customHeight="1" x14ac:dyDescent="0.25"/>
    <row r="904" ht="27.95" customHeight="1" x14ac:dyDescent="0.25"/>
    <row r="905" ht="27.95" customHeight="1" x14ac:dyDescent="0.25"/>
    <row r="906" ht="27.95" customHeight="1" x14ac:dyDescent="0.25"/>
    <row r="907" ht="27.95" customHeight="1" x14ac:dyDescent="0.25"/>
    <row r="908" ht="27.95" customHeight="1" x14ac:dyDescent="0.25"/>
    <row r="909" ht="27.95" customHeight="1" x14ac:dyDescent="0.25"/>
    <row r="910" ht="27.95" customHeight="1" x14ac:dyDescent="0.25"/>
    <row r="911" ht="27.95" customHeight="1" x14ac:dyDescent="0.25"/>
    <row r="912" ht="27.95" customHeight="1" x14ac:dyDescent="0.25"/>
    <row r="913" ht="27.95" customHeight="1" x14ac:dyDescent="0.25"/>
    <row r="914" ht="27.95" customHeight="1" x14ac:dyDescent="0.25"/>
    <row r="915" ht="27.95" customHeight="1" x14ac:dyDescent="0.25"/>
    <row r="916" ht="27.95" customHeight="1" x14ac:dyDescent="0.25"/>
    <row r="917" ht="27.95" customHeight="1" x14ac:dyDescent="0.25"/>
    <row r="918" ht="27.95" customHeight="1" x14ac:dyDescent="0.25"/>
    <row r="919" ht="27.95" customHeight="1" x14ac:dyDescent="0.25"/>
    <row r="920" ht="27.95" customHeight="1" x14ac:dyDescent="0.25"/>
    <row r="921" ht="27.95" customHeight="1" x14ac:dyDescent="0.25"/>
    <row r="922" ht="27.95" customHeight="1" x14ac:dyDescent="0.25"/>
    <row r="923" ht="27.95" customHeight="1" x14ac:dyDescent="0.25"/>
    <row r="924" ht="27.95" customHeight="1" x14ac:dyDescent="0.25"/>
    <row r="925" ht="27.95" customHeight="1" x14ac:dyDescent="0.25"/>
    <row r="926" ht="27.95" customHeight="1" x14ac:dyDescent="0.25"/>
    <row r="927" ht="27.95" customHeight="1" x14ac:dyDescent="0.25"/>
    <row r="928" ht="27.95" customHeight="1" x14ac:dyDescent="0.25"/>
    <row r="929" ht="27.95" customHeight="1" x14ac:dyDescent="0.25"/>
    <row r="930" ht="27.95" customHeight="1" x14ac:dyDescent="0.25"/>
    <row r="931" ht="27.95" customHeight="1" x14ac:dyDescent="0.25"/>
    <row r="932" ht="27.95" customHeight="1" x14ac:dyDescent="0.25"/>
    <row r="933" ht="27.95" customHeight="1" x14ac:dyDescent="0.25"/>
    <row r="934" ht="27.95" customHeight="1" x14ac:dyDescent="0.25"/>
    <row r="935" ht="27.95" customHeight="1" x14ac:dyDescent="0.25"/>
    <row r="936" ht="27.95" customHeight="1" x14ac:dyDescent="0.25"/>
    <row r="937" ht="27.95" customHeight="1" x14ac:dyDescent="0.25"/>
    <row r="938" ht="27.95" customHeight="1" x14ac:dyDescent="0.25"/>
    <row r="939" ht="27.95" customHeight="1" x14ac:dyDescent="0.25"/>
    <row r="940" ht="27.95" customHeight="1" x14ac:dyDescent="0.25"/>
    <row r="941" ht="27.95" customHeight="1" x14ac:dyDescent="0.25"/>
    <row r="942" ht="27.95" customHeight="1" x14ac:dyDescent="0.25"/>
    <row r="943" ht="27.95" customHeight="1" x14ac:dyDescent="0.25"/>
    <row r="944" ht="27.95" customHeight="1" x14ac:dyDescent="0.25"/>
    <row r="945" ht="27.95" customHeight="1" x14ac:dyDescent="0.25"/>
    <row r="946" ht="27.95" customHeight="1" x14ac:dyDescent="0.25"/>
    <row r="947" ht="27.95" customHeight="1" x14ac:dyDescent="0.25"/>
    <row r="948" ht="27.95" customHeight="1" x14ac:dyDescent="0.25"/>
    <row r="949" ht="27.95" customHeight="1" x14ac:dyDescent="0.25"/>
    <row r="950" ht="27.95" customHeight="1" x14ac:dyDescent="0.25"/>
    <row r="951" ht="27.95" customHeight="1" x14ac:dyDescent="0.25"/>
    <row r="952" ht="27.95" customHeight="1" x14ac:dyDescent="0.25"/>
    <row r="953" ht="27.95" customHeight="1" x14ac:dyDescent="0.25"/>
    <row r="954" ht="27.95" customHeight="1" x14ac:dyDescent="0.25"/>
    <row r="955" ht="27.95" customHeight="1" x14ac:dyDescent="0.25"/>
    <row r="956" ht="27.95" customHeight="1" x14ac:dyDescent="0.25"/>
    <row r="957" ht="27.95" customHeight="1" x14ac:dyDescent="0.25"/>
    <row r="958" ht="27.95" customHeight="1" x14ac:dyDescent="0.25"/>
    <row r="959" ht="27.95" customHeight="1" x14ac:dyDescent="0.25"/>
    <row r="960" ht="27.95" customHeight="1" x14ac:dyDescent="0.25"/>
    <row r="961" ht="27.95" customHeight="1" x14ac:dyDescent="0.25"/>
    <row r="962" ht="27.95" customHeight="1" x14ac:dyDescent="0.25"/>
    <row r="963" ht="27.95" customHeight="1" x14ac:dyDescent="0.25"/>
    <row r="964" ht="27.95" customHeight="1" x14ac:dyDescent="0.25"/>
    <row r="965" ht="27.95" customHeight="1" x14ac:dyDescent="0.25"/>
    <row r="966" ht="27.95" customHeight="1" x14ac:dyDescent="0.25"/>
    <row r="967" ht="27.95" customHeight="1" x14ac:dyDescent="0.25"/>
    <row r="968" ht="27.95" customHeight="1" x14ac:dyDescent="0.25"/>
    <row r="969" ht="27.95" customHeight="1" x14ac:dyDescent="0.25"/>
    <row r="970" ht="27.95" customHeight="1" x14ac:dyDescent="0.25"/>
    <row r="971" ht="27.95" customHeight="1" x14ac:dyDescent="0.25"/>
    <row r="972" ht="27.95" customHeight="1" x14ac:dyDescent="0.25"/>
    <row r="973" ht="27.95" customHeight="1" x14ac:dyDescent="0.25"/>
    <row r="974" ht="27.95" customHeight="1" x14ac:dyDescent="0.25"/>
    <row r="975" ht="27.95" customHeight="1" x14ac:dyDescent="0.25"/>
    <row r="976" ht="27.95" customHeight="1" x14ac:dyDescent="0.25"/>
    <row r="977" ht="27.95" customHeight="1" x14ac:dyDescent="0.25"/>
    <row r="978" ht="27.95" customHeight="1" x14ac:dyDescent="0.25"/>
    <row r="979" ht="27.95" customHeight="1" x14ac:dyDescent="0.25"/>
    <row r="980" ht="27.95" customHeight="1" x14ac:dyDescent="0.25"/>
    <row r="981" ht="27.95" customHeight="1" x14ac:dyDescent="0.25"/>
    <row r="982" ht="27.95" customHeight="1" x14ac:dyDescent="0.25"/>
    <row r="983" ht="27.95" customHeight="1" x14ac:dyDescent="0.25"/>
    <row r="984" ht="27.95" customHeight="1" x14ac:dyDescent="0.25"/>
    <row r="985" ht="27.95" customHeight="1" x14ac:dyDescent="0.25"/>
    <row r="986" ht="27.95" customHeight="1" x14ac:dyDescent="0.25"/>
    <row r="987" ht="27.95" customHeight="1" x14ac:dyDescent="0.25"/>
    <row r="988" ht="27.95" customHeight="1" x14ac:dyDescent="0.25"/>
    <row r="989" ht="27.95" customHeight="1" x14ac:dyDescent="0.25"/>
    <row r="990" ht="27.95" customHeight="1" x14ac:dyDescent="0.25"/>
    <row r="991" ht="27.95" customHeight="1" x14ac:dyDescent="0.25"/>
    <row r="992" ht="27.95" customHeight="1" x14ac:dyDescent="0.25"/>
    <row r="993" ht="27.95" customHeight="1" x14ac:dyDescent="0.25"/>
    <row r="994" ht="27.95" customHeight="1" x14ac:dyDescent="0.25"/>
    <row r="995" ht="27.95" customHeight="1" x14ac:dyDescent="0.25"/>
    <row r="996" ht="27.95" customHeight="1" x14ac:dyDescent="0.25"/>
    <row r="997" ht="27.95" customHeight="1" x14ac:dyDescent="0.25"/>
    <row r="998" ht="27.95" customHeight="1" x14ac:dyDescent="0.25"/>
    <row r="999" ht="27.95" customHeight="1" x14ac:dyDescent="0.25"/>
    <row r="1000" ht="27.95" customHeight="1" x14ac:dyDescent="0.25"/>
    <row r="1001" ht="27.95" customHeight="1" x14ac:dyDescent="0.25"/>
    <row r="1002" ht="27.95" customHeight="1" x14ac:dyDescent="0.25"/>
    <row r="1003" ht="27.95" customHeight="1" x14ac:dyDescent="0.25"/>
    <row r="1004" ht="27.95" customHeight="1" x14ac:dyDescent="0.25"/>
    <row r="1005" ht="27.95" customHeight="1" x14ac:dyDescent="0.25"/>
    <row r="1006" ht="27.95" customHeight="1" x14ac:dyDescent="0.25"/>
    <row r="1007" ht="27.95" customHeight="1" x14ac:dyDescent="0.25"/>
    <row r="1008" ht="27.95" customHeight="1" x14ac:dyDescent="0.25"/>
    <row r="1009" ht="27.95" customHeight="1" x14ac:dyDescent="0.25"/>
    <row r="1010" ht="27.95" customHeight="1" x14ac:dyDescent="0.25"/>
    <row r="1011" ht="27.95" customHeight="1" x14ac:dyDescent="0.25"/>
    <row r="1012" ht="27.95" customHeight="1" x14ac:dyDescent="0.25"/>
    <row r="1013" ht="27.95" customHeight="1" x14ac:dyDescent="0.25"/>
    <row r="1014" ht="27.95" customHeight="1" x14ac:dyDescent="0.25"/>
    <row r="1015" ht="27.95" customHeight="1" x14ac:dyDescent="0.25"/>
    <row r="1016" ht="27.95" customHeight="1" x14ac:dyDescent="0.25"/>
    <row r="1017" ht="27.95" customHeight="1" x14ac:dyDescent="0.25"/>
    <row r="1018" ht="27.95" customHeight="1" x14ac:dyDescent="0.25"/>
    <row r="1019" ht="27.95" customHeight="1" x14ac:dyDescent="0.25"/>
    <row r="1020" ht="27.95" customHeight="1" x14ac:dyDescent="0.25"/>
    <row r="1021" ht="27.95" customHeight="1" x14ac:dyDescent="0.25"/>
    <row r="1022" ht="27.95" customHeight="1" x14ac:dyDescent="0.25"/>
    <row r="1023" ht="27.95" customHeight="1" x14ac:dyDescent="0.25"/>
    <row r="1024" ht="27.95" customHeight="1" x14ac:dyDescent="0.25"/>
    <row r="1025" ht="27.95" customHeight="1" x14ac:dyDescent="0.25"/>
    <row r="1026" ht="27.95" customHeight="1" x14ac:dyDescent="0.25"/>
    <row r="1027" ht="27.95" customHeight="1" x14ac:dyDescent="0.25"/>
    <row r="1028" ht="27.95" customHeight="1" x14ac:dyDescent="0.25"/>
    <row r="1029" ht="27.95" customHeight="1" x14ac:dyDescent="0.25"/>
    <row r="1030" ht="27.95" customHeight="1" x14ac:dyDescent="0.25"/>
    <row r="1031" ht="27.95" customHeight="1" x14ac:dyDescent="0.25"/>
    <row r="1032" ht="27.95" customHeight="1" x14ac:dyDescent="0.25"/>
    <row r="1033" ht="27.95" customHeight="1" x14ac:dyDescent="0.25"/>
    <row r="1034" ht="27.95" customHeight="1" x14ac:dyDescent="0.25"/>
    <row r="1035" ht="27.95" customHeight="1" x14ac:dyDescent="0.25"/>
    <row r="1036" ht="27.95" customHeight="1" x14ac:dyDescent="0.25"/>
    <row r="1037" ht="27.95" customHeight="1" x14ac:dyDescent="0.25"/>
    <row r="1038" ht="27.95" customHeight="1" x14ac:dyDescent="0.25"/>
    <row r="1039" ht="27.95" customHeight="1" x14ac:dyDescent="0.25"/>
    <row r="1040" ht="27.95" customHeight="1" x14ac:dyDescent="0.25"/>
    <row r="1041" ht="27.95" customHeight="1" x14ac:dyDescent="0.25"/>
    <row r="1042" ht="27.95" customHeight="1" x14ac:dyDescent="0.25"/>
    <row r="1043" ht="27.95" customHeight="1" x14ac:dyDescent="0.25"/>
    <row r="1044" ht="27.95" customHeight="1" x14ac:dyDescent="0.25"/>
    <row r="1045" ht="27.95" customHeight="1" x14ac:dyDescent="0.25"/>
    <row r="1046" ht="27.95" customHeight="1" x14ac:dyDescent="0.25"/>
    <row r="1047" ht="27.95" customHeight="1" x14ac:dyDescent="0.25"/>
    <row r="1048" ht="27.95" customHeight="1" x14ac:dyDescent="0.25"/>
    <row r="1049" ht="27.95" customHeight="1" x14ac:dyDescent="0.25"/>
    <row r="1050" ht="27.95" customHeight="1" x14ac:dyDescent="0.25"/>
    <row r="1051" ht="27.95" customHeight="1" x14ac:dyDescent="0.25"/>
    <row r="1052" ht="27.95" customHeight="1" x14ac:dyDescent="0.25"/>
    <row r="1053" ht="27.95" customHeight="1" x14ac:dyDescent="0.25"/>
    <row r="1054" ht="27.95" customHeight="1" x14ac:dyDescent="0.25"/>
    <row r="1055" ht="27.95" customHeight="1" x14ac:dyDescent="0.25"/>
    <row r="1056" ht="27.95" customHeight="1" x14ac:dyDescent="0.25"/>
    <row r="1057" ht="27.95" customHeight="1" x14ac:dyDescent="0.25"/>
    <row r="1058" ht="27.95" customHeight="1" x14ac:dyDescent="0.25"/>
    <row r="1059" ht="27.95" customHeight="1" x14ac:dyDescent="0.25"/>
    <row r="1060" ht="27.95" customHeight="1" x14ac:dyDescent="0.25"/>
    <row r="1061" ht="27.95" customHeight="1" x14ac:dyDescent="0.25"/>
    <row r="1062" ht="27.95" customHeight="1" x14ac:dyDescent="0.25"/>
    <row r="1063" ht="27.95" customHeight="1" x14ac:dyDescent="0.25"/>
    <row r="1064" ht="27.95" customHeight="1" x14ac:dyDescent="0.25"/>
    <row r="1065" ht="27.95" customHeight="1" x14ac:dyDescent="0.25"/>
    <row r="1066" ht="27.95" customHeight="1" x14ac:dyDescent="0.25"/>
    <row r="1067" ht="27.95" customHeight="1" x14ac:dyDescent="0.25"/>
    <row r="1068" ht="27.95" customHeight="1" x14ac:dyDescent="0.25"/>
    <row r="1069" ht="27.95" customHeight="1" x14ac:dyDescent="0.25"/>
    <row r="1070" ht="27.95" customHeight="1" x14ac:dyDescent="0.25"/>
    <row r="1071" ht="27.95" customHeight="1" x14ac:dyDescent="0.25"/>
    <row r="1072" ht="27.95" customHeight="1" x14ac:dyDescent="0.25"/>
    <row r="1073" ht="27.95" customHeight="1" x14ac:dyDescent="0.25"/>
    <row r="1074" ht="27.95" customHeight="1" x14ac:dyDescent="0.25"/>
    <row r="1075" ht="27.95" customHeight="1" x14ac:dyDescent="0.25"/>
    <row r="1076" ht="27.95" customHeight="1" x14ac:dyDescent="0.25"/>
    <row r="1077" ht="27.95" customHeight="1" x14ac:dyDescent="0.25"/>
    <row r="1078" ht="27.95" customHeight="1" x14ac:dyDescent="0.25"/>
    <row r="1079" ht="27.95" customHeight="1" x14ac:dyDescent="0.25"/>
    <row r="1080" ht="27.95" customHeight="1" x14ac:dyDescent="0.25"/>
    <row r="1081" ht="27.95" customHeight="1" x14ac:dyDescent="0.25"/>
    <row r="1082" ht="27.95" customHeight="1" x14ac:dyDescent="0.25"/>
    <row r="1083" ht="27.95" customHeight="1" x14ac:dyDescent="0.25"/>
    <row r="1084" ht="27.95" customHeight="1" x14ac:dyDescent="0.25"/>
    <row r="1085" ht="27.95" customHeight="1" x14ac:dyDescent="0.25"/>
    <row r="1086" ht="27.95" customHeight="1" x14ac:dyDescent="0.25"/>
    <row r="1087" ht="27.95" customHeight="1" x14ac:dyDescent="0.25"/>
    <row r="1088" ht="27.95" customHeight="1" x14ac:dyDescent="0.25"/>
    <row r="1089" ht="27.95" customHeight="1" x14ac:dyDescent="0.25"/>
    <row r="1090" ht="27.95" customHeight="1" x14ac:dyDescent="0.25"/>
    <row r="1091" ht="27.95" customHeight="1" x14ac:dyDescent="0.25"/>
    <row r="1092" ht="27.95" customHeight="1" x14ac:dyDescent="0.25"/>
    <row r="1093" ht="27.95" customHeight="1" x14ac:dyDescent="0.25"/>
    <row r="1094" ht="27.95" customHeight="1" x14ac:dyDescent="0.25"/>
    <row r="1095" ht="27.95" customHeight="1" x14ac:dyDescent="0.25"/>
    <row r="1096" ht="27.95" customHeight="1" x14ac:dyDescent="0.25"/>
    <row r="1097" ht="27.95" customHeight="1" x14ac:dyDescent="0.25"/>
    <row r="1098" ht="27.95" customHeight="1" x14ac:dyDescent="0.25"/>
    <row r="1099" ht="27.95" customHeight="1" x14ac:dyDescent="0.25"/>
    <row r="1100" ht="27.95" customHeight="1" x14ac:dyDescent="0.25"/>
    <row r="1101" ht="27.95" customHeight="1" x14ac:dyDescent="0.25"/>
    <row r="1102" ht="27.95" customHeight="1" x14ac:dyDescent="0.25"/>
    <row r="1103" ht="27.95" customHeight="1" x14ac:dyDescent="0.25"/>
    <row r="1104" ht="27.95" customHeight="1" x14ac:dyDescent="0.25"/>
    <row r="1105" ht="27.95" customHeight="1" x14ac:dyDescent="0.25"/>
    <row r="1106" ht="27.95" customHeight="1" x14ac:dyDescent="0.25"/>
    <row r="1107" ht="27.95" customHeight="1" x14ac:dyDescent="0.25"/>
    <row r="1108" ht="27.95" customHeight="1" x14ac:dyDescent="0.25"/>
    <row r="1109" ht="27.95" customHeight="1" x14ac:dyDescent="0.25"/>
    <row r="1110" ht="27.95" customHeight="1" x14ac:dyDescent="0.25"/>
    <row r="1111" ht="27.95" customHeight="1" x14ac:dyDescent="0.25"/>
    <row r="1112" ht="27.95" customHeight="1" x14ac:dyDescent="0.25"/>
    <row r="1113" ht="27.95" customHeight="1" x14ac:dyDescent="0.25"/>
    <row r="1114" ht="27.95" customHeight="1" x14ac:dyDescent="0.25"/>
    <row r="1115" ht="27.95" customHeight="1" x14ac:dyDescent="0.25"/>
    <row r="1116" ht="27.95" customHeight="1" x14ac:dyDescent="0.25"/>
    <row r="1117" ht="27.95" customHeight="1" x14ac:dyDescent="0.25"/>
    <row r="1118" ht="27.95" customHeight="1" x14ac:dyDescent="0.25"/>
    <row r="1119" ht="27.95" customHeight="1" x14ac:dyDescent="0.25"/>
    <row r="1120" ht="27.95" customHeight="1" x14ac:dyDescent="0.25"/>
    <row r="1121" ht="27.95" customHeight="1" x14ac:dyDescent="0.25"/>
    <row r="1122" ht="27.95" customHeight="1" x14ac:dyDescent="0.25"/>
    <row r="1123" ht="27.95" customHeight="1" x14ac:dyDescent="0.25"/>
    <row r="1124" ht="27.95" customHeight="1" x14ac:dyDescent="0.25"/>
    <row r="1125" ht="27.95" customHeight="1" x14ac:dyDescent="0.25"/>
    <row r="1126" ht="27.95" customHeight="1" x14ac:dyDescent="0.25"/>
    <row r="1127" ht="27.95" customHeight="1" x14ac:dyDescent="0.25"/>
    <row r="1128" ht="27.95" customHeight="1" x14ac:dyDescent="0.25"/>
    <row r="1129" ht="27.95" customHeight="1" x14ac:dyDescent="0.25"/>
    <row r="1130" ht="27.95" customHeight="1" x14ac:dyDescent="0.25"/>
    <row r="1131" ht="27.95" customHeight="1" x14ac:dyDescent="0.25"/>
    <row r="1132" ht="27.95" customHeight="1" x14ac:dyDescent="0.25"/>
    <row r="1133" ht="27.95" customHeight="1" x14ac:dyDescent="0.25"/>
    <row r="1134" ht="27.95" customHeight="1" x14ac:dyDescent="0.25"/>
    <row r="1135" ht="27.95" customHeight="1" x14ac:dyDescent="0.25"/>
    <row r="1136" ht="27.95" customHeight="1" x14ac:dyDescent="0.25"/>
    <row r="1137" ht="27.95" customHeight="1" x14ac:dyDescent="0.25"/>
    <row r="1138" ht="27.95" customHeight="1" x14ac:dyDescent="0.25"/>
    <row r="1139" ht="27.95" customHeight="1" x14ac:dyDescent="0.25"/>
    <row r="1140" ht="27.95" customHeight="1" x14ac:dyDescent="0.25"/>
    <row r="1141" ht="27.95" customHeight="1" x14ac:dyDescent="0.25"/>
    <row r="1142" ht="27.95" customHeight="1" x14ac:dyDescent="0.25"/>
    <row r="1143" ht="27.95" customHeight="1" x14ac:dyDescent="0.25"/>
    <row r="1144" ht="27.95" customHeight="1" x14ac:dyDescent="0.25"/>
    <row r="1145" ht="27.95" customHeight="1" x14ac:dyDescent="0.25"/>
    <row r="1146" ht="27.95" customHeight="1" x14ac:dyDescent="0.25"/>
    <row r="1147" ht="27.95" customHeight="1" x14ac:dyDescent="0.25"/>
    <row r="1148" ht="27.95" customHeight="1" x14ac:dyDescent="0.25"/>
    <row r="1149" ht="27.95" customHeight="1" x14ac:dyDescent="0.25"/>
    <row r="1150" ht="27.95" customHeight="1" x14ac:dyDescent="0.25"/>
    <row r="1151" ht="27.95" customHeight="1" x14ac:dyDescent="0.25"/>
    <row r="1152" ht="27.95" customHeight="1" x14ac:dyDescent="0.25"/>
    <row r="1153" ht="27.95" customHeight="1" x14ac:dyDescent="0.25"/>
    <row r="1154" ht="27.95" customHeight="1" x14ac:dyDescent="0.25"/>
    <row r="1155" ht="27.95" customHeight="1" x14ac:dyDescent="0.25"/>
    <row r="1156" ht="27.95" customHeight="1" x14ac:dyDescent="0.25"/>
    <row r="1157" ht="27.95" customHeight="1" x14ac:dyDescent="0.25"/>
    <row r="1158" ht="27.95" customHeight="1" x14ac:dyDescent="0.25"/>
    <row r="1159" ht="27.95" customHeight="1" x14ac:dyDescent="0.25"/>
    <row r="1160" ht="27.95" customHeight="1" x14ac:dyDescent="0.25"/>
    <row r="1161" ht="27.95" customHeight="1" x14ac:dyDescent="0.25"/>
    <row r="1162" ht="27.95" customHeight="1" x14ac:dyDescent="0.25"/>
    <row r="1163" ht="27.95" customHeight="1" x14ac:dyDescent="0.25"/>
    <row r="1164" ht="27.95" customHeight="1" x14ac:dyDescent="0.25"/>
    <row r="1165" ht="27.95" customHeight="1" x14ac:dyDescent="0.25"/>
    <row r="1166" ht="27.95" customHeight="1" x14ac:dyDescent="0.25"/>
    <row r="1167" ht="27.95" customHeight="1" x14ac:dyDescent="0.25"/>
    <row r="1168" ht="27.95" customHeight="1" x14ac:dyDescent="0.25"/>
    <row r="1169" ht="27.95" customHeight="1" x14ac:dyDescent="0.25"/>
    <row r="1170" ht="27.95" customHeight="1" x14ac:dyDescent="0.25"/>
    <row r="1171" ht="27.95" customHeight="1" x14ac:dyDescent="0.25"/>
    <row r="1172" ht="27.95" customHeight="1" x14ac:dyDescent="0.25"/>
    <row r="1173" ht="27.95" customHeight="1" x14ac:dyDescent="0.25"/>
    <row r="1174" ht="27.95" customHeight="1" x14ac:dyDescent="0.25"/>
    <row r="1175" ht="27.95" customHeight="1" x14ac:dyDescent="0.25"/>
    <row r="1176" ht="27.95" customHeight="1" x14ac:dyDescent="0.25"/>
    <row r="1177" ht="27.95" customHeight="1" x14ac:dyDescent="0.25"/>
    <row r="1178" ht="27.95" customHeight="1" x14ac:dyDescent="0.25"/>
    <row r="1179" ht="27.95" customHeight="1" x14ac:dyDescent="0.25"/>
    <row r="1180" ht="27.95" customHeight="1" x14ac:dyDescent="0.25"/>
    <row r="1181" ht="27.95" customHeight="1" x14ac:dyDescent="0.25"/>
    <row r="1182" ht="27.95" customHeight="1" x14ac:dyDescent="0.25"/>
    <row r="1183" ht="27.95" customHeight="1" x14ac:dyDescent="0.25"/>
    <row r="1184" ht="27.95" customHeight="1" x14ac:dyDescent="0.25"/>
    <row r="1185" ht="27.95" customHeight="1" x14ac:dyDescent="0.25"/>
    <row r="1186" ht="27.95" customHeight="1" x14ac:dyDescent="0.25"/>
    <row r="1187" ht="27.95" customHeight="1" x14ac:dyDescent="0.25"/>
    <row r="1188" ht="27.95" customHeight="1" x14ac:dyDescent="0.25"/>
    <row r="1189" ht="27.95" customHeight="1" x14ac:dyDescent="0.25"/>
    <row r="1190" ht="27.95" customHeight="1" x14ac:dyDescent="0.25"/>
    <row r="1191" ht="27.95" customHeight="1" x14ac:dyDescent="0.25"/>
    <row r="1192" ht="27.95" customHeight="1" x14ac:dyDescent="0.25"/>
    <row r="1193" ht="27.95" customHeight="1" x14ac:dyDescent="0.25"/>
    <row r="1194" ht="27.95" customHeight="1" x14ac:dyDescent="0.25"/>
    <row r="1195" ht="27.95" customHeight="1" x14ac:dyDescent="0.25"/>
    <row r="1196" ht="27.95" customHeight="1" x14ac:dyDescent="0.25"/>
    <row r="1197" ht="27.95" customHeight="1" x14ac:dyDescent="0.25"/>
    <row r="1198" ht="27.95" customHeight="1" x14ac:dyDescent="0.25"/>
    <row r="1199" ht="27.95" customHeight="1" x14ac:dyDescent="0.25"/>
    <row r="1200" ht="27.95" customHeight="1" x14ac:dyDescent="0.25"/>
    <row r="1201" ht="27.95" customHeight="1" x14ac:dyDescent="0.25"/>
    <row r="1202" ht="27.95" customHeight="1" x14ac:dyDescent="0.25"/>
    <row r="1203" ht="27.95" customHeight="1" x14ac:dyDescent="0.25"/>
    <row r="1204" ht="27.95" customHeight="1" x14ac:dyDescent="0.25"/>
    <row r="1205" ht="27.95" customHeight="1" x14ac:dyDescent="0.25"/>
    <row r="1206" ht="27.95" customHeight="1" x14ac:dyDescent="0.25"/>
    <row r="1207" ht="27.95" customHeight="1" x14ac:dyDescent="0.25"/>
    <row r="1208" ht="27.95" customHeight="1" x14ac:dyDescent="0.25"/>
    <row r="1209" ht="27.95" customHeight="1" x14ac:dyDescent="0.25"/>
    <row r="1210" ht="27.95" customHeight="1" x14ac:dyDescent="0.25"/>
    <row r="1211" ht="27.95" customHeight="1" x14ac:dyDescent="0.25"/>
    <row r="1212" ht="27.95" customHeight="1" x14ac:dyDescent="0.25"/>
    <row r="1213" ht="27.95" customHeight="1" x14ac:dyDescent="0.25"/>
    <row r="1214" ht="27.95" customHeight="1" x14ac:dyDescent="0.25"/>
    <row r="1215" ht="27.95" customHeight="1" x14ac:dyDescent="0.25"/>
    <row r="1216" ht="27.95" customHeight="1" x14ac:dyDescent="0.25"/>
    <row r="1217" ht="27.95" customHeight="1" x14ac:dyDescent="0.25"/>
    <row r="1218" ht="27.95" customHeight="1" x14ac:dyDescent="0.25"/>
    <row r="1219" ht="27.95" customHeight="1" x14ac:dyDescent="0.25"/>
    <row r="1220" ht="27.95" customHeight="1" x14ac:dyDescent="0.25"/>
    <row r="1221" ht="27.95" customHeight="1" x14ac:dyDescent="0.25"/>
    <row r="1222" ht="27.95" customHeight="1" x14ac:dyDescent="0.25"/>
    <row r="1223" ht="27.95" customHeight="1" x14ac:dyDescent="0.25"/>
    <row r="1224" ht="27.95" customHeight="1" x14ac:dyDescent="0.25"/>
    <row r="1225" ht="27.95" customHeight="1" x14ac:dyDescent="0.25"/>
    <row r="1226" ht="27.95" customHeight="1" x14ac:dyDescent="0.25"/>
    <row r="1227" ht="27.95" customHeight="1" x14ac:dyDescent="0.25"/>
    <row r="1228" ht="27.95" customHeight="1" x14ac:dyDescent="0.25"/>
    <row r="1229" ht="27.95" customHeight="1" x14ac:dyDescent="0.25"/>
    <row r="1230" ht="27.95" customHeight="1" x14ac:dyDescent="0.25"/>
    <row r="1231" ht="27.95" customHeight="1" x14ac:dyDescent="0.25"/>
    <row r="1232" ht="27.95" customHeight="1" x14ac:dyDescent="0.25"/>
    <row r="1233" ht="27.95" customHeight="1" x14ac:dyDescent="0.25"/>
    <row r="1234" ht="27.95" customHeight="1" x14ac:dyDescent="0.25"/>
    <row r="1235" ht="27.95" customHeight="1" x14ac:dyDescent="0.25"/>
    <row r="1236" ht="27.95" customHeight="1" x14ac:dyDescent="0.25"/>
    <row r="1237" ht="27.95" customHeight="1" x14ac:dyDescent="0.25"/>
    <row r="1238" ht="27.95" customHeight="1" x14ac:dyDescent="0.25"/>
    <row r="1239" ht="27.95" customHeight="1" x14ac:dyDescent="0.25"/>
    <row r="1240" ht="27.95" customHeight="1" x14ac:dyDescent="0.25"/>
    <row r="1241" ht="27.95" customHeight="1" x14ac:dyDescent="0.25"/>
    <row r="1242" ht="27.95" customHeight="1" x14ac:dyDescent="0.25"/>
    <row r="1243" ht="27.95" customHeight="1" x14ac:dyDescent="0.25"/>
    <row r="1244" ht="27.95" customHeight="1" x14ac:dyDescent="0.25"/>
    <row r="1245" ht="27.95" customHeight="1" x14ac:dyDescent="0.25"/>
    <row r="1246" ht="27.95" customHeight="1" x14ac:dyDescent="0.25"/>
    <row r="1247" ht="27.95" customHeight="1" x14ac:dyDescent="0.25"/>
    <row r="1248" ht="27.95" customHeight="1" x14ac:dyDescent="0.25"/>
    <row r="1249" ht="27.95" customHeight="1" x14ac:dyDescent="0.25"/>
    <row r="1250" ht="27.95" customHeight="1" x14ac:dyDescent="0.25"/>
    <row r="1251" ht="27.95" customHeight="1" x14ac:dyDescent="0.25"/>
    <row r="1252" ht="27.95" customHeight="1" x14ac:dyDescent="0.25"/>
    <row r="1253" ht="27.95" customHeight="1" x14ac:dyDescent="0.25"/>
    <row r="1254" ht="27.95" customHeight="1" x14ac:dyDescent="0.25"/>
    <row r="1255" ht="27.95" customHeight="1" x14ac:dyDescent="0.25"/>
    <row r="1256" ht="27.95" customHeight="1" x14ac:dyDescent="0.25"/>
    <row r="1257" ht="27.95" customHeight="1" x14ac:dyDescent="0.25"/>
    <row r="1258" ht="27.95" customHeight="1" x14ac:dyDescent="0.25"/>
    <row r="1259" ht="27.95" customHeight="1" x14ac:dyDescent="0.25"/>
    <row r="1260" ht="27.95" customHeight="1" x14ac:dyDescent="0.25"/>
    <row r="1261" ht="27.95" customHeight="1" x14ac:dyDescent="0.25"/>
    <row r="1262" ht="27.95" customHeight="1" x14ac:dyDescent="0.25"/>
    <row r="1263" ht="27.95" customHeight="1" x14ac:dyDescent="0.25"/>
    <row r="1264" ht="27.95" customHeight="1" x14ac:dyDescent="0.25"/>
    <row r="1265" ht="27.95" customHeight="1" x14ac:dyDescent="0.25"/>
    <row r="1266" ht="27.95" customHeight="1" x14ac:dyDescent="0.25"/>
    <row r="1267" ht="27.95" customHeight="1" x14ac:dyDescent="0.25"/>
    <row r="1268" ht="27.95" customHeight="1" x14ac:dyDescent="0.25"/>
    <row r="1269" ht="27.95" customHeight="1" x14ac:dyDescent="0.25"/>
    <row r="1270" ht="27.95" customHeight="1" x14ac:dyDescent="0.25"/>
    <row r="1271" ht="27.95" customHeight="1" x14ac:dyDescent="0.25"/>
    <row r="1272" ht="27.95" customHeight="1" x14ac:dyDescent="0.25"/>
    <row r="1273" ht="27.95" customHeight="1" x14ac:dyDescent="0.25"/>
    <row r="1274" ht="27.95" customHeight="1" x14ac:dyDescent="0.25"/>
    <row r="1275" ht="27.95" customHeight="1" x14ac:dyDescent="0.25"/>
    <row r="1276" ht="27.95" customHeight="1" x14ac:dyDescent="0.25"/>
    <row r="1277" ht="27.95" customHeight="1" x14ac:dyDescent="0.25"/>
    <row r="1278" ht="27.95" customHeight="1" x14ac:dyDescent="0.25"/>
    <row r="1279" ht="27.95" customHeight="1" x14ac:dyDescent="0.25"/>
    <row r="1280" ht="27.95" customHeight="1" x14ac:dyDescent="0.25"/>
    <row r="1281" ht="27.95" customHeight="1" x14ac:dyDescent="0.25"/>
    <row r="1282" ht="27.95" customHeight="1" x14ac:dyDescent="0.25"/>
    <row r="1283" ht="27.95" customHeight="1" x14ac:dyDescent="0.25"/>
    <row r="1284" ht="27.95" customHeight="1" x14ac:dyDescent="0.25"/>
    <row r="1285" ht="27.95" customHeight="1" x14ac:dyDescent="0.25"/>
    <row r="1286" ht="27.95" customHeight="1" x14ac:dyDescent="0.25"/>
    <row r="1287" ht="27.95" customHeight="1" x14ac:dyDescent="0.25"/>
    <row r="1288" ht="27.95" customHeight="1" x14ac:dyDescent="0.25"/>
    <row r="1289" ht="27.95" customHeight="1" x14ac:dyDescent="0.25"/>
    <row r="1290" ht="27.95" customHeight="1" x14ac:dyDescent="0.25"/>
    <row r="1291" ht="27.95" customHeight="1" x14ac:dyDescent="0.25"/>
    <row r="1292" ht="27.95" customHeight="1" x14ac:dyDescent="0.25"/>
    <row r="1293" ht="27.95" customHeight="1" x14ac:dyDescent="0.25"/>
    <row r="1294" ht="27.95" customHeight="1" x14ac:dyDescent="0.25"/>
    <row r="1295" ht="27.95" customHeight="1" x14ac:dyDescent="0.25"/>
    <row r="1296" ht="27.95" customHeight="1" x14ac:dyDescent="0.25"/>
    <row r="1297" ht="27.95" customHeight="1" x14ac:dyDescent="0.25"/>
    <row r="1298" ht="27.95" customHeight="1" x14ac:dyDescent="0.25"/>
    <row r="1299" ht="27.95" customHeight="1" x14ac:dyDescent="0.25"/>
    <row r="1300" ht="27.95" customHeight="1" x14ac:dyDescent="0.25"/>
    <row r="1301" ht="27.95" customHeight="1" x14ac:dyDescent="0.25"/>
    <row r="1302" ht="27.95" customHeight="1" x14ac:dyDescent="0.25"/>
    <row r="1303" ht="27.95" customHeight="1" x14ac:dyDescent="0.25"/>
    <row r="1304" ht="27.95" customHeight="1" x14ac:dyDescent="0.25"/>
    <row r="1305" ht="27.95" customHeight="1" x14ac:dyDescent="0.25"/>
    <row r="1306" ht="27.95" customHeight="1" x14ac:dyDescent="0.25"/>
    <row r="1307" ht="27.95" customHeight="1" x14ac:dyDescent="0.25"/>
    <row r="1308" ht="27.95" customHeight="1" x14ac:dyDescent="0.25"/>
    <row r="1309" ht="27.95" customHeight="1" x14ac:dyDescent="0.25"/>
    <row r="1310" ht="27.95" customHeight="1" x14ac:dyDescent="0.25"/>
    <row r="1311" ht="27.95" customHeight="1" x14ac:dyDescent="0.25"/>
    <row r="1312" ht="27.95" customHeight="1" x14ac:dyDescent="0.25"/>
    <row r="1313" ht="27.95" customHeight="1" x14ac:dyDescent="0.25"/>
    <row r="1314" ht="27.95" customHeight="1" x14ac:dyDescent="0.25"/>
    <row r="1315" ht="27.95" customHeight="1" x14ac:dyDescent="0.25"/>
    <row r="1316" ht="27.95" customHeight="1" x14ac:dyDescent="0.25"/>
    <row r="1317" ht="27.95" customHeight="1" x14ac:dyDescent="0.25"/>
    <row r="1318" ht="27.95" customHeight="1" x14ac:dyDescent="0.25"/>
    <row r="1319" ht="27.95" customHeight="1" x14ac:dyDescent="0.25"/>
    <row r="1320" ht="27.95" customHeight="1" x14ac:dyDescent="0.25"/>
    <row r="1321" ht="27.95" customHeight="1" x14ac:dyDescent="0.25"/>
    <row r="1322" ht="27.95" customHeight="1" x14ac:dyDescent="0.25"/>
    <row r="1323" ht="27.95" customHeight="1" x14ac:dyDescent="0.25"/>
    <row r="1324" ht="27.95" customHeight="1" x14ac:dyDescent="0.25"/>
    <row r="1325" ht="27.95" customHeight="1" x14ac:dyDescent="0.25"/>
    <row r="1326" ht="27.95" customHeight="1" x14ac:dyDescent="0.25"/>
    <row r="1327" ht="27.95" customHeight="1" x14ac:dyDescent="0.25"/>
    <row r="1328" ht="27.95" customHeight="1" x14ac:dyDescent="0.25"/>
    <row r="1329" ht="27.95" customHeight="1" x14ac:dyDescent="0.25"/>
    <row r="1330" ht="27.95" customHeight="1" x14ac:dyDescent="0.25"/>
    <row r="1331" ht="27.95" customHeight="1" x14ac:dyDescent="0.25"/>
    <row r="1332" ht="27.95" customHeight="1" x14ac:dyDescent="0.25"/>
    <row r="1333" ht="27.95" customHeight="1" x14ac:dyDescent="0.25"/>
    <row r="1334" ht="27.95" customHeight="1" x14ac:dyDescent="0.25"/>
    <row r="1335" ht="27.95" customHeight="1" x14ac:dyDescent="0.25"/>
    <row r="1336" ht="27.95" customHeight="1" x14ac:dyDescent="0.25"/>
    <row r="1337" ht="27.95" customHeight="1" x14ac:dyDescent="0.25"/>
    <row r="1338" ht="27.95" customHeight="1" x14ac:dyDescent="0.25"/>
    <row r="1339" ht="27.95" customHeight="1" x14ac:dyDescent="0.25"/>
    <row r="1340" ht="27.95" customHeight="1" x14ac:dyDescent="0.25"/>
    <row r="1341" ht="27.95" customHeight="1" x14ac:dyDescent="0.25"/>
    <row r="1342" ht="27.95" customHeight="1" x14ac:dyDescent="0.25"/>
    <row r="1343" ht="27.95" customHeight="1" x14ac:dyDescent="0.25"/>
    <row r="1344" ht="27.95" customHeight="1" x14ac:dyDescent="0.25"/>
    <row r="1345" ht="27.95" customHeight="1" x14ac:dyDescent="0.25"/>
    <row r="1346" ht="27.95" customHeight="1" x14ac:dyDescent="0.25"/>
    <row r="1347" ht="27.95" customHeight="1" x14ac:dyDescent="0.25"/>
    <row r="1348" ht="27.95" customHeight="1" x14ac:dyDescent="0.25"/>
    <row r="1349" ht="27.95" customHeight="1" x14ac:dyDescent="0.25"/>
    <row r="1350" ht="27.95" customHeight="1" x14ac:dyDescent="0.25"/>
    <row r="1351" ht="27.95" customHeight="1" x14ac:dyDescent="0.25"/>
    <row r="1352" ht="27.95" customHeight="1" x14ac:dyDescent="0.25"/>
    <row r="1353" ht="27.95" customHeight="1" x14ac:dyDescent="0.25"/>
    <row r="1354" ht="27.95" customHeight="1" x14ac:dyDescent="0.25"/>
    <row r="1355" ht="27.95" customHeight="1" x14ac:dyDescent="0.25"/>
    <row r="1356" ht="27.95" customHeight="1" x14ac:dyDescent="0.25"/>
    <row r="1357" ht="27.95" customHeight="1" x14ac:dyDescent="0.25"/>
    <row r="1358" ht="27.95" customHeight="1" x14ac:dyDescent="0.25"/>
    <row r="1359" ht="27.95" customHeight="1" x14ac:dyDescent="0.25"/>
    <row r="1360" ht="27.95" customHeight="1" x14ac:dyDescent="0.25"/>
    <row r="1361" ht="27.95" customHeight="1" x14ac:dyDescent="0.25"/>
    <row r="1362" ht="27.95" customHeight="1" x14ac:dyDescent="0.25"/>
    <row r="1363" ht="27.95" customHeight="1" x14ac:dyDescent="0.25"/>
    <row r="1364" ht="27.95" customHeight="1" x14ac:dyDescent="0.25"/>
    <row r="1365" ht="27.95" customHeight="1" x14ac:dyDescent="0.25"/>
    <row r="1366" ht="27.95" customHeight="1" x14ac:dyDescent="0.25"/>
    <row r="1367" ht="27.95" customHeight="1" x14ac:dyDescent="0.25"/>
    <row r="1368" ht="27.95" customHeight="1" x14ac:dyDescent="0.25"/>
    <row r="1369" ht="27.95" customHeight="1" x14ac:dyDescent="0.25"/>
    <row r="1370" ht="27.95" customHeight="1" x14ac:dyDescent="0.25"/>
    <row r="1371" ht="27.95" customHeight="1" x14ac:dyDescent="0.25"/>
    <row r="1372" ht="27.95" customHeight="1" x14ac:dyDescent="0.25"/>
    <row r="1373" ht="27.95" customHeight="1" x14ac:dyDescent="0.25"/>
    <row r="1374" ht="27.95" customHeight="1" x14ac:dyDescent="0.25"/>
    <row r="1375" ht="27.95" customHeight="1" x14ac:dyDescent="0.25"/>
    <row r="1376" ht="27.95" customHeight="1" x14ac:dyDescent="0.25"/>
    <row r="1377" ht="27.95" customHeight="1" x14ac:dyDescent="0.25"/>
    <row r="1378" ht="27.95" customHeight="1" x14ac:dyDescent="0.25"/>
    <row r="1379" ht="27.95" customHeight="1" x14ac:dyDescent="0.25"/>
    <row r="1380" ht="27.95" customHeight="1" x14ac:dyDescent="0.25"/>
    <row r="1381" ht="27.95" customHeight="1" x14ac:dyDescent="0.25"/>
    <row r="1382" ht="27.95" customHeight="1" x14ac:dyDescent="0.25"/>
    <row r="1383" ht="27.95" customHeight="1" x14ac:dyDescent="0.25"/>
    <row r="1384" ht="27.95" customHeight="1" x14ac:dyDescent="0.25"/>
    <row r="1385" ht="27.95" customHeight="1" x14ac:dyDescent="0.25"/>
    <row r="1386" ht="27.95" customHeight="1" x14ac:dyDescent="0.25"/>
    <row r="1387" ht="27.95" customHeight="1" x14ac:dyDescent="0.25"/>
    <row r="1388" ht="27.95" customHeight="1" x14ac:dyDescent="0.25"/>
    <row r="1389" ht="27.95" customHeight="1" x14ac:dyDescent="0.25"/>
    <row r="1390" ht="27.95" customHeight="1" x14ac:dyDescent="0.25"/>
    <row r="1391" ht="27.95" customHeight="1" x14ac:dyDescent="0.25"/>
    <row r="1392" ht="27.95" customHeight="1" x14ac:dyDescent="0.25"/>
    <row r="1393" ht="27.95" customHeight="1" x14ac:dyDescent="0.25"/>
    <row r="1394" ht="27.95" customHeight="1" x14ac:dyDescent="0.25"/>
    <row r="1395" ht="27.95" customHeight="1" x14ac:dyDescent="0.25"/>
    <row r="1396" ht="27.95" customHeight="1" x14ac:dyDescent="0.25"/>
    <row r="1397" ht="27.95" customHeight="1" x14ac:dyDescent="0.25"/>
    <row r="1398" ht="27.95" customHeight="1" x14ac:dyDescent="0.25"/>
    <row r="1399" ht="27.95" customHeight="1" x14ac:dyDescent="0.25"/>
    <row r="1400" ht="27.95" customHeight="1" x14ac:dyDescent="0.25"/>
    <row r="1401" ht="27.95" customHeight="1" x14ac:dyDescent="0.25"/>
    <row r="1402" ht="27.95" customHeight="1" x14ac:dyDescent="0.25"/>
    <row r="1403" ht="27.95" customHeight="1" x14ac:dyDescent="0.25"/>
    <row r="1404" ht="27.95" customHeight="1" x14ac:dyDescent="0.25"/>
    <row r="1405" ht="27.95" customHeight="1" x14ac:dyDescent="0.25"/>
    <row r="1406" ht="27.95" customHeight="1" x14ac:dyDescent="0.25"/>
    <row r="1407" ht="27.95" customHeight="1" x14ac:dyDescent="0.25"/>
    <row r="1408" ht="27.95" customHeight="1" x14ac:dyDescent="0.25"/>
    <row r="1409" ht="27.95" customHeight="1" x14ac:dyDescent="0.25"/>
    <row r="1410" ht="27.95" customHeight="1" x14ac:dyDescent="0.25"/>
    <row r="1411" ht="27.95" customHeight="1" x14ac:dyDescent="0.25"/>
    <row r="1412" ht="27.95" customHeight="1" x14ac:dyDescent="0.25"/>
    <row r="1413" ht="27.95" customHeight="1" x14ac:dyDescent="0.25"/>
    <row r="1414" ht="27.95" customHeight="1" x14ac:dyDescent="0.25"/>
    <row r="1415" ht="27.95" customHeight="1" x14ac:dyDescent="0.25"/>
    <row r="1416" ht="27.95" customHeight="1" x14ac:dyDescent="0.25"/>
    <row r="1417" ht="27.95" customHeight="1" x14ac:dyDescent="0.25"/>
    <row r="1418" ht="27.95" customHeight="1" x14ac:dyDescent="0.25"/>
    <row r="1419" ht="27.95" customHeight="1" x14ac:dyDescent="0.25"/>
    <row r="1420" ht="27.95" customHeight="1" x14ac:dyDescent="0.25"/>
    <row r="1421" ht="27.95" customHeight="1" x14ac:dyDescent="0.25"/>
    <row r="1422" ht="27.95" customHeight="1" x14ac:dyDescent="0.25"/>
    <row r="1423" ht="27.95" customHeight="1" x14ac:dyDescent="0.25"/>
    <row r="1424" ht="27.95" customHeight="1" x14ac:dyDescent="0.25"/>
    <row r="1425" ht="27.95" customHeight="1" x14ac:dyDescent="0.25"/>
    <row r="1426" ht="27.95" customHeight="1" x14ac:dyDescent="0.25"/>
    <row r="1427" ht="27.95" customHeight="1" x14ac:dyDescent="0.25"/>
    <row r="1428" ht="27.95" customHeight="1" x14ac:dyDescent="0.25"/>
    <row r="1429" ht="27.95" customHeight="1" x14ac:dyDescent="0.25"/>
    <row r="1430" ht="27.95" customHeight="1" x14ac:dyDescent="0.25"/>
    <row r="1431" ht="27.95" customHeight="1" x14ac:dyDescent="0.25"/>
    <row r="1432" ht="27.95" customHeight="1" x14ac:dyDescent="0.25"/>
    <row r="1433" ht="27.95" customHeight="1" x14ac:dyDescent="0.25"/>
    <row r="1434" ht="27.95" customHeight="1" x14ac:dyDescent="0.25"/>
    <row r="1435" ht="27.95" customHeight="1" x14ac:dyDescent="0.25"/>
    <row r="1436" ht="27.95" customHeight="1" x14ac:dyDescent="0.25"/>
    <row r="1437" ht="27.95" customHeight="1" x14ac:dyDescent="0.25"/>
    <row r="1438" ht="27.95" customHeight="1" x14ac:dyDescent="0.25"/>
    <row r="1439" ht="27.95" customHeight="1" x14ac:dyDescent="0.25"/>
    <row r="1440" ht="27.95" customHeight="1" x14ac:dyDescent="0.25"/>
    <row r="1441" ht="27.95" customHeight="1" x14ac:dyDescent="0.25"/>
    <row r="1442" ht="27.95" customHeight="1" x14ac:dyDescent="0.25"/>
    <row r="1443" ht="27.95" customHeight="1" x14ac:dyDescent="0.25"/>
    <row r="1444" ht="27.95" customHeight="1" x14ac:dyDescent="0.25"/>
    <row r="1445" ht="27.95" customHeight="1" x14ac:dyDescent="0.25"/>
    <row r="1446" ht="27.95" customHeight="1" x14ac:dyDescent="0.25"/>
    <row r="1447" ht="27.95" customHeight="1" x14ac:dyDescent="0.25"/>
    <row r="1448" ht="27.95" customHeight="1" x14ac:dyDescent="0.25"/>
    <row r="1449" ht="27.95" customHeight="1" x14ac:dyDescent="0.25"/>
    <row r="1450" ht="27.95" customHeight="1" x14ac:dyDescent="0.25"/>
    <row r="1451" ht="27.95" customHeight="1" x14ac:dyDescent="0.25"/>
    <row r="1452" ht="27.95" customHeight="1" x14ac:dyDescent="0.25"/>
    <row r="1453" ht="27.95" customHeight="1" x14ac:dyDescent="0.25"/>
    <row r="1454" ht="27.95" customHeight="1" x14ac:dyDescent="0.25"/>
    <row r="1455" ht="27.95" customHeight="1" x14ac:dyDescent="0.25"/>
    <row r="1456" ht="27.95" customHeight="1" x14ac:dyDescent="0.25"/>
    <row r="1457" ht="27.95" customHeight="1" x14ac:dyDescent="0.25"/>
    <row r="1458" ht="27.95" customHeight="1" x14ac:dyDescent="0.25"/>
    <row r="1459" ht="27.95" customHeight="1" x14ac:dyDescent="0.25"/>
    <row r="1460" ht="27.95" customHeight="1" x14ac:dyDescent="0.25"/>
    <row r="1461" ht="27.95" customHeight="1" x14ac:dyDescent="0.25"/>
    <row r="1462" ht="27.95" customHeight="1" x14ac:dyDescent="0.25"/>
    <row r="1463" ht="27.95" customHeight="1" x14ac:dyDescent="0.25"/>
    <row r="1464" ht="27.95" customHeight="1" x14ac:dyDescent="0.25"/>
    <row r="1465" ht="27.95" customHeight="1" x14ac:dyDescent="0.25"/>
    <row r="1466" ht="27.95" customHeight="1" x14ac:dyDescent="0.25"/>
    <row r="1467" ht="27.95" customHeight="1" x14ac:dyDescent="0.25"/>
    <row r="1468" ht="27.95" customHeight="1" x14ac:dyDescent="0.25"/>
    <row r="1469" ht="27.95" customHeight="1" x14ac:dyDescent="0.25"/>
    <row r="1470" ht="27.95" customHeight="1" x14ac:dyDescent="0.25"/>
    <row r="1471" ht="27.95" customHeight="1" x14ac:dyDescent="0.25"/>
    <row r="1472" ht="27.95" customHeight="1" x14ac:dyDescent="0.25"/>
    <row r="1473" ht="27.95" customHeight="1" x14ac:dyDescent="0.25"/>
    <row r="1474" ht="27.95" customHeight="1" x14ac:dyDescent="0.25"/>
    <row r="1475" ht="27.95" customHeight="1" x14ac:dyDescent="0.25"/>
    <row r="1476" ht="27.95" customHeight="1" x14ac:dyDescent="0.25"/>
    <row r="1477" ht="27.95" customHeight="1" x14ac:dyDescent="0.25"/>
    <row r="1478" ht="27.95" customHeight="1" x14ac:dyDescent="0.25"/>
    <row r="1479" ht="27.95" customHeight="1" x14ac:dyDescent="0.25"/>
    <row r="1480" ht="27.95" customHeight="1" x14ac:dyDescent="0.25"/>
    <row r="1481" ht="27.95" customHeight="1" x14ac:dyDescent="0.25"/>
    <row r="1482" ht="27.95" customHeight="1" x14ac:dyDescent="0.25"/>
    <row r="1483" ht="27.95" customHeight="1" x14ac:dyDescent="0.25"/>
    <row r="1484" ht="27.95" customHeight="1" x14ac:dyDescent="0.25"/>
    <row r="1485" ht="27.95" customHeight="1" x14ac:dyDescent="0.25"/>
    <row r="1486" ht="27.95" customHeight="1" x14ac:dyDescent="0.25"/>
    <row r="1487" ht="27.95" customHeight="1" x14ac:dyDescent="0.25"/>
    <row r="1488" ht="27.95" customHeight="1" x14ac:dyDescent="0.25"/>
    <row r="1489" ht="27.95" customHeight="1" x14ac:dyDescent="0.25"/>
    <row r="1490" ht="27.95" customHeight="1" x14ac:dyDescent="0.25"/>
    <row r="1491" ht="27.95" customHeight="1" x14ac:dyDescent="0.25"/>
    <row r="1492" ht="27.95" customHeight="1" x14ac:dyDescent="0.25"/>
    <row r="1493" ht="27.95" customHeight="1" x14ac:dyDescent="0.25"/>
    <row r="1494" ht="27.95" customHeight="1" x14ac:dyDescent="0.25"/>
    <row r="1495" ht="27.95" customHeight="1" x14ac:dyDescent="0.25"/>
    <row r="1496" ht="27.95" customHeight="1" x14ac:dyDescent="0.25"/>
    <row r="1497" ht="27.95" customHeight="1" x14ac:dyDescent="0.25"/>
    <row r="1498" ht="27.95" customHeight="1" x14ac:dyDescent="0.25"/>
    <row r="1499" ht="27.95" customHeight="1" x14ac:dyDescent="0.25"/>
    <row r="1500" ht="27.95" customHeight="1" x14ac:dyDescent="0.25"/>
    <row r="1501" ht="27.95" customHeight="1" x14ac:dyDescent="0.25"/>
    <row r="1502" ht="27.95" customHeight="1" x14ac:dyDescent="0.25"/>
    <row r="1503" ht="27.95" customHeight="1" x14ac:dyDescent="0.25"/>
    <row r="1504" ht="27.95" customHeight="1" x14ac:dyDescent="0.25"/>
    <row r="1505" ht="27.95" customHeight="1" x14ac:dyDescent="0.25"/>
    <row r="1506" ht="27.95" customHeight="1" x14ac:dyDescent="0.25"/>
    <row r="1507" ht="27.95" customHeight="1" x14ac:dyDescent="0.25"/>
    <row r="1508" ht="27.95" customHeight="1" x14ac:dyDescent="0.25"/>
    <row r="1509" ht="27.95" customHeight="1" x14ac:dyDescent="0.25"/>
    <row r="1510" ht="27.95" customHeight="1" x14ac:dyDescent="0.25"/>
    <row r="1511" ht="27.95" customHeight="1" x14ac:dyDescent="0.25"/>
    <row r="1512" ht="27.95" customHeight="1" x14ac:dyDescent="0.25"/>
    <row r="1513" ht="27.95" customHeight="1" x14ac:dyDescent="0.25"/>
    <row r="1514" ht="27.95" customHeight="1" x14ac:dyDescent="0.25"/>
    <row r="1515" ht="27.95" customHeight="1" x14ac:dyDescent="0.25"/>
    <row r="1516" ht="27.95" customHeight="1" x14ac:dyDescent="0.25"/>
    <row r="1517" ht="27.95" customHeight="1" x14ac:dyDescent="0.25"/>
    <row r="1518" ht="27.95" customHeight="1" x14ac:dyDescent="0.25"/>
    <row r="1519" ht="27.95" customHeight="1" x14ac:dyDescent="0.25"/>
    <row r="1520" ht="27.95" customHeight="1" x14ac:dyDescent="0.25"/>
    <row r="1521" ht="27.95" customHeight="1" x14ac:dyDescent="0.25"/>
    <row r="1522" ht="27.95" customHeight="1" x14ac:dyDescent="0.25"/>
    <row r="1523" ht="27.95" customHeight="1" x14ac:dyDescent="0.25"/>
    <row r="1524" ht="27.95" customHeight="1" x14ac:dyDescent="0.25"/>
    <row r="1525" ht="27.95" customHeight="1" x14ac:dyDescent="0.25"/>
    <row r="1526" ht="27.95" customHeight="1" x14ac:dyDescent="0.25"/>
    <row r="1527" ht="27.95" customHeight="1" x14ac:dyDescent="0.25"/>
    <row r="1528" ht="27.95" customHeight="1" x14ac:dyDescent="0.25"/>
    <row r="1529" ht="27.95" customHeight="1" x14ac:dyDescent="0.25"/>
    <row r="1530" ht="27.95" customHeight="1" x14ac:dyDescent="0.25"/>
    <row r="1531" ht="27.95" customHeight="1" x14ac:dyDescent="0.25"/>
    <row r="1532" ht="27.95" customHeight="1" x14ac:dyDescent="0.25"/>
    <row r="1533" ht="27.95" customHeight="1" x14ac:dyDescent="0.25"/>
    <row r="1534" ht="27.95" customHeight="1" x14ac:dyDescent="0.25"/>
    <row r="1535" ht="27.95" customHeight="1" x14ac:dyDescent="0.25"/>
    <row r="1536" ht="27.95" customHeight="1" x14ac:dyDescent="0.25"/>
    <row r="1537" ht="27.95" customHeight="1" x14ac:dyDescent="0.25"/>
    <row r="1538" ht="27.95" customHeight="1" x14ac:dyDescent="0.25"/>
    <row r="1539" ht="27.95" customHeight="1" x14ac:dyDescent="0.25"/>
    <row r="1540" ht="27.95" customHeight="1" x14ac:dyDescent="0.25"/>
    <row r="1541" ht="27.95" customHeight="1" x14ac:dyDescent="0.25"/>
    <row r="1542" ht="27.95" customHeight="1" x14ac:dyDescent="0.25"/>
    <row r="1543" ht="27.95" customHeight="1" x14ac:dyDescent="0.25"/>
    <row r="1544" ht="27.95" customHeight="1" x14ac:dyDescent="0.25"/>
    <row r="1545" ht="27.95" customHeight="1" x14ac:dyDescent="0.25"/>
    <row r="1546" ht="27.95" customHeight="1" x14ac:dyDescent="0.25"/>
    <row r="1547" ht="27.95" customHeight="1" x14ac:dyDescent="0.25"/>
    <row r="1548" ht="27.95" customHeight="1" x14ac:dyDescent="0.25"/>
    <row r="1549" ht="27.95" customHeight="1" x14ac:dyDescent="0.25"/>
    <row r="1550" ht="27.95" customHeight="1" x14ac:dyDescent="0.25"/>
    <row r="1551" ht="27.95" customHeight="1" x14ac:dyDescent="0.25"/>
    <row r="1552" ht="27.95" customHeight="1" x14ac:dyDescent="0.25"/>
    <row r="1553" ht="27.95" customHeight="1" x14ac:dyDescent="0.25"/>
    <row r="1554" ht="27.95" customHeight="1" x14ac:dyDescent="0.25"/>
    <row r="1555" ht="27.95" customHeight="1" x14ac:dyDescent="0.25"/>
    <row r="1556" ht="27.95" customHeight="1" x14ac:dyDescent="0.25"/>
    <row r="1557" ht="27.95" customHeight="1" x14ac:dyDescent="0.25"/>
    <row r="1558" ht="27.95" customHeight="1" x14ac:dyDescent="0.25"/>
    <row r="1559" ht="27.95" customHeight="1" x14ac:dyDescent="0.25"/>
    <row r="1560" ht="27.95" customHeight="1" x14ac:dyDescent="0.25"/>
    <row r="1561" ht="27.95" customHeight="1" x14ac:dyDescent="0.25"/>
    <row r="1562" ht="27.95" customHeight="1" x14ac:dyDescent="0.25"/>
    <row r="1563" ht="27.95" customHeight="1" x14ac:dyDescent="0.25"/>
    <row r="1564" ht="27.95" customHeight="1" x14ac:dyDescent="0.25"/>
    <row r="1565" ht="27.95" customHeight="1" x14ac:dyDescent="0.25"/>
    <row r="1566" ht="27.95" customHeight="1" x14ac:dyDescent="0.25"/>
    <row r="1567" ht="27.95" customHeight="1" x14ac:dyDescent="0.25"/>
    <row r="1568" ht="27.95" customHeight="1" x14ac:dyDescent="0.25"/>
    <row r="1569" ht="27.95" customHeight="1" x14ac:dyDescent="0.25"/>
    <row r="1570" ht="27.95" customHeight="1" x14ac:dyDescent="0.25"/>
    <row r="1571" ht="27.95" customHeight="1" x14ac:dyDescent="0.25"/>
    <row r="1572" ht="27.95" customHeight="1" x14ac:dyDescent="0.25"/>
    <row r="1573" ht="27.95" customHeight="1" x14ac:dyDescent="0.25"/>
    <row r="1574" ht="27.95" customHeight="1" x14ac:dyDescent="0.25"/>
    <row r="1575" ht="27.95" customHeight="1" x14ac:dyDescent="0.25"/>
    <row r="1576" ht="27.95" customHeight="1" x14ac:dyDescent="0.25"/>
    <row r="1577" ht="27.95" customHeight="1" x14ac:dyDescent="0.25"/>
    <row r="1578" ht="27.95" customHeight="1" x14ac:dyDescent="0.25"/>
    <row r="1579" ht="27.95" customHeight="1" x14ac:dyDescent="0.25"/>
    <row r="1580" ht="27.95" customHeight="1" x14ac:dyDescent="0.25"/>
    <row r="1581" ht="27.95" customHeight="1" x14ac:dyDescent="0.25"/>
    <row r="1582" ht="27.95" customHeight="1" x14ac:dyDescent="0.25"/>
    <row r="1583" ht="27.95" customHeight="1" x14ac:dyDescent="0.25"/>
    <row r="1584" ht="27.95" customHeight="1" x14ac:dyDescent="0.25"/>
    <row r="1585" ht="27.95" customHeight="1" x14ac:dyDescent="0.25"/>
    <row r="1586" ht="27.95" customHeight="1" x14ac:dyDescent="0.25"/>
    <row r="1587" ht="27.95" customHeight="1" x14ac:dyDescent="0.25"/>
    <row r="1588" ht="27.95" customHeight="1" x14ac:dyDescent="0.25"/>
    <row r="1589" ht="27.95" customHeight="1" x14ac:dyDescent="0.25"/>
    <row r="1590" ht="27.95" customHeight="1" x14ac:dyDescent="0.25"/>
    <row r="1591" ht="27.95" customHeight="1" x14ac:dyDescent="0.25"/>
    <row r="1592" ht="27.95" customHeight="1" x14ac:dyDescent="0.25"/>
    <row r="1593" ht="27.95" customHeight="1" x14ac:dyDescent="0.25"/>
    <row r="1594" ht="27.95" customHeight="1" x14ac:dyDescent="0.25"/>
    <row r="1595" ht="27.95" customHeight="1" x14ac:dyDescent="0.25"/>
    <row r="1596" ht="27.95" customHeight="1" x14ac:dyDescent="0.25"/>
    <row r="1597" ht="27.95" customHeight="1" x14ac:dyDescent="0.25"/>
    <row r="1598" ht="27.95" customHeight="1" x14ac:dyDescent="0.25"/>
    <row r="1599" ht="27.95" customHeight="1" x14ac:dyDescent="0.25"/>
    <row r="1600" ht="27.95" customHeight="1" x14ac:dyDescent="0.25"/>
    <row r="1601" ht="27.95" customHeight="1" x14ac:dyDescent="0.25"/>
    <row r="1602" ht="27.95" customHeight="1" x14ac:dyDescent="0.25"/>
    <row r="1603" ht="27.95" customHeight="1" x14ac:dyDescent="0.25"/>
    <row r="1604" ht="27.95" customHeight="1" x14ac:dyDescent="0.25"/>
    <row r="1605" ht="27.95" customHeight="1" x14ac:dyDescent="0.25"/>
    <row r="1606" ht="27.95" customHeight="1" x14ac:dyDescent="0.25"/>
    <row r="1607" ht="27.95" customHeight="1" x14ac:dyDescent="0.25"/>
    <row r="1608" ht="27.95" customHeight="1" x14ac:dyDescent="0.25"/>
    <row r="1609" ht="27.95" customHeight="1" x14ac:dyDescent="0.25"/>
    <row r="1610" ht="27.95" customHeight="1" x14ac:dyDescent="0.25"/>
    <row r="1611" ht="27.95" customHeight="1" x14ac:dyDescent="0.25"/>
    <row r="1612" ht="27.95" customHeight="1" x14ac:dyDescent="0.25"/>
    <row r="1613" ht="27.95" customHeight="1" x14ac:dyDescent="0.25"/>
    <row r="1614" ht="27.95" customHeight="1" x14ac:dyDescent="0.25"/>
    <row r="1615" ht="27.95" customHeight="1" x14ac:dyDescent="0.25"/>
    <row r="1616" ht="27.95" customHeight="1" x14ac:dyDescent="0.25"/>
    <row r="1617" ht="27.95" customHeight="1" x14ac:dyDescent="0.25"/>
    <row r="1618" ht="27.95" customHeight="1" x14ac:dyDescent="0.25"/>
    <row r="1619" ht="27.95" customHeight="1" x14ac:dyDescent="0.25"/>
    <row r="1620" ht="27.95" customHeight="1" x14ac:dyDescent="0.25"/>
    <row r="1621" ht="27.95" customHeight="1" x14ac:dyDescent="0.25"/>
    <row r="1622" ht="27.95" customHeight="1" x14ac:dyDescent="0.25"/>
    <row r="1623" ht="27.95" customHeight="1" x14ac:dyDescent="0.25"/>
    <row r="1624" ht="27.95" customHeight="1" x14ac:dyDescent="0.25"/>
    <row r="1625" ht="27.95" customHeight="1" x14ac:dyDescent="0.25"/>
    <row r="1626" ht="27.95" customHeight="1" x14ac:dyDescent="0.25"/>
    <row r="1627" ht="27.95" customHeight="1" x14ac:dyDescent="0.25"/>
    <row r="1628" ht="27.95" customHeight="1" x14ac:dyDescent="0.25"/>
    <row r="1629" ht="27.95" customHeight="1" x14ac:dyDescent="0.25"/>
    <row r="1630" ht="27.95" customHeight="1" x14ac:dyDescent="0.25"/>
    <row r="1631" ht="27.95" customHeight="1" x14ac:dyDescent="0.25"/>
    <row r="1632" ht="27.95" customHeight="1" x14ac:dyDescent="0.25"/>
    <row r="1633" ht="27.95" customHeight="1" x14ac:dyDescent="0.25"/>
    <row r="1634" ht="27.95" customHeight="1" x14ac:dyDescent="0.25"/>
    <row r="1635" ht="27.95" customHeight="1" x14ac:dyDescent="0.25"/>
    <row r="1636" ht="27.95" customHeight="1" x14ac:dyDescent="0.25"/>
    <row r="1637" ht="27.95" customHeight="1" x14ac:dyDescent="0.25"/>
    <row r="1638" ht="27.95" customHeight="1" x14ac:dyDescent="0.25"/>
    <row r="1639" ht="27.95" customHeight="1" x14ac:dyDescent="0.25"/>
    <row r="1640" ht="27.95" customHeight="1" x14ac:dyDescent="0.25"/>
    <row r="1641" ht="27.95" customHeight="1" x14ac:dyDescent="0.25"/>
    <row r="1642" ht="27.95" customHeight="1" x14ac:dyDescent="0.25"/>
    <row r="1643" ht="27.95" customHeight="1" x14ac:dyDescent="0.25"/>
    <row r="1644" ht="27.95" customHeight="1" x14ac:dyDescent="0.25"/>
    <row r="1645" ht="27.95" customHeight="1" x14ac:dyDescent="0.25"/>
    <row r="1646" ht="27.95" customHeight="1" x14ac:dyDescent="0.25"/>
    <row r="1647" ht="27.95" customHeight="1" x14ac:dyDescent="0.25"/>
    <row r="1648" ht="27.95" customHeight="1" x14ac:dyDescent="0.25"/>
    <row r="1649" ht="27.95" customHeight="1" x14ac:dyDescent="0.25"/>
    <row r="1650" ht="27.95" customHeight="1" x14ac:dyDescent="0.25"/>
    <row r="1651" ht="27.95" customHeight="1" x14ac:dyDescent="0.25"/>
    <row r="1652" ht="27.95" customHeight="1" x14ac:dyDescent="0.25"/>
    <row r="1653" ht="27.95" customHeight="1" x14ac:dyDescent="0.25"/>
    <row r="1654" ht="27.95" customHeight="1" x14ac:dyDescent="0.25"/>
    <row r="1655" ht="27.95" customHeight="1" x14ac:dyDescent="0.25"/>
    <row r="1656" ht="27.95" customHeight="1" x14ac:dyDescent="0.25"/>
    <row r="1657" ht="27.95" customHeight="1" x14ac:dyDescent="0.25"/>
    <row r="1658" ht="27.95" customHeight="1" x14ac:dyDescent="0.25"/>
    <row r="1659" ht="27.95" customHeight="1" x14ac:dyDescent="0.25"/>
    <row r="1660" ht="27.95" customHeight="1" x14ac:dyDescent="0.25"/>
    <row r="1661" ht="27.95" customHeight="1" x14ac:dyDescent="0.25"/>
    <row r="1662" ht="27.95" customHeight="1" x14ac:dyDescent="0.25"/>
    <row r="1663" ht="27.95" customHeight="1" x14ac:dyDescent="0.25"/>
    <row r="1664" ht="27.95" customHeight="1" x14ac:dyDescent="0.25"/>
    <row r="1665" ht="27.95" customHeight="1" x14ac:dyDescent="0.25"/>
    <row r="1666" ht="27.95" customHeight="1" x14ac:dyDescent="0.25"/>
    <row r="1667" ht="27.95" customHeight="1" x14ac:dyDescent="0.25"/>
    <row r="1668" ht="27.95" customHeight="1" x14ac:dyDescent="0.25"/>
    <row r="1669" ht="27.95" customHeight="1" x14ac:dyDescent="0.25"/>
    <row r="1670" ht="27.95" customHeight="1" x14ac:dyDescent="0.25"/>
    <row r="1671" ht="27.95" customHeight="1" x14ac:dyDescent="0.25"/>
    <row r="1672" ht="27.95" customHeight="1" x14ac:dyDescent="0.25"/>
    <row r="1673" ht="27.95" customHeight="1" x14ac:dyDescent="0.25"/>
    <row r="1674" ht="27.95" customHeight="1" x14ac:dyDescent="0.25"/>
    <row r="1675" ht="27.95" customHeight="1" x14ac:dyDescent="0.25"/>
    <row r="1676" ht="27.95" customHeight="1" x14ac:dyDescent="0.25"/>
    <row r="1677" ht="27.95" customHeight="1" x14ac:dyDescent="0.25"/>
    <row r="1678" ht="27.95" customHeight="1" x14ac:dyDescent="0.25"/>
    <row r="1679" ht="27.95" customHeight="1" x14ac:dyDescent="0.25"/>
    <row r="1680" ht="27.95" customHeight="1" x14ac:dyDescent="0.25"/>
    <row r="1681" ht="27.95" customHeight="1" x14ac:dyDescent="0.25"/>
    <row r="1682" ht="27.95" customHeight="1" x14ac:dyDescent="0.25"/>
    <row r="1683" ht="27.95" customHeight="1" x14ac:dyDescent="0.25"/>
    <row r="1684" ht="27.95" customHeight="1" x14ac:dyDescent="0.25"/>
    <row r="1685" ht="27.95" customHeight="1" x14ac:dyDescent="0.25"/>
    <row r="1686" ht="27.95" customHeight="1" x14ac:dyDescent="0.25"/>
    <row r="1687" ht="27.95" customHeight="1" x14ac:dyDescent="0.25"/>
    <row r="1688" ht="27.95" customHeight="1" x14ac:dyDescent="0.25"/>
    <row r="1689" ht="27.95" customHeight="1" x14ac:dyDescent="0.25"/>
    <row r="1690" ht="27.95" customHeight="1" x14ac:dyDescent="0.25"/>
    <row r="1691" ht="27.95" customHeight="1" x14ac:dyDescent="0.25"/>
    <row r="1692" ht="27.95" customHeight="1" x14ac:dyDescent="0.25"/>
    <row r="1693" ht="27.95" customHeight="1" x14ac:dyDescent="0.25"/>
    <row r="1694" ht="27.95" customHeight="1" x14ac:dyDescent="0.25"/>
    <row r="1695" ht="27.95" customHeight="1" x14ac:dyDescent="0.25"/>
    <row r="1696" ht="27.95" customHeight="1" x14ac:dyDescent="0.25"/>
    <row r="1697" ht="27.95" customHeight="1" x14ac:dyDescent="0.25"/>
    <row r="1698" ht="27.95" customHeight="1" x14ac:dyDescent="0.25"/>
    <row r="1699" ht="27.95" customHeight="1" x14ac:dyDescent="0.25"/>
    <row r="1700" ht="27.95" customHeight="1" x14ac:dyDescent="0.25"/>
    <row r="1701" ht="27.95" customHeight="1" x14ac:dyDescent="0.25"/>
    <row r="1702" ht="27.95" customHeight="1" x14ac:dyDescent="0.25"/>
    <row r="1703" ht="27.95" customHeight="1" x14ac:dyDescent="0.25"/>
    <row r="1704" ht="27.95" customHeight="1" x14ac:dyDescent="0.25"/>
    <row r="1705" ht="27.95" customHeight="1" x14ac:dyDescent="0.25"/>
    <row r="1706" ht="27.95" customHeight="1" x14ac:dyDescent="0.25"/>
    <row r="1707" ht="27.95" customHeight="1" x14ac:dyDescent="0.25"/>
    <row r="1708" ht="27.95" customHeight="1" x14ac:dyDescent="0.25"/>
    <row r="1709" ht="27.95" customHeight="1" x14ac:dyDescent="0.25"/>
    <row r="1710" ht="27.95" customHeight="1" x14ac:dyDescent="0.25"/>
    <row r="1711" ht="27.95" customHeight="1" x14ac:dyDescent="0.25"/>
    <row r="1712" ht="27.95" customHeight="1" x14ac:dyDescent="0.25"/>
    <row r="1713" ht="27.95" customHeight="1" x14ac:dyDescent="0.25"/>
    <row r="1714" ht="27.95" customHeight="1" x14ac:dyDescent="0.25"/>
    <row r="1715" ht="27.95" customHeight="1" x14ac:dyDescent="0.25"/>
    <row r="1716" ht="27.95" customHeight="1" x14ac:dyDescent="0.25"/>
    <row r="1717" ht="27.95" customHeight="1" x14ac:dyDescent="0.25"/>
    <row r="1718" ht="27.95" customHeight="1" x14ac:dyDescent="0.25"/>
    <row r="1719" ht="27.95" customHeight="1" x14ac:dyDescent="0.25"/>
    <row r="1720" ht="27.95" customHeight="1" x14ac:dyDescent="0.25"/>
    <row r="1721" ht="27.95" customHeight="1" x14ac:dyDescent="0.25"/>
    <row r="1722" ht="27.95" customHeight="1" x14ac:dyDescent="0.25"/>
    <row r="1723" ht="27.95" customHeight="1" x14ac:dyDescent="0.25"/>
    <row r="1724" ht="27.95" customHeight="1" x14ac:dyDescent="0.25"/>
    <row r="1725" ht="27.95" customHeight="1" x14ac:dyDescent="0.25"/>
    <row r="1726" ht="27.95" customHeight="1" x14ac:dyDescent="0.25"/>
    <row r="1727" ht="27.95" customHeight="1" x14ac:dyDescent="0.25"/>
    <row r="1728" ht="27.95" customHeight="1" x14ac:dyDescent="0.25"/>
    <row r="1729" ht="27.95" customHeight="1" x14ac:dyDescent="0.25"/>
    <row r="1730" ht="27.95" customHeight="1" x14ac:dyDescent="0.25"/>
    <row r="1731" ht="27.95" customHeight="1" x14ac:dyDescent="0.25"/>
    <row r="1732" ht="27.95" customHeight="1" x14ac:dyDescent="0.25"/>
    <row r="1733" ht="27.95" customHeight="1" x14ac:dyDescent="0.25"/>
    <row r="1734" ht="27.95" customHeight="1" x14ac:dyDescent="0.25"/>
    <row r="1735" ht="27.95" customHeight="1" x14ac:dyDescent="0.25"/>
    <row r="1736" ht="27.95" customHeight="1" x14ac:dyDescent="0.25"/>
    <row r="1737" ht="27.95" customHeight="1" x14ac:dyDescent="0.25"/>
    <row r="1738" ht="27.95" customHeight="1" x14ac:dyDescent="0.25"/>
    <row r="1739" ht="27.95" customHeight="1" x14ac:dyDescent="0.25"/>
    <row r="1740" ht="27.95" customHeight="1" x14ac:dyDescent="0.25"/>
    <row r="1741" ht="27.95" customHeight="1" x14ac:dyDescent="0.25"/>
    <row r="1742" ht="27.95" customHeight="1" x14ac:dyDescent="0.25"/>
    <row r="1743" ht="27.95" customHeight="1" x14ac:dyDescent="0.25"/>
    <row r="1744" ht="27.95" customHeight="1" x14ac:dyDescent="0.25"/>
    <row r="1745" ht="27.95" customHeight="1" x14ac:dyDescent="0.25"/>
    <row r="1746" ht="27.95" customHeight="1" x14ac:dyDescent="0.25"/>
    <row r="1747" ht="27.95" customHeight="1" x14ac:dyDescent="0.25"/>
    <row r="1748" ht="27.95" customHeight="1" x14ac:dyDescent="0.25"/>
    <row r="1749" ht="27.95" customHeight="1" x14ac:dyDescent="0.25"/>
    <row r="1750" ht="27.95" customHeight="1" x14ac:dyDescent="0.25"/>
    <row r="1751" ht="27.95" customHeight="1" x14ac:dyDescent="0.25"/>
    <row r="1752" ht="27.95" customHeight="1" x14ac:dyDescent="0.25"/>
    <row r="1753" ht="27.95" customHeight="1" x14ac:dyDescent="0.25"/>
    <row r="1754" ht="27.95" customHeight="1" x14ac:dyDescent="0.25"/>
    <row r="1755" ht="27.95" customHeight="1" x14ac:dyDescent="0.25"/>
    <row r="1756" ht="27.95" customHeight="1" x14ac:dyDescent="0.25"/>
    <row r="1757" ht="27.95" customHeight="1" x14ac:dyDescent="0.25"/>
    <row r="1758" ht="27.95" customHeight="1" x14ac:dyDescent="0.25"/>
    <row r="1759" ht="27.95" customHeight="1" x14ac:dyDescent="0.25"/>
    <row r="1760" ht="27.95" customHeight="1" x14ac:dyDescent="0.25"/>
    <row r="1761" ht="27.95" customHeight="1" x14ac:dyDescent="0.25"/>
    <row r="1762" ht="27.95" customHeight="1" x14ac:dyDescent="0.25"/>
    <row r="1763" ht="27.95" customHeight="1" x14ac:dyDescent="0.25"/>
    <row r="1764" ht="27.95" customHeight="1" x14ac:dyDescent="0.25"/>
    <row r="1765" ht="27.95" customHeight="1" x14ac:dyDescent="0.25"/>
    <row r="1766" ht="27.95" customHeight="1" x14ac:dyDescent="0.25"/>
    <row r="1767" ht="27.95" customHeight="1" x14ac:dyDescent="0.25"/>
    <row r="1768" ht="27.95" customHeight="1" x14ac:dyDescent="0.25"/>
    <row r="1769" ht="27.95" customHeight="1" x14ac:dyDescent="0.25"/>
    <row r="1770" ht="27.95" customHeight="1" x14ac:dyDescent="0.25"/>
    <row r="1771" ht="27.95" customHeight="1" x14ac:dyDescent="0.25"/>
    <row r="1772" ht="27.95" customHeight="1" x14ac:dyDescent="0.25"/>
    <row r="1773" ht="27.95" customHeight="1" x14ac:dyDescent="0.25"/>
    <row r="1774" ht="27.95" customHeight="1" x14ac:dyDescent="0.25"/>
    <row r="1775" ht="27.95" customHeight="1" x14ac:dyDescent="0.25"/>
    <row r="1776" ht="27.95" customHeight="1" x14ac:dyDescent="0.25"/>
    <row r="1777" ht="27.95" customHeight="1" x14ac:dyDescent="0.25"/>
    <row r="1778" ht="27.95" customHeight="1" x14ac:dyDescent="0.25"/>
    <row r="1779" ht="27.95" customHeight="1" x14ac:dyDescent="0.25"/>
    <row r="1780" ht="27.95" customHeight="1" x14ac:dyDescent="0.25"/>
    <row r="1781" ht="27.95" customHeight="1" x14ac:dyDescent="0.25"/>
    <row r="1782" ht="27.95" customHeight="1" x14ac:dyDescent="0.25"/>
    <row r="1783" ht="27.95" customHeight="1" x14ac:dyDescent="0.25"/>
    <row r="1784" ht="27.95" customHeight="1" x14ac:dyDescent="0.25"/>
    <row r="1785" ht="27.95" customHeight="1" x14ac:dyDescent="0.25"/>
    <row r="1786" ht="27.95" customHeight="1" x14ac:dyDescent="0.25"/>
    <row r="1787" ht="27.95" customHeight="1" x14ac:dyDescent="0.25"/>
    <row r="1788" ht="27.95" customHeight="1" x14ac:dyDescent="0.25"/>
    <row r="1789" ht="27.95" customHeight="1" x14ac:dyDescent="0.25"/>
    <row r="1790" ht="27.95" customHeight="1" x14ac:dyDescent="0.25"/>
    <row r="1791" ht="27.95" customHeight="1" x14ac:dyDescent="0.25"/>
    <row r="1792" ht="27.95" customHeight="1" x14ac:dyDescent="0.25"/>
    <row r="1793" ht="27.95" customHeight="1" x14ac:dyDescent="0.25"/>
    <row r="1794" ht="27.95" customHeight="1" x14ac:dyDescent="0.25"/>
    <row r="1795" ht="27.95" customHeight="1" x14ac:dyDescent="0.25"/>
    <row r="1796" ht="27.95" customHeight="1" x14ac:dyDescent="0.25"/>
    <row r="1797" ht="27.95" customHeight="1" x14ac:dyDescent="0.25"/>
    <row r="1798" ht="27.95" customHeight="1" x14ac:dyDescent="0.25"/>
    <row r="1799" ht="27.95" customHeight="1" x14ac:dyDescent="0.25"/>
    <row r="1800" ht="27.95" customHeight="1" x14ac:dyDescent="0.25"/>
    <row r="1801" ht="27.95" customHeight="1" x14ac:dyDescent="0.25"/>
    <row r="1802" ht="27.95" customHeight="1" x14ac:dyDescent="0.25"/>
    <row r="1803" ht="27.95" customHeight="1" x14ac:dyDescent="0.25"/>
    <row r="1804" ht="27.95" customHeight="1" x14ac:dyDescent="0.25"/>
    <row r="1805" ht="27.95" customHeight="1" x14ac:dyDescent="0.25"/>
    <row r="1806" ht="27.95" customHeight="1" x14ac:dyDescent="0.25"/>
    <row r="1807" ht="27.95" customHeight="1" x14ac:dyDescent="0.25"/>
    <row r="1808" ht="27.95" customHeight="1" x14ac:dyDescent="0.25"/>
    <row r="1809" ht="27.95" customHeight="1" x14ac:dyDescent="0.25"/>
    <row r="1810" ht="27.95" customHeight="1" x14ac:dyDescent="0.25"/>
    <row r="1811" ht="27.95" customHeight="1" x14ac:dyDescent="0.25"/>
    <row r="1812" ht="27.95" customHeight="1" x14ac:dyDescent="0.25"/>
    <row r="1813" ht="27.95" customHeight="1" x14ac:dyDescent="0.25"/>
    <row r="1814" ht="27.95" customHeight="1" x14ac:dyDescent="0.25"/>
    <row r="1815" ht="27.95" customHeight="1" x14ac:dyDescent="0.25"/>
    <row r="1816" ht="27.95" customHeight="1" x14ac:dyDescent="0.25"/>
    <row r="1817" ht="27.95" customHeight="1" x14ac:dyDescent="0.25"/>
    <row r="1818" ht="27.95" customHeight="1" x14ac:dyDescent="0.25"/>
    <row r="1819" ht="27.95" customHeight="1" x14ac:dyDescent="0.25"/>
    <row r="1820" ht="27.95" customHeight="1" x14ac:dyDescent="0.25"/>
    <row r="1821" ht="27.95" customHeight="1" x14ac:dyDescent="0.25"/>
    <row r="1822" ht="27.95" customHeight="1" x14ac:dyDescent="0.25"/>
    <row r="1823" ht="27.95" customHeight="1" x14ac:dyDescent="0.25"/>
    <row r="1824" ht="27.95" customHeight="1" x14ac:dyDescent="0.25"/>
    <row r="1825" ht="27.95" customHeight="1" x14ac:dyDescent="0.25"/>
    <row r="1826" ht="27.95" customHeight="1" x14ac:dyDescent="0.25"/>
    <row r="1827" ht="27.95" customHeight="1" x14ac:dyDescent="0.25"/>
    <row r="1828" ht="27.95" customHeight="1" x14ac:dyDescent="0.25"/>
    <row r="1829" ht="27.95" customHeight="1" x14ac:dyDescent="0.25"/>
    <row r="1830" ht="27.95" customHeight="1" x14ac:dyDescent="0.25"/>
    <row r="1831" ht="27.95" customHeight="1" x14ac:dyDescent="0.25"/>
    <row r="1832" ht="27.95" customHeight="1" x14ac:dyDescent="0.25"/>
    <row r="1833" ht="27.95" customHeight="1" x14ac:dyDescent="0.25"/>
    <row r="1834" ht="27.95" customHeight="1" x14ac:dyDescent="0.25"/>
    <row r="1835" ht="27.95" customHeight="1" x14ac:dyDescent="0.25"/>
    <row r="1836" ht="27.95" customHeight="1" x14ac:dyDescent="0.25"/>
    <row r="1837" ht="27.95" customHeight="1" x14ac:dyDescent="0.25"/>
    <row r="1838" ht="27.95" customHeight="1" x14ac:dyDescent="0.25"/>
    <row r="1839" ht="27.95" customHeight="1" x14ac:dyDescent="0.25"/>
    <row r="1840" ht="27.95" customHeight="1" x14ac:dyDescent="0.25"/>
    <row r="1841" ht="27.95" customHeight="1" x14ac:dyDescent="0.25"/>
    <row r="1842" ht="27.95" customHeight="1" x14ac:dyDescent="0.25"/>
    <row r="1843" ht="27.95" customHeight="1" x14ac:dyDescent="0.25"/>
    <row r="1844" ht="27.95" customHeight="1" x14ac:dyDescent="0.25"/>
    <row r="1845" ht="27.95" customHeight="1" x14ac:dyDescent="0.25"/>
    <row r="1846" ht="27.95" customHeight="1" x14ac:dyDescent="0.25"/>
    <row r="1847" ht="27.95" customHeight="1" x14ac:dyDescent="0.25"/>
    <row r="1848" ht="27.95" customHeight="1" x14ac:dyDescent="0.25"/>
    <row r="1849" ht="27.95" customHeight="1" x14ac:dyDescent="0.25"/>
    <row r="1850" ht="27.95" customHeight="1" x14ac:dyDescent="0.25"/>
    <row r="1851" ht="27.95" customHeight="1" x14ac:dyDescent="0.25"/>
    <row r="1852" ht="27.95" customHeight="1" x14ac:dyDescent="0.25"/>
    <row r="1853" ht="27.95" customHeight="1" x14ac:dyDescent="0.25"/>
    <row r="1854" ht="27.95" customHeight="1" x14ac:dyDescent="0.25"/>
    <row r="1855" ht="27.95" customHeight="1" x14ac:dyDescent="0.25"/>
    <row r="1856" ht="27.95" customHeight="1" x14ac:dyDescent="0.25"/>
    <row r="1857" ht="27.95" customHeight="1" x14ac:dyDescent="0.25"/>
    <row r="1858" ht="27.95" customHeight="1" x14ac:dyDescent="0.25"/>
    <row r="1859" ht="27.95" customHeight="1" x14ac:dyDescent="0.25"/>
    <row r="1860" ht="27.95" customHeight="1" x14ac:dyDescent="0.25"/>
    <row r="1861" ht="27.95" customHeight="1" x14ac:dyDescent="0.25"/>
    <row r="1862" ht="27.95" customHeight="1" x14ac:dyDescent="0.25"/>
    <row r="1863" ht="27.95" customHeight="1" x14ac:dyDescent="0.25"/>
    <row r="1864" ht="27.95" customHeight="1" x14ac:dyDescent="0.25"/>
    <row r="1865" ht="27.95" customHeight="1" x14ac:dyDescent="0.25"/>
    <row r="1866" ht="27.95" customHeight="1" x14ac:dyDescent="0.25"/>
    <row r="1867" ht="27.95" customHeight="1" x14ac:dyDescent="0.25"/>
    <row r="1868" ht="27.95" customHeight="1" x14ac:dyDescent="0.25"/>
    <row r="1869" ht="27.95" customHeight="1" x14ac:dyDescent="0.25"/>
    <row r="1870" ht="27.95" customHeight="1" x14ac:dyDescent="0.25"/>
    <row r="1871" ht="27.95" customHeight="1" x14ac:dyDescent="0.25"/>
    <row r="1872" ht="27.95" customHeight="1" x14ac:dyDescent="0.25"/>
    <row r="1873" ht="27.95" customHeight="1" x14ac:dyDescent="0.25"/>
    <row r="1874" ht="27.95" customHeight="1" x14ac:dyDescent="0.25"/>
    <row r="1875" ht="27.95" customHeight="1" x14ac:dyDescent="0.25"/>
    <row r="1876" ht="27.95" customHeight="1" x14ac:dyDescent="0.25"/>
    <row r="1877" ht="27.95" customHeight="1" x14ac:dyDescent="0.25"/>
    <row r="1878" ht="27.95" customHeight="1" x14ac:dyDescent="0.25"/>
    <row r="1879" ht="27.95" customHeight="1" x14ac:dyDescent="0.25"/>
    <row r="1880" ht="27.95" customHeight="1" x14ac:dyDescent="0.25"/>
    <row r="1881" ht="27.95" customHeight="1" x14ac:dyDescent="0.25"/>
    <row r="1882" ht="27.95" customHeight="1" x14ac:dyDescent="0.25"/>
    <row r="1883" ht="27.95" customHeight="1" x14ac:dyDescent="0.25"/>
    <row r="1884" ht="27.95" customHeight="1" x14ac:dyDescent="0.25"/>
    <row r="1885" ht="27.95" customHeight="1" x14ac:dyDescent="0.25"/>
    <row r="1886" ht="27.95" customHeight="1" x14ac:dyDescent="0.25"/>
    <row r="1887" ht="27.95" customHeight="1" x14ac:dyDescent="0.25"/>
    <row r="1888" ht="27.95" customHeight="1" x14ac:dyDescent="0.25"/>
    <row r="1889" ht="27.95" customHeight="1" x14ac:dyDescent="0.25"/>
    <row r="1890" ht="27.95" customHeight="1" x14ac:dyDescent="0.25"/>
    <row r="1891" ht="27.95" customHeight="1" x14ac:dyDescent="0.25"/>
    <row r="1892" ht="27.95" customHeight="1" x14ac:dyDescent="0.25"/>
    <row r="1893" ht="27.95" customHeight="1" x14ac:dyDescent="0.25"/>
    <row r="1894" ht="27.95" customHeight="1" x14ac:dyDescent="0.25"/>
    <row r="1895" ht="27.95" customHeight="1" x14ac:dyDescent="0.25"/>
    <row r="1896" ht="27.95" customHeight="1" x14ac:dyDescent="0.25"/>
    <row r="1897" ht="27.95" customHeight="1" x14ac:dyDescent="0.25"/>
    <row r="1898" ht="27.95" customHeight="1" x14ac:dyDescent="0.25"/>
    <row r="1899" ht="27.95" customHeight="1" x14ac:dyDescent="0.25"/>
    <row r="1900" ht="27.95" customHeight="1" x14ac:dyDescent="0.25"/>
    <row r="1901" ht="27.95" customHeight="1" x14ac:dyDescent="0.25"/>
    <row r="1902" ht="27.95" customHeight="1" x14ac:dyDescent="0.25"/>
    <row r="1903" ht="27.95" customHeight="1" x14ac:dyDescent="0.25"/>
    <row r="1904" ht="27.95" customHeight="1" x14ac:dyDescent="0.25"/>
    <row r="1905" ht="27.95" customHeight="1" x14ac:dyDescent="0.25"/>
    <row r="1906" ht="27.95" customHeight="1" x14ac:dyDescent="0.25"/>
    <row r="1907" ht="27.95" customHeight="1" x14ac:dyDescent="0.25"/>
    <row r="1908" ht="27.95" customHeight="1" x14ac:dyDescent="0.25"/>
    <row r="1909" ht="27.95" customHeight="1" x14ac:dyDescent="0.25"/>
    <row r="1910" ht="27.95" customHeight="1" x14ac:dyDescent="0.25"/>
    <row r="1911" ht="27.95" customHeight="1" x14ac:dyDescent="0.25"/>
    <row r="1912" ht="27.95" customHeight="1" x14ac:dyDescent="0.25"/>
    <row r="1913" ht="27.95" customHeight="1" x14ac:dyDescent="0.25"/>
    <row r="1914" ht="27.95" customHeight="1" x14ac:dyDescent="0.25"/>
    <row r="1915" ht="27.95" customHeight="1" x14ac:dyDescent="0.25"/>
    <row r="1916" ht="27.95" customHeight="1" x14ac:dyDescent="0.25"/>
    <row r="1917" ht="27.95" customHeight="1" x14ac:dyDescent="0.25"/>
    <row r="1918" ht="27.95" customHeight="1" x14ac:dyDescent="0.25"/>
    <row r="1919" ht="27.95" customHeight="1" x14ac:dyDescent="0.25"/>
    <row r="1920" ht="27.95" customHeight="1" x14ac:dyDescent="0.25"/>
    <row r="1921" ht="27.95" customHeight="1" x14ac:dyDescent="0.25"/>
    <row r="1922" ht="27.95" customHeight="1" x14ac:dyDescent="0.25"/>
    <row r="1923" ht="27.95" customHeight="1" x14ac:dyDescent="0.25"/>
    <row r="1924" ht="27.95" customHeight="1" x14ac:dyDescent="0.25"/>
    <row r="1925" ht="27.95" customHeight="1" x14ac:dyDescent="0.25"/>
    <row r="1926" ht="27.95" customHeight="1" x14ac:dyDescent="0.25"/>
    <row r="1927" ht="27.95" customHeight="1" x14ac:dyDescent="0.25"/>
    <row r="1928" ht="27.95" customHeight="1" x14ac:dyDescent="0.25"/>
    <row r="1929" ht="27.95" customHeight="1" x14ac:dyDescent="0.25"/>
    <row r="1930" ht="27.95" customHeight="1" x14ac:dyDescent="0.25"/>
    <row r="1931" ht="27.95" customHeight="1" x14ac:dyDescent="0.25"/>
    <row r="1932" ht="27.95" customHeight="1" x14ac:dyDescent="0.25"/>
    <row r="1933" ht="27.95" customHeight="1" x14ac:dyDescent="0.25"/>
    <row r="1934" ht="27.95" customHeight="1" x14ac:dyDescent="0.25"/>
    <row r="1935" ht="27.95" customHeight="1" x14ac:dyDescent="0.25"/>
    <row r="1936" ht="27.95" customHeight="1" x14ac:dyDescent="0.25"/>
    <row r="1937" ht="27.95" customHeight="1" x14ac:dyDescent="0.25"/>
    <row r="1938" ht="27.95" customHeight="1" x14ac:dyDescent="0.25"/>
    <row r="1939" ht="27.95" customHeight="1" x14ac:dyDescent="0.25"/>
    <row r="1940" ht="27.95" customHeight="1" x14ac:dyDescent="0.25"/>
    <row r="1941" ht="27.95" customHeight="1" x14ac:dyDescent="0.25"/>
    <row r="1942" ht="27.95" customHeight="1" x14ac:dyDescent="0.25"/>
    <row r="1943" ht="27.95" customHeight="1" x14ac:dyDescent="0.25"/>
    <row r="1944" ht="27.95" customHeight="1" x14ac:dyDescent="0.25"/>
    <row r="1945" ht="27.95" customHeight="1" x14ac:dyDescent="0.25"/>
    <row r="1946" ht="27.95" customHeight="1" x14ac:dyDescent="0.25"/>
    <row r="1947" ht="27.95" customHeight="1" x14ac:dyDescent="0.25"/>
    <row r="1948" ht="27.95" customHeight="1" x14ac:dyDescent="0.25"/>
    <row r="1949" ht="27.95" customHeight="1" x14ac:dyDescent="0.25"/>
    <row r="1950" ht="27.95" customHeight="1" x14ac:dyDescent="0.25"/>
    <row r="1951" ht="27.95" customHeight="1" x14ac:dyDescent="0.25"/>
    <row r="1952" ht="27.95" customHeight="1" x14ac:dyDescent="0.25"/>
    <row r="1953" ht="27.95" customHeight="1" x14ac:dyDescent="0.25"/>
    <row r="1954" ht="27.95" customHeight="1" x14ac:dyDescent="0.25"/>
    <row r="1955" ht="27.95" customHeight="1" x14ac:dyDescent="0.25"/>
    <row r="1956" ht="27.95" customHeight="1" x14ac:dyDescent="0.25"/>
    <row r="1957" ht="27.95" customHeight="1" x14ac:dyDescent="0.25"/>
    <row r="1958" ht="27.95" customHeight="1" x14ac:dyDescent="0.25"/>
    <row r="1959" ht="27.95" customHeight="1" x14ac:dyDescent="0.25"/>
    <row r="1960" ht="27.95" customHeight="1" x14ac:dyDescent="0.25"/>
    <row r="1961" ht="27.95" customHeight="1" x14ac:dyDescent="0.25"/>
    <row r="1962" ht="27.95" customHeight="1" x14ac:dyDescent="0.25"/>
    <row r="1963" ht="27.95" customHeight="1" x14ac:dyDescent="0.25"/>
    <row r="1964" ht="27.95" customHeight="1" x14ac:dyDescent="0.25"/>
    <row r="1965" ht="27.95" customHeight="1" x14ac:dyDescent="0.25"/>
    <row r="1966" ht="27.95" customHeight="1" x14ac:dyDescent="0.25"/>
    <row r="1967" ht="27.95" customHeight="1" x14ac:dyDescent="0.25"/>
    <row r="1968" ht="27.95" customHeight="1" x14ac:dyDescent="0.25"/>
    <row r="1969" ht="27.95" customHeight="1" x14ac:dyDescent="0.25"/>
    <row r="1970" ht="27.95" customHeight="1" x14ac:dyDescent="0.25"/>
    <row r="1971" ht="27.95" customHeight="1" x14ac:dyDescent="0.25"/>
    <row r="1972" ht="27.95" customHeight="1" x14ac:dyDescent="0.25"/>
    <row r="1973" ht="27.95" customHeight="1" x14ac:dyDescent="0.25"/>
    <row r="1974" ht="27.95" customHeight="1" x14ac:dyDescent="0.25"/>
    <row r="1975" ht="27.95" customHeight="1" x14ac:dyDescent="0.25"/>
    <row r="1976" ht="27.95" customHeight="1" x14ac:dyDescent="0.25"/>
    <row r="1977" ht="27.95" customHeight="1" x14ac:dyDescent="0.25"/>
    <row r="1978" ht="27.95" customHeight="1" x14ac:dyDescent="0.25"/>
    <row r="1979" ht="27.95" customHeight="1" x14ac:dyDescent="0.25"/>
    <row r="1980" ht="27.95" customHeight="1" x14ac:dyDescent="0.25"/>
    <row r="1981" ht="27.95" customHeight="1" x14ac:dyDescent="0.25"/>
    <row r="1982" ht="27.95" customHeight="1" x14ac:dyDescent="0.25"/>
    <row r="1983" ht="27.95" customHeight="1" x14ac:dyDescent="0.25"/>
    <row r="1984" ht="27.95" customHeight="1" x14ac:dyDescent="0.25"/>
    <row r="1985" ht="27.95" customHeight="1" x14ac:dyDescent="0.25"/>
    <row r="1986" ht="27.95" customHeight="1" x14ac:dyDescent="0.25"/>
    <row r="1987" ht="27.95" customHeight="1" x14ac:dyDescent="0.25"/>
    <row r="1988" ht="27.95" customHeight="1" x14ac:dyDescent="0.25"/>
    <row r="1989" ht="27.95" customHeight="1" x14ac:dyDescent="0.25"/>
    <row r="1990" ht="27.95" customHeight="1" x14ac:dyDescent="0.25"/>
    <row r="1991" ht="27.95" customHeight="1" x14ac:dyDescent="0.25"/>
    <row r="1992" ht="27.95" customHeight="1" x14ac:dyDescent="0.25"/>
    <row r="1993" ht="27.95" customHeight="1" x14ac:dyDescent="0.25"/>
    <row r="1994" ht="27.95" customHeight="1" x14ac:dyDescent="0.25"/>
    <row r="1995" ht="27.95" customHeight="1" x14ac:dyDescent="0.25"/>
    <row r="1996" ht="27.95" customHeight="1" x14ac:dyDescent="0.25"/>
    <row r="1997" ht="27.95" customHeight="1" x14ac:dyDescent="0.25"/>
    <row r="1998" ht="27.95" customHeight="1" x14ac:dyDescent="0.25"/>
    <row r="1999" ht="27.95" customHeight="1" x14ac:dyDescent="0.25"/>
    <row r="2000" ht="27.95" customHeight="1" x14ac:dyDescent="0.25"/>
    <row r="2001" ht="27.95" customHeight="1" x14ac:dyDescent="0.25"/>
    <row r="2002" ht="27.95" customHeight="1" x14ac:dyDescent="0.25"/>
    <row r="2003" ht="27.95" customHeight="1" x14ac:dyDescent="0.25"/>
    <row r="2004" ht="27.95" customHeight="1" x14ac:dyDescent="0.25"/>
    <row r="2005" ht="27.95" customHeight="1" x14ac:dyDescent="0.25"/>
    <row r="2006" ht="27.95" customHeight="1" x14ac:dyDescent="0.25"/>
    <row r="2007" ht="27.95" customHeight="1" x14ac:dyDescent="0.25"/>
    <row r="2008" ht="27.95" customHeight="1" x14ac:dyDescent="0.25"/>
    <row r="2009" ht="27.95" customHeight="1" x14ac:dyDescent="0.25"/>
    <row r="2010" ht="27.95" customHeight="1" x14ac:dyDescent="0.25"/>
    <row r="2011" ht="27.95" customHeight="1" x14ac:dyDescent="0.25"/>
    <row r="2012" ht="27.95" customHeight="1" x14ac:dyDescent="0.25"/>
    <row r="2013" ht="27.95" customHeight="1" x14ac:dyDescent="0.25"/>
    <row r="2014" ht="27.95" customHeight="1" x14ac:dyDescent="0.25"/>
    <row r="2015" ht="27.95" customHeight="1" x14ac:dyDescent="0.25"/>
    <row r="2016" ht="27.95" customHeight="1" x14ac:dyDescent="0.25"/>
    <row r="2017" ht="27.95" customHeight="1" x14ac:dyDescent="0.25"/>
    <row r="2018" ht="27.95" customHeight="1" x14ac:dyDescent="0.25"/>
    <row r="2019" ht="27.95" customHeight="1" x14ac:dyDescent="0.25"/>
    <row r="2020" ht="27.95" customHeight="1" x14ac:dyDescent="0.25"/>
    <row r="2021" ht="27.95" customHeight="1" x14ac:dyDescent="0.25"/>
    <row r="2022" ht="27.95" customHeight="1" x14ac:dyDescent="0.25"/>
    <row r="2023" ht="27.95" customHeight="1" x14ac:dyDescent="0.25"/>
    <row r="2024" ht="27.95" customHeight="1" x14ac:dyDescent="0.25"/>
    <row r="2025" ht="27.95" customHeight="1" x14ac:dyDescent="0.25"/>
    <row r="2026" ht="27.95" customHeight="1" x14ac:dyDescent="0.25"/>
    <row r="2027" ht="27.95" customHeight="1" x14ac:dyDescent="0.25"/>
    <row r="2028" ht="27.95" customHeight="1" x14ac:dyDescent="0.25"/>
    <row r="2029" ht="27.95" customHeight="1" x14ac:dyDescent="0.25"/>
    <row r="2030" ht="27.95" customHeight="1" x14ac:dyDescent="0.25"/>
    <row r="2031" ht="27.95" customHeight="1" x14ac:dyDescent="0.25"/>
    <row r="2032" ht="27.95" customHeight="1" x14ac:dyDescent="0.25"/>
    <row r="2033" ht="27.95" customHeight="1" x14ac:dyDescent="0.25"/>
    <row r="2034" ht="27.95" customHeight="1" x14ac:dyDescent="0.25"/>
    <row r="2035" ht="27.95" customHeight="1" x14ac:dyDescent="0.25"/>
    <row r="2036" ht="27.95" customHeight="1" x14ac:dyDescent="0.25"/>
    <row r="2037" ht="27.95" customHeight="1" x14ac:dyDescent="0.25"/>
    <row r="2038" ht="27.95" customHeight="1" x14ac:dyDescent="0.25"/>
    <row r="2039" ht="27.95" customHeight="1" x14ac:dyDescent="0.25"/>
    <row r="2040" ht="27.95" customHeight="1" x14ac:dyDescent="0.25"/>
    <row r="2041" ht="27.95" customHeight="1" x14ac:dyDescent="0.25"/>
    <row r="2042" ht="27.95" customHeight="1" x14ac:dyDescent="0.25"/>
    <row r="2043" ht="27.95" customHeight="1" x14ac:dyDescent="0.25"/>
    <row r="2044" ht="27.95" customHeight="1" x14ac:dyDescent="0.25"/>
    <row r="2045" ht="27.95" customHeight="1" x14ac:dyDescent="0.25"/>
    <row r="2046" ht="27.95" customHeight="1" x14ac:dyDescent="0.25"/>
    <row r="2047" ht="27.95" customHeight="1" x14ac:dyDescent="0.25"/>
    <row r="2048" ht="27.95" customHeight="1" x14ac:dyDescent="0.25"/>
    <row r="2049" ht="27.95" customHeight="1" x14ac:dyDescent="0.25"/>
    <row r="2050" ht="27.95" customHeight="1" x14ac:dyDescent="0.25"/>
    <row r="2051" ht="27.95" customHeight="1" x14ac:dyDescent="0.25"/>
    <row r="2052" ht="27.95" customHeight="1" x14ac:dyDescent="0.25"/>
    <row r="2053" ht="27.95" customHeight="1" x14ac:dyDescent="0.25"/>
    <row r="2054" ht="27.95" customHeight="1" x14ac:dyDescent="0.25"/>
    <row r="2055" ht="27.95" customHeight="1" x14ac:dyDescent="0.25"/>
    <row r="2056" ht="27.95" customHeight="1" x14ac:dyDescent="0.25"/>
    <row r="2057" ht="27.95" customHeight="1" x14ac:dyDescent="0.25"/>
    <row r="2058" ht="27.95" customHeight="1" x14ac:dyDescent="0.25"/>
    <row r="2059" ht="27.95" customHeight="1" x14ac:dyDescent="0.25"/>
    <row r="2060" ht="27.95" customHeight="1" x14ac:dyDescent="0.25"/>
    <row r="2061" ht="27.95" customHeight="1" x14ac:dyDescent="0.25"/>
    <row r="2062" ht="27.95" customHeight="1" x14ac:dyDescent="0.25"/>
    <row r="2063" ht="27.95" customHeight="1" x14ac:dyDescent="0.25"/>
    <row r="2064" ht="27.95" customHeight="1" x14ac:dyDescent="0.25"/>
    <row r="2065" ht="27.95" customHeight="1" x14ac:dyDescent="0.25"/>
    <row r="2066" ht="27.95" customHeight="1" x14ac:dyDescent="0.25"/>
    <row r="2067" ht="27.95" customHeight="1" x14ac:dyDescent="0.25"/>
    <row r="2068" ht="27.95" customHeight="1" x14ac:dyDescent="0.25"/>
    <row r="2069" ht="27.95" customHeight="1" x14ac:dyDescent="0.25"/>
    <row r="2070" ht="27.95" customHeight="1" x14ac:dyDescent="0.25"/>
    <row r="2071" ht="27.95" customHeight="1" x14ac:dyDescent="0.25"/>
    <row r="2072" ht="27.95" customHeight="1" x14ac:dyDescent="0.25"/>
    <row r="2073" ht="27.95" customHeight="1" x14ac:dyDescent="0.25"/>
    <row r="2074" ht="27.95" customHeight="1" x14ac:dyDescent="0.25"/>
    <row r="2075" ht="27.95" customHeight="1" x14ac:dyDescent="0.25"/>
    <row r="2076" ht="27.95" customHeight="1" x14ac:dyDescent="0.25"/>
    <row r="2077" ht="27.95" customHeight="1" x14ac:dyDescent="0.25"/>
    <row r="2078" ht="27.95" customHeight="1" x14ac:dyDescent="0.25"/>
    <row r="2079" ht="27.95" customHeight="1" x14ac:dyDescent="0.25"/>
    <row r="2080" ht="27.95" customHeight="1" x14ac:dyDescent="0.25"/>
    <row r="2081" ht="27.95" customHeight="1" x14ac:dyDescent="0.25"/>
    <row r="2082" ht="27.95" customHeight="1" x14ac:dyDescent="0.25"/>
    <row r="2083" ht="27.95" customHeight="1" x14ac:dyDescent="0.25"/>
    <row r="2084" ht="27.95" customHeight="1" x14ac:dyDescent="0.25"/>
    <row r="2085" ht="27.95" customHeight="1" x14ac:dyDescent="0.25"/>
    <row r="2086" ht="27.95" customHeight="1" x14ac:dyDescent="0.25"/>
    <row r="2087" ht="27.95" customHeight="1" x14ac:dyDescent="0.25"/>
    <row r="2088" ht="27.95" customHeight="1" x14ac:dyDescent="0.25"/>
    <row r="2089" ht="27.95" customHeight="1" x14ac:dyDescent="0.25"/>
    <row r="2090" ht="27.95" customHeight="1" x14ac:dyDescent="0.25"/>
    <row r="2091" ht="27.95" customHeight="1" x14ac:dyDescent="0.25"/>
    <row r="2092" ht="27.95" customHeight="1" x14ac:dyDescent="0.25"/>
    <row r="2093" ht="27.95" customHeight="1" x14ac:dyDescent="0.25"/>
    <row r="2094" ht="27.95" customHeight="1" x14ac:dyDescent="0.25"/>
    <row r="2095" ht="27.95" customHeight="1" x14ac:dyDescent="0.25"/>
    <row r="2096" ht="27.95" customHeight="1" x14ac:dyDescent="0.25"/>
    <row r="2097" ht="27.95" customHeight="1" x14ac:dyDescent="0.25"/>
    <row r="2098" ht="27.95" customHeight="1" x14ac:dyDescent="0.25"/>
    <row r="2099" ht="27.95" customHeight="1" x14ac:dyDescent="0.25"/>
    <row r="2100" ht="27.95" customHeight="1" x14ac:dyDescent="0.25"/>
    <row r="2101" ht="27.95" customHeight="1" x14ac:dyDescent="0.25"/>
    <row r="2102" ht="27.95" customHeight="1" x14ac:dyDescent="0.25"/>
    <row r="2103" ht="27.95" customHeight="1" x14ac:dyDescent="0.25"/>
    <row r="2104" ht="27.95" customHeight="1" x14ac:dyDescent="0.25"/>
    <row r="2105" ht="27.95" customHeight="1" x14ac:dyDescent="0.25"/>
    <row r="2106" ht="27.95" customHeight="1" x14ac:dyDescent="0.25"/>
    <row r="2107" ht="27.95" customHeight="1" x14ac:dyDescent="0.25"/>
    <row r="2108" ht="27.95" customHeight="1" x14ac:dyDescent="0.25"/>
    <row r="2109" ht="27.95" customHeight="1" x14ac:dyDescent="0.25"/>
    <row r="2110" ht="27.95" customHeight="1" x14ac:dyDescent="0.25"/>
    <row r="2111" ht="27.95" customHeight="1" x14ac:dyDescent="0.25"/>
    <row r="2112" ht="27.95" customHeight="1" x14ac:dyDescent="0.25"/>
    <row r="2113" ht="27.95" customHeight="1" x14ac:dyDescent="0.25"/>
    <row r="2114" ht="27.95" customHeight="1" x14ac:dyDescent="0.25"/>
    <row r="2115" ht="27.95" customHeight="1" x14ac:dyDescent="0.25"/>
    <row r="2116" ht="27.95" customHeight="1" x14ac:dyDescent="0.25"/>
    <row r="2117" ht="27.95" customHeight="1" x14ac:dyDescent="0.25"/>
    <row r="2118" ht="27.95" customHeight="1" x14ac:dyDescent="0.25"/>
    <row r="2119" ht="27.95" customHeight="1" x14ac:dyDescent="0.25"/>
    <row r="2120" ht="27.95" customHeight="1" x14ac:dyDescent="0.25"/>
    <row r="2121" ht="27.95" customHeight="1" x14ac:dyDescent="0.25"/>
    <row r="2122" ht="27.95" customHeight="1" x14ac:dyDescent="0.25"/>
    <row r="2123" ht="27.95" customHeight="1" x14ac:dyDescent="0.25"/>
    <row r="2124" ht="27.95" customHeight="1" x14ac:dyDescent="0.25"/>
    <row r="2125" ht="27.95" customHeight="1" x14ac:dyDescent="0.25"/>
    <row r="2126" ht="27.95" customHeight="1" x14ac:dyDescent="0.25"/>
    <row r="2127" ht="27.95" customHeight="1" x14ac:dyDescent="0.25"/>
    <row r="2128" ht="27.95" customHeight="1" x14ac:dyDescent="0.25"/>
    <row r="2129" ht="27.95" customHeight="1" x14ac:dyDescent="0.25"/>
    <row r="2130" ht="27.95" customHeight="1" x14ac:dyDescent="0.25"/>
    <row r="2131" ht="27.95" customHeight="1" x14ac:dyDescent="0.25"/>
    <row r="2132" ht="27.95" customHeight="1" x14ac:dyDescent="0.25"/>
    <row r="2133" ht="27.95" customHeight="1" x14ac:dyDescent="0.25"/>
    <row r="2134" ht="27.95" customHeight="1" x14ac:dyDescent="0.25"/>
    <row r="2135" ht="27.95" customHeight="1" x14ac:dyDescent="0.25"/>
    <row r="2136" ht="27.95" customHeight="1" x14ac:dyDescent="0.25"/>
    <row r="2137" ht="27.95" customHeight="1" x14ac:dyDescent="0.25"/>
    <row r="2138" ht="27.95" customHeight="1" x14ac:dyDescent="0.25"/>
    <row r="2139" ht="27.95" customHeight="1" x14ac:dyDescent="0.25"/>
    <row r="2140" ht="27.95" customHeight="1" x14ac:dyDescent="0.25"/>
    <row r="2141" ht="27.95" customHeight="1" x14ac:dyDescent="0.25"/>
    <row r="2142" ht="27.95" customHeight="1" x14ac:dyDescent="0.25"/>
    <row r="2143" ht="27.95" customHeight="1" x14ac:dyDescent="0.25"/>
    <row r="2144" ht="27.95" customHeight="1" x14ac:dyDescent="0.25"/>
    <row r="2145" ht="27.95" customHeight="1" x14ac:dyDescent="0.25"/>
    <row r="2146" ht="27.95" customHeight="1" x14ac:dyDescent="0.25"/>
    <row r="2147" ht="27.95" customHeight="1" x14ac:dyDescent="0.25"/>
    <row r="2148" ht="27.95" customHeight="1" x14ac:dyDescent="0.25"/>
    <row r="2149" ht="27.95" customHeight="1" x14ac:dyDescent="0.25"/>
    <row r="2150" ht="27.95" customHeight="1" x14ac:dyDescent="0.25"/>
    <row r="2151" ht="27.95" customHeight="1" x14ac:dyDescent="0.25"/>
    <row r="2152" ht="27.95" customHeight="1" x14ac:dyDescent="0.25"/>
    <row r="2153" ht="27.95" customHeight="1" x14ac:dyDescent="0.25"/>
    <row r="2154" ht="27.95" customHeight="1" x14ac:dyDescent="0.25"/>
    <row r="2155" ht="27.95" customHeight="1" x14ac:dyDescent="0.25"/>
    <row r="2156" ht="27.95" customHeight="1" x14ac:dyDescent="0.25"/>
    <row r="2157" ht="27.95" customHeight="1" x14ac:dyDescent="0.25"/>
    <row r="2158" ht="27.95" customHeight="1" x14ac:dyDescent="0.25"/>
    <row r="2159" ht="27.95" customHeight="1" x14ac:dyDescent="0.25"/>
    <row r="2160" ht="27.95" customHeight="1" x14ac:dyDescent="0.25"/>
    <row r="2161" ht="27.95" customHeight="1" x14ac:dyDescent="0.25"/>
    <row r="2162" ht="27.95" customHeight="1" x14ac:dyDescent="0.25"/>
    <row r="2163" ht="27.95" customHeight="1" x14ac:dyDescent="0.25"/>
    <row r="2164" ht="27.95" customHeight="1" x14ac:dyDescent="0.25"/>
    <row r="2165" ht="27.95" customHeight="1" x14ac:dyDescent="0.25"/>
    <row r="2166" ht="27.95" customHeight="1" x14ac:dyDescent="0.25"/>
    <row r="2167" ht="27.95" customHeight="1" x14ac:dyDescent="0.25"/>
    <row r="2168" ht="27.95" customHeight="1" x14ac:dyDescent="0.25"/>
    <row r="2169" ht="27.95" customHeight="1" x14ac:dyDescent="0.25"/>
    <row r="2170" ht="27.95" customHeight="1" x14ac:dyDescent="0.25"/>
    <row r="2171" ht="27.95" customHeight="1" x14ac:dyDescent="0.25"/>
    <row r="2172" ht="27.95" customHeight="1" x14ac:dyDescent="0.25"/>
    <row r="2173" ht="27.95" customHeight="1" x14ac:dyDescent="0.25"/>
    <row r="2174" ht="27.95" customHeight="1" x14ac:dyDescent="0.25"/>
    <row r="2175" ht="27.95" customHeight="1" x14ac:dyDescent="0.25"/>
    <row r="2176" ht="27.95" customHeight="1" x14ac:dyDescent="0.25"/>
    <row r="2177" ht="27.95" customHeight="1" x14ac:dyDescent="0.25"/>
    <row r="2178" ht="27.95" customHeight="1" x14ac:dyDescent="0.25"/>
    <row r="2179" ht="27.95" customHeight="1" x14ac:dyDescent="0.25"/>
    <row r="2180" ht="27.95" customHeight="1" x14ac:dyDescent="0.25"/>
    <row r="2181" ht="27.95" customHeight="1" x14ac:dyDescent="0.25"/>
    <row r="2182" ht="27.95" customHeight="1" x14ac:dyDescent="0.25"/>
    <row r="2183" ht="27.95" customHeight="1" x14ac:dyDescent="0.25"/>
    <row r="2184" ht="27.95" customHeight="1" x14ac:dyDescent="0.25"/>
    <row r="2185" ht="27.95" customHeight="1" x14ac:dyDescent="0.25"/>
    <row r="2186" ht="27.95" customHeight="1" x14ac:dyDescent="0.25"/>
    <row r="2187" ht="27.95" customHeight="1" x14ac:dyDescent="0.25"/>
    <row r="2188" ht="27.95" customHeight="1" x14ac:dyDescent="0.25"/>
    <row r="2189" ht="27.95" customHeight="1" x14ac:dyDescent="0.25"/>
    <row r="2190" ht="27.95" customHeight="1" x14ac:dyDescent="0.25"/>
    <row r="2191" ht="27.95" customHeight="1" x14ac:dyDescent="0.25"/>
    <row r="2192" ht="27.95" customHeight="1" x14ac:dyDescent="0.25"/>
    <row r="2193" ht="27.95" customHeight="1" x14ac:dyDescent="0.25"/>
    <row r="2194" ht="27.95" customHeight="1" x14ac:dyDescent="0.25"/>
    <row r="2195" ht="27.95" customHeight="1" x14ac:dyDescent="0.25"/>
    <row r="2196" ht="27.95" customHeight="1" x14ac:dyDescent="0.25"/>
    <row r="2197" ht="27.95" customHeight="1" x14ac:dyDescent="0.25"/>
    <row r="2198" ht="27.95" customHeight="1" x14ac:dyDescent="0.25"/>
    <row r="2199" ht="27.95" customHeight="1" x14ac:dyDescent="0.25"/>
    <row r="2200" ht="27.95" customHeight="1" x14ac:dyDescent="0.25"/>
    <row r="2201" ht="27.95" customHeight="1" x14ac:dyDescent="0.25"/>
    <row r="2202" ht="27.95" customHeight="1" x14ac:dyDescent="0.25"/>
    <row r="2203" ht="27.95" customHeight="1" x14ac:dyDescent="0.25"/>
    <row r="2204" ht="27.95" customHeight="1" x14ac:dyDescent="0.25"/>
    <row r="2205" ht="27.95" customHeight="1" x14ac:dyDescent="0.25"/>
    <row r="2206" ht="27.95" customHeight="1" x14ac:dyDescent="0.25"/>
    <row r="2207" ht="27.95" customHeight="1" x14ac:dyDescent="0.25"/>
    <row r="2208" ht="27.95" customHeight="1" x14ac:dyDescent="0.25"/>
    <row r="2209" ht="27.95" customHeight="1" x14ac:dyDescent="0.25"/>
    <row r="2210" ht="27.95" customHeight="1" x14ac:dyDescent="0.25"/>
    <row r="2211" ht="27.95" customHeight="1" x14ac:dyDescent="0.25"/>
    <row r="2212" ht="27.95" customHeight="1" x14ac:dyDescent="0.25"/>
    <row r="2213" ht="27.95" customHeight="1" x14ac:dyDescent="0.25"/>
    <row r="2214" ht="27.95" customHeight="1" x14ac:dyDescent="0.25"/>
    <row r="2215" ht="27.95" customHeight="1" x14ac:dyDescent="0.25"/>
    <row r="2216" ht="27.95" customHeight="1" x14ac:dyDescent="0.25"/>
    <row r="2217" ht="27.95" customHeight="1" x14ac:dyDescent="0.25"/>
    <row r="2218" ht="27.95" customHeight="1" x14ac:dyDescent="0.25"/>
    <row r="2219" ht="27.95" customHeight="1" x14ac:dyDescent="0.25"/>
    <row r="2220" ht="27.95" customHeight="1" x14ac:dyDescent="0.25"/>
    <row r="2221" ht="27.95" customHeight="1" x14ac:dyDescent="0.25"/>
    <row r="2222" ht="27.95" customHeight="1" x14ac:dyDescent="0.25"/>
    <row r="2223" ht="27.95" customHeight="1" x14ac:dyDescent="0.25"/>
    <row r="2224" ht="27.95" customHeight="1" x14ac:dyDescent="0.25"/>
    <row r="2225" ht="27.95" customHeight="1" x14ac:dyDescent="0.25"/>
    <row r="2226" ht="27.95" customHeight="1" x14ac:dyDescent="0.25"/>
    <row r="2227" ht="27.95" customHeight="1" x14ac:dyDescent="0.25"/>
    <row r="2228" ht="27.95" customHeight="1" x14ac:dyDescent="0.25"/>
    <row r="2229" ht="27.95" customHeight="1" x14ac:dyDescent="0.25"/>
    <row r="2230" ht="27.95" customHeight="1" x14ac:dyDescent="0.25"/>
    <row r="2231" ht="27.95" customHeight="1" x14ac:dyDescent="0.25"/>
    <row r="2232" ht="27.95" customHeight="1" x14ac:dyDescent="0.25"/>
    <row r="2233" ht="27.95" customHeight="1" x14ac:dyDescent="0.25"/>
    <row r="2234" ht="27.95" customHeight="1" x14ac:dyDescent="0.25"/>
    <row r="2235" ht="27.95" customHeight="1" x14ac:dyDescent="0.25"/>
    <row r="2236" ht="27.95" customHeight="1" x14ac:dyDescent="0.25"/>
    <row r="2237" ht="27.95" customHeight="1" x14ac:dyDescent="0.25"/>
    <row r="2238" ht="27.95" customHeight="1" x14ac:dyDescent="0.25"/>
    <row r="2239" ht="27.95" customHeight="1" x14ac:dyDescent="0.25"/>
    <row r="2240" ht="27.95" customHeight="1" x14ac:dyDescent="0.25"/>
    <row r="2241" ht="27.95" customHeight="1" x14ac:dyDescent="0.25"/>
    <row r="2242" ht="27.95" customHeight="1" x14ac:dyDescent="0.25"/>
    <row r="2243" ht="27.95" customHeight="1" x14ac:dyDescent="0.25"/>
    <row r="2244" ht="27.95" customHeight="1" x14ac:dyDescent="0.25"/>
    <row r="2245" ht="27.95" customHeight="1" x14ac:dyDescent="0.25"/>
    <row r="2246" ht="27.95" customHeight="1" x14ac:dyDescent="0.25"/>
    <row r="2247" ht="27.95" customHeight="1" x14ac:dyDescent="0.25"/>
    <row r="2248" ht="27.95" customHeight="1" x14ac:dyDescent="0.25"/>
    <row r="2249" ht="27.95" customHeight="1" x14ac:dyDescent="0.25"/>
    <row r="2250" ht="27.95" customHeight="1" x14ac:dyDescent="0.25"/>
    <row r="2251" ht="27.95" customHeight="1" x14ac:dyDescent="0.25"/>
    <row r="2252" ht="27.95" customHeight="1" x14ac:dyDescent="0.25"/>
    <row r="2253" ht="27.95" customHeight="1" x14ac:dyDescent="0.25"/>
    <row r="2254" ht="27.95" customHeight="1" x14ac:dyDescent="0.25"/>
    <row r="2255" ht="27.95" customHeight="1" x14ac:dyDescent="0.25"/>
    <row r="2256" ht="27.95" customHeight="1" x14ac:dyDescent="0.25"/>
    <row r="2257" ht="27.95" customHeight="1" x14ac:dyDescent="0.25"/>
    <row r="2258" ht="27.95" customHeight="1" x14ac:dyDescent="0.25"/>
    <row r="2259" ht="27.95" customHeight="1" x14ac:dyDescent="0.25"/>
    <row r="2260" ht="27.95" customHeight="1" x14ac:dyDescent="0.25"/>
    <row r="2261" ht="27.95" customHeight="1" x14ac:dyDescent="0.25"/>
    <row r="2262" ht="27.95" customHeight="1" x14ac:dyDescent="0.25"/>
    <row r="2263" ht="27.95" customHeight="1" x14ac:dyDescent="0.25"/>
    <row r="2264" ht="27.95" customHeight="1" x14ac:dyDescent="0.25"/>
    <row r="2265" ht="27.95" customHeight="1" x14ac:dyDescent="0.25"/>
    <row r="2266" ht="27.95" customHeight="1" x14ac:dyDescent="0.25"/>
    <row r="2267" ht="27.95" customHeight="1" x14ac:dyDescent="0.25"/>
    <row r="2268" ht="27.95" customHeight="1" x14ac:dyDescent="0.25"/>
    <row r="2269" ht="27.95" customHeight="1" x14ac:dyDescent="0.25"/>
    <row r="2270" ht="27.95" customHeight="1" x14ac:dyDescent="0.25"/>
    <row r="2271" ht="27.95" customHeight="1" x14ac:dyDescent="0.25"/>
    <row r="2272" ht="27.95" customHeight="1" x14ac:dyDescent="0.25"/>
    <row r="2273" ht="27.95" customHeight="1" x14ac:dyDescent="0.25"/>
    <row r="2274" ht="27.95" customHeight="1" x14ac:dyDescent="0.25"/>
    <row r="2275" ht="27.95" customHeight="1" x14ac:dyDescent="0.25"/>
    <row r="2276" ht="27.95" customHeight="1" x14ac:dyDescent="0.25"/>
    <row r="2277" ht="27.95" customHeight="1" x14ac:dyDescent="0.25"/>
    <row r="2278" ht="27.95" customHeight="1" x14ac:dyDescent="0.25"/>
    <row r="2279" ht="27.95" customHeight="1" x14ac:dyDescent="0.25"/>
    <row r="2280" ht="27.95" customHeight="1" x14ac:dyDescent="0.25"/>
    <row r="2281" ht="27.95" customHeight="1" x14ac:dyDescent="0.25"/>
    <row r="2282" ht="27.95" customHeight="1" x14ac:dyDescent="0.25"/>
    <row r="2283" ht="27.95" customHeight="1" x14ac:dyDescent="0.25"/>
    <row r="2284" ht="27.95" customHeight="1" x14ac:dyDescent="0.25"/>
    <row r="2285" ht="27.95" customHeight="1" x14ac:dyDescent="0.25"/>
    <row r="2286" ht="27.95" customHeight="1" x14ac:dyDescent="0.25"/>
    <row r="2287" ht="27.95" customHeight="1" x14ac:dyDescent="0.25"/>
    <row r="2288" ht="27.95" customHeight="1" x14ac:dyDescent="0.25"/>
    <row r="2289" ht="27.95" customHeight="1" x14ac:dyDescent="0.25"/>
    <row r="2290" ht="27.95" customHeight="1" x14ac:dyDescent="0.25"/>
    <row r="2291" ht="27.95" customHeight="1" x14ac:dyDescent="0.25"/>
    <row r="2292" ht="27.95" customHeight="1" x14ac:dyDescent="0.25"/>
    <row r="2293" ht="27.95" customHeight="1" x14ac:dyDescent="0.25"/>
    <row r="2294" ht="27.95" customHeight="1" x14ac:dyDescent="0.25"/>
    <row r="2295" ht="27.95" customHeight="1" x14ac:dyDescent="0.25"/>
    <row r="2296" ht="27.95" customHeight="1" x14ac:dyDescent="0.25"/>
    <row r="2297" ht="27.95" customHeight="1" x14ac:dyDescent="0.25"/>
    <row r="2298" ht="27.95" customHeight="1" x14ac:dyDescent="0.25"/>
    <row r="2299" ht="27.95" customHeight="1" x14ac:dyDescent="0.25"/>
    <row r="2300" ht="27.95" customHeight="1" x14ac:dyDescent="0.25"/>
    <row r="2301" ht="27.95" customHeight="1" x14ac:dyDescent="0.25"/>
    <row r="2302" ht="27.95" customHeight="1" x14ac:dyDescent="0.25"/>
    <row r="2303" ht="27.95" customHeight="1" x14ac:dyDescent="0.25"/>
    <row r="2304" ht="27.95" customHeight="1" x14ac:dyDescent="0.25"/>
    <row r="2305" ht="27.95" customHeight="1" x14ac:dyDescent="0.25"/>
    <row r="2306" ht="27.95" customHeight="1" x14ac:dyDescent="0.25"/>
    <row r="2307" ht="27.95" customHeight="1" x14ac:dyDescent="0.25"/>
    <row r="2308" ht="27.95" customHeight="1" x14ac:dyDescent="0.25"/>
    <row r="2309" ht="27.95" customHeight="1" x14ac:dyDescent="0.25"/>
    <row r="2310" ht="27.95" customHeight="1" x14ac:dyDescent="0.25"/>
    <row r="2311" ht="27.95" customHeight="1" x14ac:dyDescent="0.25"/>
    <row r="2312" ht="27.95" customHeight="1" x14ac:dyDescent="0.25"/>
    <row r="2313" ht="27.95" customHeight="1" x14ac:dyDescent="0.25"/>
    <row r="2314" ht="27.95" customHeight="1" x14ac:dyDescent="0.25"/>
    <row r="2315" ht="27.95" customHeight="1" x14ac:dyDescent="0.25"/>
    <row r="2316" ht="27.95" customHeight="1" x14ac:dyDescent="0.25"/>
    <row r="2317" ht="27.95" customHeight="1" x14ac:dyDescent="0.25"/>
    <row r="2318" ht="27.95" customHeight="1" x14ac:dyDescent="0.25"/>
    <row r="2319" ht="27.95" customHeight="1" x14ac:dyDescent="0.25"/>
    <row r="2320" ht="27.95" customHeight="1" x14ac:dyDescent="0.25"/>
    <row r="2321" ht="27.95" customHeight="1" x14ac:dyDescent="0.25"/>
    <row r="2322" ht="27.95" customHeight="1" x14ac:dyDescent="0.25"/>
    <row r="2323" ht="27.95" customHeight="1" x14ac:dyDescent="0.25"/>
    <row r="2324" ht="27.95" customHeight="1" x14ac:dyDescent="0.25"/>
    <row r="2325" ht="27.95" customHeight="1" x14ac:dyDescent="0.25"/>
    <row r="2326" ht="27.95" customHeight="1" x14ac:dyDescent="0.25"/>
    <row r="2327" ht="27.95" customHeight="1" x14ac:dyDescent="0.25"/>
    <row r="2328" ht="27.95" customHeight="1" x14ac:dyDescent="0.25"/>
    <row r="2329" ht="27.95" customHeight="1" x14ac:dyDescent="0.25"/>
    <row r="2330" ht="27.95" customHeight="1" x14ac:dyDescent="0.25"/>
    <row r="2331" ht="27.95" customHeight="1" x14ac:dyDescent="0.25"/>
    <row r="2332" ht="27.95" customHeight="1" x14ac:dyDescent="0.25"/>
    <row r="2333" ht="27.95" customHeight="1" x14ac:dyDescent="0.25"/>
    <row r="2334" ht="27.95" customHeight="1" x14ac:dyDescent="0.25"/>
    <row r="2335" ht="27.95" customHeight="1" x14ac:dyDescent="0.25"/>
    <row r="2336" ht="27.95" customHeight="1" x14ac:dyDescent="0.25"/>
    <row r="2337" ht="27.95" customHeight="1" x14ac:dyDescent="0.25"/>
    <row r="2338" ht="27.95" customHeight="1" x14ac:dyDescent="0.25"/>
    <row r="2339" ht="27.95" customHeight="1" x14ac:dyDescent="0.25"/>
    <row r="2340" ht="27.95" customHeight="1" x14ac:dyDescent="0.25"/>
    <row r="2341" ht="27.95" customHeight="1" x14ac:dyDescent="0.25"/>
    <row r="2342" ht="27.95" customHeight="1" x14ac:dyDescent="0.25"/>
    <row r="2343" ht="27.95" customHeight="1" x14ac:dyDescent="0.25"/>
    <row r="2344" ht="27.95" customHeight="1" x14ac:dyDescent="0.25"/>
    <row r="2345" ht="27.95" customHeight="1" x14ac:dyDescent="0.25"/>
    <row r="2346" ht="27.95" customHeight="1" x14ac:dyDescent="0.25"/>
    <row r="2347" ht="27.95" customHeight="1" x14ac:dyDescent="0.25"/>
    <row r="2348" ht="27.95" customHeight="1" x14ac:dyDescent="0.25"/>
    <row r="2349" ht="27.95" customHeight="1" x14ac:dyDescent="0.25"/>
    <row r="2350" ht="27.95" customHeight="1" x14ac:dyDescent="0.25"/>
    <row r="2351" ht="27.95" customHeight="1" x14ac:dyDescent="0.25"/>
    <row r="2352" ht="27.95" customHeight="1" x14ac:dyDescent="0.25"/>
    <row r="2353" ht="27.95" customHeight="1" x14ac:dyDescent="0.25"/>
    <row r="2354" ht="27.95" customHeight="1" x14ac:dyDescent="0.25"/>
    <row r="2355" ht="27.95" customHeight="1" x14ac:dyDescent="0.25"/>
    <row r="2356" ht="27.95" customHeight="1" x14ac:dyDescent="0.25"/>
    <row r="2357" ht="27.95" customHeight="1" x14ac:dyDescent="0.25"/>
    <row r="2358" ht="27.95" customHeight="1" x14ac:dyDescent="0.25"/>
    <row r="2359" ht="27.95" customHeight="1" x14ac:dyDescent="0.25"/>
    <row r="2360" ht="27.95" customHeight="1" x14ac:dyDescent="0.25"/>
    <row r="2361" ht="27.95" customHeight="1" x14ac:dyDescent="0.25"/>
    <row r="2362" ht="27.95" customHeight="1" x14ac:dyDescent="0.25"/>
    <row r="2363" ht="27.95" customHeight="1" x14ac:dyDescent="0.25"/>
    <row r="2364" ht="27.95" customHeight="1" x14ac:dyDescent="0.25"/>
    <row r="2365" ht="27.95" customHeight="1" x14ac:dyDescent="0.25"/>
    <row r="2366" ht="27.95" customHeight="1" x14ac:dyDescent="0.25"/>
    <row r="2367" ht="27.95" customHeight="1" x14ac:dyDescent="0.25"/>
    <row r="2368" ht="27.95" customHeight="1" x14ac:dyDescent="0.25"/>
    <row r="2369" ht="27.95" customHeight="1" x14ac:dyDescent="0.25"/>
    <row r="2370" ht="27.95" customHeight="1" x14ac:dyDescent="0.25"/>
    <row r="2371" ht="27.95" customHeight="1" x14ac:dyDescent="0.25"/>
    <row r="2372" ht="27.95" customHeight="1" x14ac:dyDescent="0.25"/>
    <row r="2373" ht="27.95" customHeight="1" x14ac:dyDescent="0.25"/>
    <row r="2374" ht="27.95" customHeight="1" x14ac:dyDescent="0.25"/>
    <row r="2375" ht="27.95" customHeight="1" x14ac:dyDescent="0.25"/>
    <row r="2376" ht="27.95" customHeight="1" x14ac:dyDescent="0.25"/>
    <row r="2377" ht="27.95" customHeight="1" x14ac:dyDescent="0.25"/>
    <row r="2378" ht="27.95" customHeight="1" x14ac:dyDescent="0.25"/>
    <row r="2379" ht="27.95" customHeight="1" x14ac:dyDescent="0.25"/>
    <row r="2380" ht="27.95" customHeight="1" x14ac:dyDescent="0.25"/>
    <row r="2381" ht="27.95" customHeight="1" x14ac:dyDescent="0.25"/>
    <row r="2382" ht="27.95" customHeight="1" x14ac:dyDescent="0.25"/>
    <row r="2383" ht="27.95" customHeight="1" x14ac:dyDescent="0.25"/>
    <row r="2384" ht="27.95" customHeight="1" x14ac:dyDescent="0.25"/>
    <row r="2385" ht="27.95" customHeight="1" x14ac:dyDescent="0.25"/>
    <row r="2386" ht="27.95" customHeight="1" x14ac:dyDescent="0.25"/>
    <row r="2387" ht="27.95" customHeight="1" x14ac:dyDescent="0.25"/>
    <row r="2388" ht="27.95" customHeight="1" x14ac:dyDescent="0.25"/>
    <row r="2389" ht="27.95" customHeight="1" x14ac:dyDescent="0.25"/>
    <row r="2390" ht="27.95" customHeight="1" x14ac:dyDescent="0.25"/>
    <row r="2391" ht="27.95" customHeight="1" x14ac:dyDescent="0.25"/>
    <row r="2392" ht="27.95" customHeight="1" x14ac:dyDescent="0.25"/>
    <row r="2393" ht="27.95" customHeight="1" x14ac:dyDescent="0.25"/>
    <row r="2394" ht="27.95" customHeight="1" x14ac:dyDescent="0.25"/>
    <row r="2395" ht="27.95" customHeight="1" x14ac:dyDescent="0.25"/>
    <row r="2396" ht="27.95" customHeight="1" x14ac:dyDescent="0.25"/>
    <row r="2397" ht="27.95" customHeight="1" x14ac:dyDescent="0.25"/>
    <row r="2398" ht="27.95" customHeight="1" x14ac:dyDescent="0.25"/>
    <row r="2399" ht="27.95" customHeight="1" x14ac:dyDescent="0.25"/>
    <row r="2400" ht="27.95" customHeight="1" x14ac:dyDescent="0.25"/>
    <row r="2401" ht="27.95" customHeight="1" x14ac:dyDescent="0.25"/>
    <row r="2402" ht="27.95" customHeight="1" x14ac:dyDescent="0.25"/>
    <row r="2403" ht="27.95" customHeight="1" x14ac:dyDescent="0.25"/>
    <row r="2404" ht="27.95" customHeight="1" x14ac:dyDescent="0.25"/>
    <row r="2405" ht="27.95" customHeight="1" x14ac:dyDescent="0.25"/>
    <row r="2406" ht="27.95" customHeight="1" x14ac:dyDescent="0.25"/>
    <row r="2407" ht="27.95" customHeight="1" x14ac:dyDescent="0.25"/>
    <row r="2408" ht="27.95" customHeight="1" x14ac:dyDescent="0.25"/>
    <row r="2409" ht="27.95" customHeight="1" x14ac:dyDescent="0.25"/>
    <row r="2410" ht="27.95" customHeight="1" x14ac:dyDescent="0.25"/>
    <row r="2411" ht="27.95" customHeight="1" x14ac:dyDescent="0.25"/>
    <row r="2412" ht="27.95" customHeight="1" x14ac:dyDescent="0.25"/>
    <row r="2413" ht="27.95" customHeight="1" x14ac:dyDescent="0.25"/>
    <row r="2414" ht="27.95" customHeight="1" x14ac:dyDescent="0.25"/>
    <row r="2415" ht="27.95" customHeight="1" x14ac:dyDescent="0.25"/>
    <row r="2416" ht="27.95" customHeight="1" x14ac:dyDescent="0.25"/>
    <row r="2417" ht="27.95" customHeight="1" x14ac:dyDescent="0.25"/>
    <row r="2418" ht="27.95" customHeight="1" x14ac:dyDescent="0.25"/>
    <row r="2419" ht="27.95" customHeight="1" x14ac:dyDescent="0.25"/>
    <row r="2420" ht="27.95" customHeight="1" x14ac:dyDescent="0.25"/>
    <row r="2421" ht="27.95" customHeight="1" x14ac:dyDescent="0.25"/>
    <row r="2422" ht="27.95" customHeight="1" x14ac:dyDescent="0.25"/>
    <row r="2423" ht="27.95" customHeight="1" x14ac:dyDescent="0.25"/>
    <row r="2424" ht="27.95" customHeight="1" x14ac:dyDescent="0.25"/>
    <row r="2425" ht="27.95" customHeight="1" x14ac:dyDescent="0.25"/>
    <row r="2426" ht="27.95" customHeight="1" x14ac:dyDescent="0.25"/>
    <row r="2427" ht="27.95" customHeight="1" x14ac:dyDescent="0.25"/>
    <row r="2428" ht="27.95" customHeight="1" x14ac:dyDescent="0.25"/>
    <row r="2429" ht="27.95" customHeight="1" x14ac:dyDescent="0.25"/>
    <row r="2430" ht="27.95" customHeight="1" x14ac:dyDescent="0.25"/>
    <row r="2431" ht="27.95" customHeight="1" x14ac:dyDescent="0.25"/>
    <row r="2432" ht="27.95" customHeight="1" x14ac:dyDescent="0.25"/>
    <row r="2433" ht="27.95" customHeight="1" x14ac:dyDescent="0.25"/>
    <row r="2434" ht="27.95" customHeight="1" x14ac:dyDescent="0.25"/>
    <row r="2435" ht="27.95" customHeight="1" x14ac:dyDescent="0.25"/>
    <row r="2436" ht="27.95" customHeight="1" x14ac:dyDescent="0.25"/>
    <row r="2437" ht="27.95" customHeight="1" x14ac:dyDescent="0.25"/>
    <row r="2438" ht="27.95" customHeight="1" x14ac:dyDescent="0.25"/>
    <row r="2439" ht="27.95" customHeight="1" x14ac:dyDescent="0.25"/>
    <row r="2440" ht="27.95" customHeight="1" x14ac:dyDescent="0.25"/>
    <row r="2441" ht="27.95" customHeight="1" x14ac:dyDescent="0.25"/>
    <row r="2442" ht="27.95" customHeight="1" x14ac:dyDescent="0.25"/>
    <row r="2443" ht="27.95" customHeight="1" x14ac:dyDescent="0.25"/>
    <row r="2444" ht="27.95" customHeight="1" x14ac:dyDescent="0.25"/>
    <row r="2445" ht="27.95" customHeight="1" x14ac:dyDescent="0.25"/>
    <row r="2446" ht="27.95" customHeight="1" x14ac:dyDescent="0.25"/>
    <row r="2447" ht="27.95" customHeight="1" x14ac:dyDescent="0.25"/>
    <row r="2448" ht="27.95" customHeight="1" x14ac:dyDescent="0.25"/>
    <row r="2449" ht="27.95" customHeight="1" x14ac:dyDescent="0.25"/>
    <row r="2450" ht="27.95" customHeight="1" x14ac:dyDescent="0.25"/>
    <row r="2451" ht="27.95" customHeight="1" x14ac:dyDescent="0.25"/>
    <row r="2452" ht="27.95" customHeight="1" x14ac:dyDescent="0.25"/>
    <row r="2453" ht="27.95" customHeight="1" x14ac:dyDescent="0.25"/>
    <row r="2454" ht="27.95" customHeight="1" x14ac:dyDescent="0.25"/>
    <row r="2455" ht="27.95" customHeight="1" x14ac:dyDescent="0.25"/>
    <row r="2456" ht="27.95" customHeight="1" x14ac:dyDescent="0.25"/>
    <row r="2457" ht="27.95" customHeight="1" x14ac:dyDescent="0.25"/>
    <row r="2458" ht="27.95" customHeight="1" x14ac:dyDescent="0.25"/>
    <row r="2459" ht="27.95" customHeight="1" x14ac:dyDescent="0.25"/>
    <row r="2460" ht="27.95" customHeight="1" x14ac:dyDescent="0.25"/>
    <row r="2461" ht="27.95" customHeight="1" x14ac:dyDescent="0.25"/>
    <row r="2462" ht="27.95" customHeight="1" x14ac:dyDescent="0.25"/>
    <row r="2463" ht="27.95" customHeight="1" x14ac:dyDescent="0.25"/>
    <row r="2464" ht="27.95" customHeight="1" x14ac:dyDescent="0.25"/>
    <row r="2465" ht="27.95" customHeight="1" x14ac:dyDescent="0.25"/>
    <row r="2466" ht="27.95" customHeight="1" x14ac:dyDescent="0.25"/>
    <row r="2467" ht="27.95" customHeight="1" x14ac:dyDescent="0.25"/>
    <row r="2468" ht="27.95" customHeight="1" x14ac:dyDescent="0.25"/>
    <row r="2469" ht="27.95" customHeight="1" x14ac:dyDescent="0.25"/>
    <row r="2470" ht="27.95" customHeight="1" x14ac:dyDescent="0.25"/>
    <row r="2471" ht="27.95" customHeight="1" x14ac:dyDescent="0.25"/>
    <row r="2472" ht="27.95" customHeight="1" x14ac:dyDescent="0.25"/>
    <row r="2473" ht="27.95" customHeight="1" x14ac:dyDescent="0.25"/>
    <row r="2474" ht="27.95" customHeight="1" x14ac:dyDescent="0.25"/>
    <row r="2475" ht="27.95" customHeight="1" x14ac:dyDescent="0.25"/>
    <row r="2476" ht="27.95" customHeight="1" x14ac:dyDescent="0.25"/>
    <row r="2477" ht="27.95" customHeight="1" x14ac:dyDescent="0.25"/>
    <row r="2478" ht="27.95" customHeight="1" x14ac:dyDescent="0.25"/>
    <row r="2479" ht="27.95" customHeight="1" x14ac:dyDescent="0.25"/>
    <row r="2480" ht="27.95" customHeight="1" x14ac:dyDescent="0.25"/>
    <row r="2481" ht="27.95" customHeight="1" x14ac:dyDescent="0.25"/>
    <row r="2482" ht="27.95" customHeight="1" x14ac:dyDescent="0.25"/>
    <row r="2483" ht="27.95" customHeight="1" x14ac:dyDescent="0.25"/>
    <row r="2484" ht="27.95" customHeight="1" x14ac:dyDescent="0.25"/>
    <row r="2485" ht="27.95" customHeight="1" x14ac:dyDescent="0.25"/>
    <row r="2486" ht="27.95" customHeight="1" x14ac:dyDescent="0.25"/>
    <row r="2487" ht="27.95" customHeight="1" x14ac:dyDescent="0.25"/>
    <row r="2488" ht="27.95" customHeight="1" x14ac:dyDescent="0.25"/>
    <row r="2489" ht="27.95" customHeight="1" x14ac:dyDescent="0.25"/>
    <row r="2490" ht="27.95" customHeight="1" x14ac:dyDescent="0.25"/>
    <row r="2491" ht="27.95" customHeight="1" x14ac:dyDescent="0.25"/>
    <row r="2492" ht="27.95" customHeight="1" x14ac:dyDescent="0.25"/>
    <row r="2493" ht="27.95" customHeight="1" x14ac:dyDescent="0.25"/>
    <row r="2494" ht="27.95" customHeight="1" x14ac:dyDescent="0.25"/>
    <row r="2495" ht="27.95" customHeight="1" x14ac:dyDescent="0.25"/>
    <row r="2496" ht="27.95" customHeight="1" x14ac:dyDescent="0.25"/>
    <row r="2497" ht="27.95" customHeight="1" x14ac:dyDescent="0.25"/>
    <row r="2498" ht="27.95" customHeight="1" x14ac:dyDescent="0.25"/>
    <row r="2499" ht="27.95" customHeight="1" x14ac:dyDescent="0.25"/>
    <row r="2500" ht="27.95" customHeight="1" x14ac:dyDescent="0.25"/>
    <row r="2501" ht="27.95" customHeight="1" x14ac:dyDescent="0.25"/>
    <row r="2502" ht="27.95" customHeight="1" x14ac:dyDescent="0.25"/>
    <row r="2503" ht="27.95" customHeight="1" x14ac:dyDescent="0.25"/>
    <row r="2504" ht="27.95" customHeight="1" x14ac:dyDescent="0.25"/>
    <row r="2505" ht="27.95" customHeight="1" x14ac:dyDescent="0.25"/>
    <row r="2506" ht="27.95" customHeight="1" x14ac:dyDescent="0.25"/>
    <row r="2507" ht="27.95" customHeight="1" x14ac:dyDescent="0.25"/>
    <row r="2508" ht="27.95" customHeight="1" x14ac:dyDescent="0.25"/>
    <row r="2509" ht="27.95" customHeight="1" x14ac:dyDescent="0.25"/>
    <row r="2510" ht="27.95" customHeight="1" x14ac:dyDescent="0.25"/>
    <row r="2511" ht="27.95" customHeight="1" x14ac:dyDescent="0.25"/>
    <row r="2512" ht="27.95" customHeight="1" x14ac:dyDescent="0.25"/>
    <row r="2513" ht="27.95" customHeight="1" x14ac:dyDescent="0.25"/>
    <row r="2514" ht="27.95" customHeight="1" x14ac:dyDescent="0.25"/>
    <row r="2515" ht="27.95" customHeight="1" x14ac:dyDescent="0.25"/>
    <row r="2516" ht="27.95" customHeight="1" x14ac:dyDescent="0.25"/>
    <row r="2517" ht="27.95" customHeight="1" x14ac:dyDescent="0.25"/>
    <row r="2518" ht="27.95" customHeight="1" x14ac:dyDescent="0.25"/>
    <row r="2519" ht="27.95" customHeight="1" x14ac:dyDescent="0.25"/>
    <row r="2520" ht="27.95" customHeight="1" x14ac:dyDescent="0.25"/>
    <row r="2521" ht="27.95" customHeight="1" x14ac:dyDescent="0.25"/>
    <row r="2522" ht="27.95" customHeight="1" x14ac:dyDescent="0.25"/>
    <row r="2523" ht="27.95" customHeight="1" x14ac:dyDescent="0.25"/>
    <row r="2524" ht="27.95" customHeight="1" x14ac:dyDescent="0.25"/>
    <row r="2525" ht="27.95" customHeight="1" x14ac:dyDescent="0.25"/>
    <row r="2526" ht="27.95" customHeight="1" x14ac:dyDescent="0.25"/>
    <row r="2527" ht="27.95" customHeight="1" x14ac:dyDescent="0.25"/>
    <row r="2528" ht="27.95" customHeight="1" x14ac:dyDescent="0.25"/>
    <row r="2529" ht="27.95" customHeight="1" x14ac:dyDescent="0.25"/>
    <row r="2530" ht="27.95" customHeight="1" x14ac:dyDescent="0.25"/>
    <row r="2531" ht="27.95" customHeight="1" x14ac:dyDescent="0.25"/>
    <row r="2532" ht="27.95" customHeight="1" x14ac:dyDescent="0.25"/>
    <row r="2533" ht="27.95" customHeight="1" x14ac:dyDescent="0.25"/>
    <row r="2534" ht="27.95" customHeight="1" x14ac:dyDescent="0.25"/>
    <row r="2535" ht="27.95" customHeight="1" x14ac:dyDescent="0.25"/>
    <row r="2536" ht="27.95" customHeight="1" x14ac:dyDescent="0.25"/>
    <row r="2537" ht="27.95" customHeight="1" x14ac:dyDescent="0.25"/>
    <row r="2538" ht="27.95" customHeight="1" x14ac:dyDescent="0.25"/>
    <row r="2539" ht="27.95" customHeight="1" x14ac:dyDescent="0.25"/>
    <row r="2540" ht="27.95" customHeight="1" x14ac:dyDescent="0.25"/>
    <row r="2541" ht="27.95" customHeight="1" x14ac:dyDescent="0.25"/>
    <row r="2542" ht="27.95" customHeight="1" x14ac:dyDescent="0.25"/>
    <row r="2543" ht="27.95" customHeight="1" x14ac:dyDescent="0.25"/>
    <row r="2544" ht="27.95" customHeight="1" x14ac:dyDescent="0.25"/>
    <row r="2545" ht="27.95" customHeight="1" x14ac:dyDescent="0.25"/>
    <row r="2546" ht="27.95" customHeight="1" x14ac:dyDescent="0.25"/>
    <row r="2547" ht="27.95" customHeight="1" x14ac:dyDescent="0.25"/>
    <row r="2548" ht="27.95" customHeight="1" x14ac:dyDescent="0.25"/>
    <row r="2549" ht="27.95" customHeight="1" x14ac:dyDescent="0.25"/>
    <row r="2550" ht="27.95" customHeight="1" x14ac:dyDescent="0.25"/>
    <row r="2551" ht="27.95" customHeight="1" x14ac:dyDescent="0.25"/>
    <row r="2552" ht="27.95" customHeight="1" x14ac:dyDescent="0.25"/>
    <row r="2553" ht="27.95" customHeight="1" x14ac:dyDescent="0.25"/>
    <row r="2554" ht="27.95" customHeight="1" x14ac:dyDescent="0.25"/>
    <row r="2555" ht="27.95" customHeight="1" x14ac:dyDescent="0.25"/>
    <row r="2556" ht="27.95" customHeight="1" x14ac:dyDescent="0.25"/>
    <row r="2557" ht="27.95" customHeight="1" x14ac:dyDescent="0.25"/>
    <row r="2558" ht="27.95" customHeight="1" x14ac:dyDescent="0.25"/>
    <row r="2559" ht="27.95" customHeight="1" x14ac:dyDescent="0.25"/>
    <row r="2560" ht="27.95" customHeight="1" x14ac:dyDescent="0.25"/>
    <row r="2561" ht="27.95" customHeight="1" x14ac:dyDescent="0.25"/>
    <row r="2562" ht="27.95" customHeight="1" x14ac:dyDescent="0.25"/>
    <row r="2563" ht="27.95" customHeight="1" x14ac:dyDescent="0.25"/>
    <row r="2564" ht="27.95" customHeight="1" x14ac:dyDescent="0.25"/>
    <row r="2565" ht="27.95" customHeight="1" x14ac:dyDescent="0.25"/>
    <row r="2566" ht="27.95" customHeight="1" x14ac:dyDescent="0.25"/>
    <row r="2567" ht="27.95" customHeight="1" x14ac:dyDescent="0.25"/>
    <row r="2568" ht="27.95" customHeight="1" x14ac:dyDescent="0.25"/>
    <row r="2569" ht="27.95" customHeight="1" x14ac:dyDescent="0.25"/>
    <row r="2570" ht="27.95" customHeight="1" x14ac:dyDescent="0.25"/>
    <row r="2571" ht="27.95" customHeight="1" x14ac:dyDescent="0.25"/>
    <row r="2572" ht="27.95" customHeight="1" x14ac:dyDescent="0.25"/>
    <row r="2573" ht="27.95" customHeight="1" x14ac:dyDescent="0.25"/>
    <row r="2574" ht="27.95" customHeight="1" x14ac:dyDescent="0.25"/>
    <row r="2575" ht="27.95" customHeight="1" x14ac:dyDescent="0.25"/>
    <row r="2576" ht="27.95" customHeight="1" x14ac:dyDescent="0.25"/>
    <row r="2577" ht="27.95" customHeight="1" x14ac:dyDescent="0.25"/>
    <row r="2578" ht="27.95" customHeight="1" x14ac:dyDescent="0.25"/>
    <row r="2579" ht="27.95" customHeight="1" x14ac:dyDescent="0.25"/>
    <row r="2580" ht="27.95" customHeight="1" x14ac:dyDescent="0.25"/>
    <row r="2581" ht="27.95" customHeight="1" x14ac:dyDescent="0.25"/>
    <row r="2582" ht="27.95" customHeight="1" x14ac:dyDescent="0.25"/>
    <row r="2583" ht="27.95" customHeight="1" x14ac:dyDescent="0.25"/>
    <row r="2584" ht="27.95" customHeight="1" x14ac:dyDescent="0.25"/>
    <row r="2585" ht="27.95" customHeight="1" x14ac:dyDescent="0.25"/>
    <row r="2586" ht="27.95" customHeight="1" x14ac:dyDescent="0.25"/>
    <row r="2587" ht="27.95" customHeight="1" x14ac:dyDescent="0.25"/>
    <row r="2588" ht="27.95" customHeight="1" x14ac:dyDescent="0.25"/>
    <row r="2589" ht="27.95" customHeight="1" x14ac:dyDescent="0.25"/>
    <row r="2590" ht="27.95" customHeight="1" x14ac:dyDescent="0.25"/>
    <row r="2591" ht="27.95" customHeight="1" x14ac:dyDescent="0.25"/>
    <row r="2592" ht="27.95" customHeight="1" x14ac:dyDescent="0.25"/>
    <row r="2593" ht="27.95" customHeight="1" x14ac:dyDescent="0.25"/>
    <row r="2594" ht="27.95" customHeight="1" x14ac:dyDescent="0.25"/>
    <row r="2595" ht="27.95" customHeight="1" x14ac:dyDescent="0.25"/>
    <row r="2596" ht="27.95" customHeight="1" x14ac:dyDescent="0.25"/>
    <row r="2597" ht="27.95" customHeight="1" x14ac:dyDescent="0.25"/>
    <row r="2598" ht="27.95" customHeight="1" x14ac:dyDescent="0.25"/>
    <row r="2599" ht="27.95" customHeight="1" x14ac:dyDescent="0.25"/>
    <row r="2600" ht="27.95" customHeight="1" x14ac:dyDescent="0.25"/>
    <row r="2601" ht="27.95" customHeight="1" x14ac:dyDescent="0.25"/>
    <row r="2602" ht="27.95" customHeight="1" x14ac:dyDescent="0.25"/>
    <row r="2603" ht="27.95" customHeight="1" x14ac:dyDescent="0.25"/>
    <row r="2604" ht="27.95" customHeight="1" x14ac:dyDescent="0.25"/>
    <row r="2605" ht="27.95" customHeight="1" x14ac:dyDescent="0.25"/>
    <row r="2606" ht="27.95" customHeight="1" x14ac:dyDescent="0.25"/>
    <row r="2607" ht="27.95" customHeight="1" x14ac:dyDescent="0.25"/>
    <row r="2608" ht="27.95" customHeight="1" x14ac:dyDescent="0.25"/>
    <row r="2609" ht="27.95" customHeight="1" x14ac:dyDescent="0.25"/>
    <row r="2610" ht="27.95" customHeight="1" x14ac:dyDescent="0.25"/>
    <row r="2611" ht="27.95" customHeight="1" x14ac:dyDescent="0.25"/>
    <row r="2612" ht="27.95" customHeight="1" x14ac:dyDescent="0.25"/>
    <row r="2613" ht="27.95" customHeight="1" x14ac:dyDescent="0.25"/>
    <row r="2614" ht="27.95" customHeight="1" x14ac:dyDescent="0.25"/>
    <row r="2615" ht="27.95" customHeight="1" x14ac:dyDescent="0.25"/>
    <row r="2616" ht="27.95" customHeight="1" x14ac:dyDescent="0.25"/>
    <row r="2617" ht="27.95" customHeight="1" x14ac:dyDescent="0.25"/>
    <row r="2618" ht="27.95" customHeight="1" x14ac:dyDescent="0.25"/>
    <row r="2619" ht="27.95" customHeight="1" x14ac:dyDescent="0.25"/>
    <row r="2620" ht="27.95" customHeight="1" x14ac:dyDescent="0.25"/>
    <row r="2621" ht="27.95" customHeight="1" x14ac:dyDescent="0.25"/>
    <row r="2622" ht="27.95" customHeight="1" x14ac:dyDescent="0.25"/>
    <row r="2623" ht="27.95" customHeight="1" x14ac:dyDescent="0.25"/>
    <row r="2624" ht="27.95" customHeight="1" x14ac:dyDescent="0.25"/>
    <row r="2625" ht="27.95" customHeight="1" x14ac:dyDescent="0.25"/>
    <row r="2626" ht="27.95" customHeight="1" x14ac:dyDescent="0.25"/>
    <row r="2627" ht="27.95" customHeight="1" x14ac:dyDescent="0.25"/>
    <row r="2628" ht="27.95" customHeight="1" x14ac:dyDescent="0.25"/>
    <row r="2629" ht="27.95" customHeight="1" x14ac:dyDescent="0.25"/>
    <row r="2630" ht="27.95" customHeight="1" x14ac:dyDescent="0.25"/>
    <row r="2631" ht="27.95" customHeight="1" x14ac:dyDescent="0.25"/>
    <row r="2632" ht="27.95" customHeight="1" x14ac:dyDescent="0.25"/>
    <row r="2633" ht="27.95" customHeight="1" x14ac:dyDescent="0.25"/>
    <row r="2634" ht="27.95" customHeight="1" x14ac:dyDescent="0.25"/>
    <row r="2635" ht="27.95" customHeight="1" x14ac:dyDescent="0.25"/>
    <row r="2636" ht="27.95" customHeight="1" x14ac:dyDescent="0.25"/>
    <row r="2637" ht="27.95" customHeight="1" x14ac:dyDescent="0.25"/>
    <row r="2638" ht="27.95" customHeight="1" x14ac:dyDescent="0.25"/>
    <row r="2639" ht="27.95" customHeight="1" x14ac:dyDescent="0.25"/>
    <row r="2640" ht="27.95" customHeight="1" x14ac:dyDescent="0.25"/>
    <row r="2641" ht="27.95" customHeight="1" x14ac:dyDescent="0.25"/>
    <row r="2642" ht="27.95" customHeight="1" x14ac:dyDescent="0.25"/>
    <row r="2643" ht="27.95" customHeight="1" x14ac:dyDescent="0.25"/>
    <row r="2644" ht="27.95" customHeight="1" x14ac:dyDescent="0.25"/>
    <row r="2645" ht="27.95" customHeight="1" x14ac:dyDescent="0.25"/>
    <row r="2646" ht="27.95" customHeight="1" x14ac:dyDescent="0.25"/>
    <row r="2647" ht="27.95" customHeight="1" x14ac:dyDescent="0.25"/>
    <row r="2648" ht="27.95" customHeight="1" x14ac:dyDescent="0.25"/>
    <row r="2649" ht="27.95" customHeight="1" x14ac:dyDescent="0.25"/>
    <row r="2650" ht="27.95" customHeight="1" x14ac:dyDescent="0.25"/>
    <row r="2651" ht="27.95" customHeight="1" x14ac:dyDescent="0.25"/>
    <row r="2652" ht="27.95" customHeight="1" x14ac:dyDescent="0.25"/>
    <row r="2653" ht="27.95" customHeight="1" x14ac:dyDescent="0.25"/>
    <row r="2654" ht="27.95" customHeight="1" x14ac:dyDescent="0.25"/>
    <row r="2655" ht="27.95" customHeight="1" x14ac:dyDescent="0.25"/>
    <row r="2656" ht="27.95" customHeight="1" x14ac:dyDescent="0.25"/>
    <row r="2657" ht="27.95" customHeight="1" x14ac:dyDescent="0.25"/>
    <row r="2658" ht="27.95" customHeight="1" x14ac:dyDescent="0.25"/>
    <row r="2659" ht="27.95" customHeight="1" x14ac:dyDescent="0.25"/>
    <row r="2660" ht="27.95" customHeight="1" x14ac:dyDescent="0.25"/>
    <row r="2661" ht="27.95" customHeight="1" x14ac:dyDescent="0.25"/>
    <row r="2662" ht="27.95" customHeight="1" x14ac:dyDescent="0.25"/>
    <row r="2663" ht="27.95" customHeight="1" x14ac:dyDescent="0.25"/>
    <row r="2664" ht="27.95" customHeight="1" x14ac:dyDescent="0.25"/>
    <row r="2665" ht="27.95" customHeight="1" x14ac:dyDescent="0.25"/>
    <row r="2666" ht="27.95" customHeight="1" x14ac:dyDescent="0.25"/>
    <row r="2667" ht="27.95" customHeight="1" x14ac:dyDescent="0.25"/>
    <row r="2668" ht="27.95" customHeight="1" x14ac:dyDescent="0.25"/>
    <row r="2669" ht="27.95" customHeight="1" x14ac:dyDescent="0.25"/>
    <row r="2670" ht="27.95" customHeight="1" x14ac:dyDescent="0.25"/>
    <row r="2671" ht="27.95" customHeight="1" x14ac:dyDescent="0.25"/>
    <row r="2672" ht="27.95" customHeight="1" x14ac:dyDescent="0.25"/>
    <row r="2673" ht="27.95" customHeight="1" x14ac:dyDescent="0.25"/>
    <row r="2674" ht="27.95" customHeight="1" x14ac:dyDescent="0.25"/>
    <row r="2675" ht="27.95" customHeight="1" x14ac:dyDescent="0.25"/>
    <row r="2676" ht="27.95" customHeight="1" x14ac:dyDescent="0.25"/>
    <row r="2677" ht="27.95" customHeight="1" x14ac:dyDescent="0.25"/>
    <row r="2678" ht="27.95" customHeight="1" x14ac:dyDescent="0.25"/>
    <row r="2679" ht="27.95" customHeight="1" x14ac:dyDescent="0.25"/>
    <row r="2680" ht="27.95" customHeight="1" x14ac:dyDescent="0.25"/>
    <row r="2681" ht="27.95" customHeight="1" x14ac:dyDescent="0.25"/>
    <row r="2682" ht="27.95" customHeight="1" x14ac:dyDescent="0.25"/>
    <row r="2683" ht="27.95" customHeight="1" x14ac:dyDescent="0.25"/>
    <row r="2684" ht="27.95" customHeight="1" x14ac:dyDescent="0.25"/>
    <row r="2685" ht="27.95" customHeight="1" x14ac:dyDescent="0.25"/>
    <row r="2686" ht="27.95" customHeight="1" x14ac:dyDescent="0.25"/>
    <row r="2687" ht="27.95" customHeight="1" x14ac:dyDescent="0.25"/>
    <row r="2688" ht="27.95" customHeight="1" x14ac:dyDescent="0.25"/>
    <row r="2689" ht="27.95" customHeight="1" x14ac:dyDescent="0.25"/>
    <row r="2690" ht="27.95" customHeight="1" x14ac:dyDescent="0.25"/>
    <row r="2691" ht="27.95" customHeight="1" x14ac:dyDescent="0.25"/>
    <row r="2692" ht="27.95" customHeight="1" x14ac:dyDescent="0.25"/>
    <row r="2693" ht="27.95" customHeight="1" x14ac:dyDescent="0.25"/>
    <row r="2694" ht="27.95" customHeight="1" x14ac:dyDescent="0.25"/>
    <row r="2695" ht="27.95" customHeight="1" x14ac:dyDescent="0.25"/>
    <row r="2696" ht="27.95" customHeight="1" x14ac:dyDescent="0.25"/>
    <row r="2697" ht="27.95" customHeight="1" x14ac:dyDescent="0.25"/>
    <row r="2698" ht="27.95" customHeight="1" x14ac:dyDescent="0.25"/>
    <row r="2699" ht="27.95" customHeight="1" x14ac:dyDescent="0.25"/>
    <row r="2700" ht="27.95" customHeight="1" x14ac:dyDescent="0.25"/>
    <row r="2701" ht="27.95" customHeight="1" x14ac:dyDescent="0.25"/>
    <row r="2702" ht="27.95" customHeight="1" x14ac:dyDescent="0.25"/>
    <row r="2703" ht="27.95" customHeight="1" x14ac:dyDescent="0.25"/>
    <row r="2704" ht="27.95" customHeight="1" x14ac:dyDescent="0.25"/>
    <row r="2705" ht="27.95" customHeight="1" x14ac:dyDescent="0.25"/>
    <row r="2706" ht="27.95" customHeight="1" x14ac:dyDescent="0.25"/>
    <row r="2707" ht="27.95" customHeight="1" x14ac:dyDescent="0.25"/>
    <row r="2708" ht="27.95" customHeight="1" x14ac:dyDescent="0.25"/>
    <row r="2709" ht="27.95" customHeight="1" x14ac:dyDescent="0.25"/>
    <row r="2710" ht="27.95" customHeight="1" x14ac:dyDescent="0.25"/>
    <row r="2711" ht="27.95" customHeight="1" x14ac:dyDescent="0.25"/>
    <row r="2712" ht="27.95" customHeight="1" x14ac:dyDescent="0.25"/>
    <row r="2713" ht="27.95" customHeight="1" x14ac:dyDescent="0.25"/>
    <row r="2714" ht="27.95" customHeight="1" x14ac:dyDescent="0.25"/>
    <row r="2715" ht="27.95" customHeight="1" x14ac:dyDescent="0.25"/>
    <row r="2716" ht="27.95" customHeight="1" x14ac:dyDescent="0.25"/>
    <row r="2717" ht="27.95" customHeight="1" x14ac:dyDescent="0.25"/>
    <row r="2718" ht="27.95" customHeight="1" x14ac:dyDescent="0.25"/>
    <row r="2719" ht="27.95" customHeight="1" x14ac:dyDescent="0.25"/>
    <row r="2720" ht="27.95" customHeight="1" x14ac:dyDescent="0.25"/>
    <row r="2721" ht="27.95" customHeight="1" x14ac:dyDescent="0.25"/>
    <row r="2722" ht="27.95" customHeight="1" x14ac:dyDescent="0.25"/>
    <row r="2723" ht="27.95" customHeight="1" x14ac:dyDescent="0.25"/>
    <row r="2724" ht="27.95" customHeight="1" x14ac:dyDescent="0.25"/>
    <row r="2725" ht="27.95" customHeight="1" x14ac:dyDescent="0.25"/>
    <row r="2726" ht="27.95" customHeight="1" x14ac:dyDescent="0.25"/>
    <row r="2727" ht="27.95" customHeight="1" x14ac:dyDescent="0.25"/>
    <row r="2728" ht="27.95" customHeight="1" x14ac:dyDescent="0.25"/>
    <row r="2729" ht="27.95" customHeight="1" x14ac:dyDescent="0.25"/>
    <row r="2730" ht="27.95" customHeight="1" x14ac:dyDescent="0.25"/>
    <row r="2731" ht="27.95" customHeight="1" x14ac:dyDescent="0.25"/>
    <row r="2732" ht="27.95" customHeight="1" x14ac:dyDescent="0.25"/>
    <row r="2733" ht="27.95" customHeight="1" x14ac:dyDescent="0.25"/>
    <row r="2734" ht="27.95" customHeight="1" x14ac:dyDescent="0.25"/>
    <row r="2735" ht="27.95" customHeight="1" x14ac:dyDescent="0.25"/>
    <row r="2736" ht="27.95" customHeight="1" x14ac:dyDescent="0.25"/>
    <row r="2737" ht="27.95" customHeight="1" x14ac:dyDescent="0.25"/>
    <row r="2738" ht="27.95" customHeight="1" x14ac:dyDescent="0.25"/>
    <row r="2739" ht="27.95" customHeight="1" x14ac:dyDescent="0.25"/>
    <row r="2740" ht="27.95" customHeight="1" x14ac:dyDescent="0.25"/>
    <row r="2741" ht="27.95" customHeight="1" x14ac:dyDescent="0.25"/>
    <row r="2742" ht="27.95" customHeight="1" x14ac:dyDescent="0.25"/>
    <row r="2743" ht="27.95" customHeight="1" x14ac:dyDescent="0.25"/>
    <row r="2744" ht="27.95" customHeight="1" x14ac:dyDescent="0.25"/>
    <row r="2745" ht="27.95" customHeight="1" x14ac:dyDescent="0.25"/>
    <row r="2746" ht="27.95" customHeight="1" x14ac:dyDescent="0.25"/>
    <row r="2747" ht="27.95" customHeight="1" x14ac:dyDescent="0.25"/>
    <row r="2748" ht="27.95" customHeight="1" x14ac:dyDescent="0.25"/>
    <row r="2749" ht="27.95" customHeight="1" x14ac:dyDescent="0.25"/>
    <row r="2750" ht="27.95" customHeight="1" x14ac:dyDescent="0.25"/>
    <row r="2751" ht="27.95" customHeight="1" x14ac:dyDescent="0.25"/>
    <row r="2752" ht="27.95" customHeight="1" x14ac:dyDescent="0.25"/>
    <row r="2753" ht="27.95" customHeight="1" x14ac:dyDescent="0.25"/>
    <row r="2754" ht="27.95" customHeight="1" x14ac:dyDescent="0.25"/>
    <row r="2755" ht="27.95" customHeight="1" x14ac:dyDescent="0.25"/>
    <row r="2756" ht="27.95" customHeight="1" x14ac:dyDescent="0.25"/>
    <row r="2757" ht="27.95" customHeight="1" x14ac:dyDescent="0.25"/>
    <row r="2758" ht="27.95" customHeight="1" x14ac:dyDescent="0.25"/>
    <row r="2759" ht="27.95" customHeight="1" x14ac:dyDescent="0.25"/>
    <row r="2760" ht="27.95" customHeight="1" x14ac:dyDescent="0.25"/>
    <row r="2761" ht="27.95" customHeight="1" x14ac:dyDescent="0.25"/>
    <row r="2762" ht="27.95" customHeight="1" x14ac:dyDescent="0.25"/>
    <row r="2763" ht="27.95" customHeight="1" x14ac:dyDescent="0.25"/>
    <row r="2764" ht="27.95" customHeight="1" x14ac:dyDescent="0.25"/>
    <row r="2765" ht="27.95" customHeight="1" x14ac:dyDescent="0.25"/>
    <row r="2766" ht="27.95" customHeight="1" x14ac:dyDescent="0.25"/>
    <row r="2767" ht="27.95" customHeight="1" x14ac:dyDescent="0.25"/>
    <row r="2768" ht="27.95" customHeight="1" x14ac:dyDescent="0.25"/>
    <row r="2769" ht="27.95" customHeight="1" x14ac:dyDescent="0.25"/>
    <row r="2770" ht="27.95" customHeight="1" x14ac:dyDescent="0.25"/>
    <row r="2771" ht="27.95" customHeight="1" x14ac:dyDescent="0.25"/>
    <row r="2772" ht="27.95" customHeight="1" x14ac:dyDescent="0.25"/>
    <row r="2773" ht="27.95" customHeight="1" x14ac:dyDescent="0.25"/>
    <row r="2774" ht="27.95" customHeight="1" x14ac:dyDescent="0.25"/>
    <row r="2775" ht="27.95" customHeight="1" x14ac:dyDescent="0.25"/>
    <row r="2776" ht="27.95" customHeight="1" x14ac:dyDescent="0.25"/>
    <row r="2777" ht="27.95" customHeight="1" x14ac:dyDescent="0.25"/>
    <row r="2778" ht="27.95" customHeight="1" x14ac:dyDescent="0.25"/>
    <row r="2779" ht="27.95" customHeight="1" x14ac:dyDescent="0.25"/>
    <row r="2780" ht="27.95" customHeight="1" x14ac:dyDescent="0.25"/>
    <row r="2781" ht="27.95" customHeight="1" x14ac:dyDescent="0.25"/>
    <row r="2782" ht="27.95" customHeight="1" x14ac:dyDescent="0.25"/>
    <row r="2783" ht="27.95" customHeight="1" x14ac:dyDescent="0.25"/>
    <row r="2784" ht="27.95" customHeight="1" x14ac:dyDescent="0.25"/>
    <row r="2785" ht="27.95" customHeight="1" x14ac:dyDescent="0.25"/>
    <row r="2786" ht="27.95" customHeight="1" x14ac:dyDescent="0.25"/>
    <row r="2787" ht="27.95" customHeight="1" x14ac:dyDescent="0.25"/>
    <row r="2788" ht="27.95" customHeight="1" x14ac:dyDescent="0.25"/>
    <row r="2789" ht="27.95" customHeight="1" x14ac:dyDescent="0.25"/>
    <row r="2790" ht="27.95" customHeight="1" x14ac:dyDescent="0.25"/>
    <row r="2791" ht="27.95" customHeight="1" x14ac:dyDescent="0.25"/>
    <row r="2792" ht="27.95" customHeight="1" x14ac:dyDescent="0.25"/>
    <row r="2793" ht="27.95" customHeight="1" x14ac:dyDescent="0.25"/>
    <row r="2794" ht="27.95" customHeight="1" x14ac:dyDescent="0.25"/>
    <row r="2795" ht="27.95" customHeight="1" x14ac:dyDescent="0.25"/>
    <row r="2796" ht="27.95" customHeight="1" x14ac:dyDescent="0.25"/>
    <row r="2797" ht="27.95" customHeight="1" x14ac:dyDescent="0.25"/>
    <row r="2798" ht="27.95" customHeight="1" x14ac:dyDescent="0.25"/>
    <row r="2799" ht="27.95" customHeight="1" x14ac:dyDescent="0.25"/>
    <row r="2800" ht="27.95" customHeight="1" x14ac:dyDescent="0.25"/>
    <row r="2801" ht="27.95" customHeight="1" x14ac:dyDescent="0.25"/>
    <row r="2802" ht="27.95" customHeight="1" x14ac:dyDescent="0.25"/>
    <row r="2803" ht="27.95" customHeight="1" x14ac:dyDescent="0.25"/>
    <row r="2804" ht="27.95" customHeight="1" x14ac:dyDescent="0.25"/>
    <row r="2805" ht="27.95" customHeight="1" x14ac:dyDescent="0.25"/>
    <row r="2806" ht="27.95" customHeight="1" x14ac:dyDescent="0.25"/>
    <row r="2807" ht="27.95" customHeight="1" x14ac:dyDescent="0.25"/>
    <row r="2808" ht="27.95" customHeight="1" x14ac:dyDescent="0.25"/>
    <row r="2809" ht="27.95" customHeight="1" x14ac:dyDescent="0.25"/>
    <row r="2810" ht="27.95" customHeight="1" x14ac:dyDescent="0.25"/>
    <row r="2811" ht="27.95" customHeight="1" x14ac:dyDescent="0.25"/>
    <row r="2812" ht="27.95" customHeight="1" x14ac:dyDescent="0.25"/>
    <row r="2813" ht="27.95" customHeight="1" x14ac:dyDescent="0.25"/>
    <row r="2814" ht="27.95" customHeight="1" x14ac:dyDescent="0.25"/>
    <row r="2815" ht="27.95" customHeight="1" x14ac:dyDescent="0.25"/>
    <row r="2816" ht="27.95" customHeight="1" x14ac:dyDescent="0.25"/>
    <row r="2817" ht="27.95" customHeight="1" x14ac:dyDescent="0.25"/>
    <row r="2818" ht="27.95" customHeight="1" x14ac:dyDescent="0.25"/>
    <row r="2819" ht="27.95" customHeight="1" x14ac:dyDescent="0.25"/>
    <row r="2820" ht="27.95" customHeight="1" x14ac:dyDescent="0.25"/>
    <row r="2821" ht="27.95" customHeight="1" x14ac:dyDescent="0.25"/>
    <row r="2822" ht="27.95" customHeight="1" x14ac:dyDescent="0.25"/>
    <row r="2823" ht="27.95" customHeight="1" x14ac:dyDescent="0.25"/>
    <row r="2824" ht="27.95" customHeight="1" x14ac:dyDescent="0.25"/>
    <row r="2825" ht="27.95" customHeight="1" x14ac:dyDescent="0.25"/>
    <row r="2826" ht="27.95" customHeight="1" x14ac:dyDescent="0.25"/>
    <row r="2827" ht="27.95" customHeight="1" x14ac:dyDescent="0.25"/>
    <row r="2828" ht="27.95" customHeight="1" x14ac:dyDescent="0.25"/>
    <row r="2829" ht="27.95" customHeight="1" x14ac:dyDescent="0.25"/>
    <row r="2830" ht="27.95" customHeight="1" x14ac:dyDescent="0.25"/>
    <row r="2831" ht="27.95" customHeight="1" x14ac:dyDescent="0.25"/>
    <row r="2832" ht="27.95" customHeight="1" x14ac:dyDescent="0.25"/>
    <row r="2833" ht="27.95" customHeight="1" x14ac:dyDescent="0.25"/>
    <row r="2834" ht="27.95" customHeight="1" x14ac:dyDescent="0.25"/>
    <row r="2835" ht="27.95" customHeight="1" x14ac:dyDescent="0.25"/>
    <row r="2836" ht="27.95" customHeight="1" x14ac:dyDescent="0.25"/>
    <row r="2837" ht="27.95" customHeight="1" x14ac:dyDescent="0.25"/>
    <row r="2838" ht="27.95" customHeight="1" x14ac:dyDescent="0.25"/>
    <row r="2839" ht="27.95" customHeight="1" x14ac:dyDescent="0.25"/>
    <row r="2840" ht="27.95" customHeight="1" x14ac:dyDescent="0.25"/>
    <row r="2841" ht="27.95" customHeight="1" x14ac:dyDescent="0.25"/>
    <row r="2842" ht="27.95" customHeight="1" x14ac:dyDescent="0.25"/>
    <row r="2843" ht="27.95" customHeight="1" x14ac:dyDescent="0.25"/>
    <row r="2844" ht="27.95" customHeight="1" x14ac:dyDescent="0.25"/>
    <row r="2845" ht="27.95" customHeight="1" x14ac:dyDescent="0.25"/>
    <row r="2846" ht="27.95" customHeight="1" x14ac:dyDescent="0.25"/>
    <row r="2847" ht="27.95" customHeight="1" x14ac:dyDescent="0.25"/>
    <row r="2848" ht="27.95" customHeight="1" x14ac:dyDescent="0.25"/>
    <row r="2849" ht="27.95" customHeight="1" x14ac:dyDescent="0.25"/>
    <row r="2850" ht="27.95" customHeight="1" x14ac:dyDescent="0.25"/>
    <row r="2851" ht="27.95" customHeight="1" x14ac:dyDescent="0.25"/>
    <row r="2852" ht="27.95" customHeight="1" x14ac:dyDescent="0.25"/>
    <row r="2853" ht="27.95" customHeight="1" x14ac:dyDescent="0.25"/>
    <row r="2854" ht="27.95" customHeight="1" x14ac:dyDescent="0.25"/>
    <row r="2855" ht="27.95" customHeight="1" x14ac:dyDescent="0.25"/>
    <row r="2856" ht="27.95" customHeight="1" x14ac:dyDescent="0.25"/>
    <row r="2857" ht="27.95" customHeight="1" x14ac:dyDescent="0.25"/>
    <row r="2858" ht="27.95" customHeight="1" x14ac:dyDescent="0.25"/>
    <row r="2859" ht="27.95" customHeight="1" x14ac:dyDescent="0.25"/>
    <row r="2860" ht="27.95" customHeight="1" x14ac:dyDescent="0.25"/>
    <row r="2861" ht="27.95" customHeight="1" x14ac:dyDescent="0.25"/>
    <row r="2862" ht="27.95" customHeight="1" x14ac:dyDescent="0.25"/>
    <row r="2863" ht="27.95" customHeight="1" x14ac:dyDescent="0.25"/>
    <row r="2864" ht="27.95" customHeight="1" x14ac:dyDescent="0.25"/>
    <row r="2865" ht="27.95" customHeight="1" x14ac:dyDescent="0.25"/>
    <row r="2866" ht="27.95" customHeight="1" x14ac:dyDescent="0.25"/>
    <row r="2867" ht="27.95" customHeight="1" x14ac:dyDescent="0.25"/>
    <row r="2868" ht="27.95" customHeight="1" x14ac:dyDescent="0.25"/>
    <row r="2869" ht="27.95" customHeight="1" x14ac:dyDescent="0.25"/>
    <row r="2870" ht="27.95" customHeight="1" x14ac:dyDescent="0.25"/>
    <row r="2871" ht="27.95" customHeight="1" x14ac:dyDescent="0.25"/>
    <row r="2872" ht="27.95" customHeight="1" x14ac:dyDescent="0.25"/>
    <row r="2873" ht="27.95" customHeight="1" x14ac:dyDescent="0.25"/>
    <row r="2874" ht="27.95" customHeight="1" x14ac:dyDescent="0.25"/>
    <row r="2875" ht="27.95" customHeight="1" x14ac:dyDescent="0.25"/>
    <row r="2876" ht="27.95" customHeight="1" x14ac:dyDescent="0.25"/>
    <row r="2877" ht="27.95" customHeight="1" x14ac:dyDescent="0.25"/>
    <row r="2878" ht="27.95" customHeight="1" x14ac:dyDescent="0.25"/>
    <row r="2879" ht="27.95" customHeight="1" x14ac:dyDescent="0.25"/>
    <row r="2880" ht="27.95" customHeight="1" x14ac:dyDescent="0.25"/>
    <row r="2881" ht="27.95" customHeight="1" x14ac:dyDescent="0.25"/>
    <row r="2882" ht="27.95" customHeight="1" x14ac:dyDescent="0.25"/>
    <row r="2883" ht="27.95" customHeight="1" x14ac:dyDescent="0.25"/>
    <row r="2884" ht="27.95" customHeight="1" x14ac:dyDescent="0.25"/>
    <row r="2885" ht="27.95" customHeight="1" x14ac:dyDescent="0.25"/>
    <row r="2886" ht="27.95" customHeight="1" x14ac:dyDescent="0.25"/>
    <row r="2887" ht="27.95" customHeight="1" x14ac:dyDescent="0.25"/>
    <row r="2888" ht="27.95" customHeight="1" x14ac:dyDescent="0.25"/>
    <row r="2889" ht="27.95" customHeight="1" x14ac:dyDescent="0.25"/>
    <row r="2890" ht="27.95" customHeight="1" x14ac:dyDescent="0.25"/>
    <row r="2891" ht="27.95" customHeight="1" x14ac:dyDescent="0.25"/>
    <row r="2892" ht="27.95" customHeight="1" x14ac:dyDescent="0.25"/>
    <row r="2893" ht="27.95" customHeight="1" x14ac:dyDescent="0.25"/>
    <row r="2894" ht="27.95" customHeight="1" x14ac:dyDescent="0.25"/>
    <row r="2895" ht="27.95" customHeight="1" x14ac:dyDescent="0.25"/>
    <row r="2896" ht="27.95" customHeight="1" x14ac:dyDescent="0.25"/>
    <row r="2897" ht="27.95" customHeight="1" x14ac:dyDescent="0.25"/>
    <row r="2898" ht="27.95" customHeight="1" x14ac:dyDescent="0.25"/>
    <row r="2899" ht="27.95" customHeight="1" x14ac:dyDescent="0.25"/>
    <row r="2900" ht="27.95" customHeight="1" x14ac:dyDescent="0.25"/>
    <row r="2901" ht="27.95" customHeight="1" x14ac:dyDescent="0.25"/>
    <row r="2902" ht="27.95" customHeight="1" x14ac:dyDescent="0.25"/>
    <row r="2903" ht="27.95" customHeight="1" x14ac:dyDescent="0.25"/>
    <row r="2904" ht="27.95" customHeight="1" x14ac:dyDescent="0.25"/>
    <row r="2905" ht="27.95" customHeight="1" x14ac:dyDescent="0.25"/>
    <row r="2906" ht="27.95" customHeight="1" x14ac:dyDescent="0.25"/>
    <row r="2907" ht="27.95" customHeight="1" x14ac:dyDescent="0.25"/>
    <row r="2908" ht="27.95" customHeight="1" x14ac:dyDescent="0.25"/>
    <row r="2909" ht="27.95" customHeight="1" x14ac:dyDescent="0.25"/>
    <row r="2910" ht="27.95" customHeight="1" x14ac:dyDescent="0.25"/>
    <row r="2911" ht="27.95" customHeight="1" x14ac:dyDescent="0.25"/>
    <row r="2912" ht="27.95" customHeight="1" x14ac:dyDescent="0.25"/>
    <row r="2913" ht="27.95" customHeight="1" x14ac:dyDescent="0.25"/>
    <row r="2914" ht="27.95" customHeight="1" x14ac:dyDescent="0.25"/>
    <row r="2915" ht="27.95" customHeight="1" x14ac:dyDescent="0.25"/>
    <row r="2916" ht="27.95" customHeight="1" x14ac:dyDescent="0.25"/>
    <row r="2917" ht="27.95" customHeight="1" x14ac:dyDescent="0.25"/>
    <row r="2918" ht="27.95" customHeight="1" x14ac:dyDescent="0.25"/>
    <row r="2919" ht="27.95" customHeight="1" x14ac:dyDescent="0.25"/>
    <row r="2920" ht="27.95" customHeight="1" x14ac:dyDescent="0.25"/>
    <row r="2921" ht="27.95" customHeight="1" x14ac:dyDescent="0.25"/>
    <row r="2922" ht="27.95" customHeight="1" x14ac:dyDescent="0.25"/>
    <row r="2923" ht="27.95" customHeight="1" x14ac:dyDescent="0.25"/>
    <row r="2924" ht="27.95" customHeight="1" x14ac:dyDescent="0.25"/>
    <row r="2925" ht="27.95" customHeight="1" x14ac:dyDescent="0.25"/>
    <row r="2926" ht="27.95" customHeight="1" x14ac:dyDescent="0.25"/>
    <row r="2927" ht="27.95" customHeight="1" x14ac:dyDescent="0.25"/>
    <row r="2928" ht="27.95" customHeight="1" x14ac:dyDescent="0.25"/>
    <row r="2929" ht="27.95" customHeight="1" x14ac:dyDescent="0.25"/>
    <row r="2930" ht="27.95" customHeight="1" x14ac:dyDescent="0.25"/>
    <row r="2931" ht="27.95" customHeight="1" x14ac:dyDescent="0.25"/>
    <row r="2932" ht="27.95" customHeight="1" x14ac:dyDescent="0.25"/>
    <row r="2933" ht="27.95" customHeight="1" x14ac:dyDescent="0.25"/>
    <row r="2934" ht="27.95" customHeight="1" x14ac:dyDescent="0.25"/>
    <row r="2935" ht="27.95" customHeight="1" x14ac:dyDescent="0.25"/>
    <row r="2936" ht="27.95" customHeight="1" x14ac:dyDescent="0.25"/>
    <row r="2937" ht="27.95" customHeight="1" x14ac:dyDescent="0.25"/>
    <row r="2938" ht="27.95" customHeight="1" x14ac:dyDescent="0.25"/>
    <row r="2939" ht="27.95" customHeight="1" x14ac:dyDescent="0.25"/>
    <row r="2940" ht="27.95" customHeight="1" x14ac:dyDescent="0.25"/>
    <row r="2941" ht="27.95" customHeight="1" x14ac:dyDescent="0.25"/>
    <row r="2942" ht="27.95" customHeight="1" x14ac:dyDescent="0.25"/>
    <row r="2943" ht="27.95" customHeight="1" x14ac:dyDescent="0.25"/>
    <row r="2944" ht="27.95" customHeight="1" x14ac:dyDescent="0.25"/>
    <row r="2945" ht="27.95" customHeight="1" x14ac:dyDescent="0.25"/>
    <row r="2946" ht="27.95" customHeight="1" x14ac:dyDescent="0.25"/>
    <row r="2947" ht="27.95" customHeight="1" x14ac:dyDescent="0.25"/>
    <row r="2948" ht="27.95" customHeight="1" x14ac:dyDescent="0.25"/>
    <row r="2949" ht="27.95" customHeight="1" x14ac:dyDescent="0.25"/>
    <row r="2950" ht="27.9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6D57-14D3-4845-B292-ECD614E68D76}">
  <sheetPr codeName="Sheet8"/>
  <dimension ref="C1:T2976"/>
  <sheetViews>
    <sheetView tabSelected="1" topLeftCell="A74" zoomScaleNormal="100" workbookViewId="0">
      <selection activeCell="G83" sqref="G83:H86"/>
    </sheetView>
  </sheetViews>
  <sheetFormatPr defaultColWidth="26.85546875" defaultRowHeight="12.75" x14ac:dyDescent="0.25"/>
  <cols>
    <col min="1" max="16384" width="26.85546875" style="8"/>
  </cols>
  <sheetData>
    <row r="1" spans="3:10" ht="27.75" customHeight="1" x14ac:dyDescent="0.25"/>
    <row r="2" spans="3:10" ht="27.75" customHeight="1" thickBot="1" x14ac:dyDescent="0.3">
      <c r="C2" s="2" t="s">
        <v>27</v>
      </c>
      <c r="D2" s="9"/>
      <c r="E2" s="2"/>
    </row>
    <row r="3" spans="3:10" ht="27.75" customHeight="1" thickTop="1" x14ac:dyDescent="0.25"/>
    <row r="4" spans="3:10" ht="27.75" customHeight="1" x14ac:dyDescent="0.25">
      <c r="C4" s="10" t="s">
        <v>17</v>
      </c>
      <c r="D4" s="10" t="s">
        <v>21</v>
      </c>
      <c r="E4" s="10" t="s">
        <v>25</v>
      </c>
    </row>
    <row r="5" spans="3:10" ht="27.75" customHeight="1" x14ac:dyDescent="0.25">
      <c r="C5" s="11" t="s">
        <v>18</v>
      </c>
      <c r="D5" s="11" t="s">
        <v>22</v>
      </c>
      <c r="E5" s="11">
        <v>3</v>
      </c>
    </row>
    <row r="6" spans="3:10" ht="27.75" customHeight="1" x14ac:dyDescent="0.25">
      <c r="C6" s="11" t="s">
        <v>18</v>
      </c>
      <c r="D6" s="11" t="s">
        <v>23</v>
      </c>
      <c r="E6" s="11">
        <v>4</v>
      </c>
    </row>
    <row r="7" spans="3:10" ht="27.75" customHeight="1" x14ac:dyDescent="0.25">
      <c r="C7" s="11" t="s">
        <v>19</v>
      </c>
      <c r="D7" s="11" t="s">
        <v>19</v>
      </c>
      <c r="E7" s="11">
        <v>5</v>
      </c>
    </row>
    <row r="8" spans="3:10" ht="27.75" customHeight="1" x14ac:dyDescent="0.25">
      <c r="C8" s="12" t="s">
        <v>20</v>
      </c>
      <c r="D8" s="12" t="s">
        <v>24</v>
      </c>
      <c r="E8" s="12">
        <v>1</v>
      </c>
    </row>
    <row r="9" spans="3:10" ht="27.75" customHeight="1" x14ac:dyDescent="0.25"/>
    <row r="10" spans="3:10" ht="27.95" customHeight="1" thickBot="1" x14ac:dyDescent="0.3">
      <c r="C10" s="2" t="s">
        <v>39</v>
      </c>
      <c r="D10" s="13"/>
      <c r="E10" s="2"/>
    </row>
    <row r="11" spans="3:10" ht="27.95" customHeight="1" thickTop="1" x14ac:dyDescent="0.25"/>
    <row r="12" spans="3:10" ht="27.95" customHeight="1" x14ac:dyDescent="0.25"/>
    <row r="13" spans="3:10" ht="27.95" customHeight="1" x14ac:dyDescent="0.25"/>
    <row r="14" spans="3:10" ht="27.95" customHeight="1" x14ac:dyDescent="0.25">
      <c r="C14" s="14" t="str" cm="1">
        <f t="array" ref="C14:E18">[1]!aicDataCopy(,sample_data)</f>
        <v>Fruit</v>
      </c>
      <c r="D14" s="10" t="str">
        <v>Color</v>
      </c>
      <c r="E14" s="10" t="str">
        <v>Ammount</v>
      </c>
      <c r="H14" s="12"/>
      <c r="I14" s="12"/>
      <c r="J14" s="12"/>
    </row>
    <row r="15" spans="3:10" ht="27.95" customHeight="1" x14ac:dyDescent="0.25">
      <c r="C15" s="11" t="str">
        <v>apple</v>
      </c>
      <c r="D15" s="11" t="str">
        <v>red</v>
      </c>
      <c r="E15" s="11">
        <v>3</v>
      </c>
      <c r="H15" s="12"/>
      <c r="I15" s="12"/>
      <c r="J15" s="12"/>
    </row>
    <row r="16" spans="3:10" ht="27.95" customHeight="1" x14ac:dyDescent="0.25">
      <c r="C16" s="11" t="str">
        <v>apple</v>
      </c>
      <c r="D16" s="11" t="str">
        <v>green</v>
      </c>
      <c r="E16" s="11">
        <v>4</v>
      </c>
      <c r="H16" s="12"/>
      <c r="I16" s="12"/>
      <c r="J16" s="12"/>
    </row>
    <row r="17" spans="3:20" ht="27.95" customHeight="1" x14ac:dyDescent="0.25">
      <c r="C17" s="11" t="str">
        <v>orange</v>
      </c>
      <c r="D17" s="11" t="str">
        <v>orange</v>
      </c>
      <c r="E17" s="11">
        <v>5</v>
      </c>
      <c r="H17" s="12"/>
      <c r="I17" s="12"/>
      <c r="J17" s="12"/>
    </row>
    <row r="18" spans="3:20" ht="27.95" customHeight="1" x14ac:dyDescent="0.25">
      <c r="C18" s="12" t="str">
        <v>banana</v>
      </c>
      <c r="D18" s="12" t="str">
        <v>yellow</v>
      </c>
      <c r="E18" s="12">
        <v>1</v>
      </c>
      <c r="H18" s="12"/>
      <c r="I18" s="12"/>
      <c r="J18" s="12"/>
    </row>
    <row r="19" spans="3:20" ht="27.95" customHeight="1" x14ac:dyDescent="0.25">
      <c r="C19" s="12"/>
      <c r="D19" s="12"/>
      <c r="E19" s="12"/>
      <c r="H19" s="12"/>
      <c r="I19" s="12"/>
      <c r="J19" s="12"/>
    </row>
    <row r="20" spans="3:20" ht="27.95" customHeight="1" x14ac:dyDescent="0.25">
      <c r="C20" s="12"/>
      <c r="D20" s="12"/>
      <c r="E20" s="12"/>
      <c r="H20" s="12"/>
      <c r="I20" s="12"/>
      <c r="J20" s="12"/>
    </row>
    <row r="21" spans="3:20" ht="27.95" customHeight="1" x14ac:dyDescent="0.25">
      <c r="C21" s="12"/>
      <c r="D21" s="12"/>
      <c r="E21" s="12"/>
      <c r="H21" s="12"/>
      <c r="I21" s="12"/>
      <c r="J21" s="12"/>
    </row>
    <row r="22" spans="3:20" ht="27.95" customHeight="1" x14ac:dyDescent="0.25">
      <c r="C22" s="12"/>
      <c r="D22" s="12"/>
      <c r="E22" s="12"/>
      <c r="H22" s="12"/>
      <c r="I22" s="12"/>
      <c r="J22" s="12"/>
    </row>
    <row r="23" spans="3:20" ht="27.95" customHeight="1" x14ac:dyDescent="0.25"/>
    <row r="24" spans="3:20" ht="27.95" customHeight="1" thickBot="1" x14ac:dyDescent="0.3">
      <c r="C24" s="2" t="s">
        <v>45</v>
      </c>
      <c r="D24" s="13"/>
      <c r="E24" s="2"/>
      <c r="G24" s="2" t="s">
        <v>35</v>
      </c>
      <c r="H24" s="59"/>
      <c r="I24" s="2"/>
      <c r="P24" s="2" t="s">
        <v>35</v>
      </c>
    </row>
    <row r="25" spans="3:20" ht="27.95" customHeight="1" thickTop="1" x14ac:dyDescent="0.25">
      <c r="C25" s="1"/>
      <c r="D25" s="55"/>
      <c r="E25" s="1"/>
      <c r="P25" s="1"/>
    </row>
    <row r="26" spans="3:20" ht="27.95" customHeight="1" x14ac:dyDescent="0.25">
      <c r="G26" s="1"/>
      <c r="P26" s="57"/>
    </row>
    <row r="27" spans="3:20" ht="27.95" customHeight="1" x14ac:dyDescent="0.25">
      <c r="C27" s="1"/>
      <c r="D27" s="55"/>
      <c r="E27" s="1"/>
      <c r="G27" s="1"/>
    </row>
    <row r="28" spans="3:20" ht="27.95" customHeight="1" thickBot="1" x14ac:dyDescent="0.3">
      <c r="P28" s="37" t="s">
        <v>40</v>
      </c>
      <c r="Q28" s="22" t="s">
        <v>41</v>
      </c>
      <c r="R28" s="22" t="s">
        <v>42</v>
      </c>
      <c r="S28" s="22" t="s">
        <v>43</v>
      </c>
      <c r="T28" s="37" t="s">
        <v>44</v>
      </c>
    </row>
    <row r="29" spans="3:20" ht="27.95" customHeight="1" thickBot="1" x14ac:dyDescent="0.3">
      <c r="C29" s="14" t="str" cm="1">
        <f t="array" ref="C29:E33">[1]!aicDataCopy(G30:H31)</f>
        <v>Fruit</v>
      </c>
      <c r="D29" s="10" t="str">
        <v>Color</v>
      </c>
      <c r="E29" s="10" t="str">
        <v>Ammount</v>
      </c>
      <c r="G29" s="37" t="s">
        <v>40</v>
      </c>
      <c r="H29" s="22" t="s">
        <v>41</v>
      </c>
      <c r="I29" s="22" t="s">
        <v>42</v>
      </c>
      <c r="J29" s="22" t="s">
        <v>43</v>
      </c>
      <c r="K29" s="37" t="s">
        <v>44</v>
      </c>
      <c r="P29" s="16" t="str" cm="1">
        <f t="array" ref="P29:P30">[1]!aicFunctionParameters("aicDataCopy")</f>
        <v>input_data</v>
      </c>
      <c r="Q29" s="17" t="str" cm="1">
        <f t="array" ref="Q29">[1]!aicRangeReference(sample_data)</f>
        <v>sample_data  {1D09F1FF}</v>
      </c>
      <c r="R29" s="18" t="str" cm="1">
        <f t="array" ref="R29:R30">[1]!aicFunctionParameterDataTypes("aicDataCopy")</f>
        <v>dataframe</v>
      </c>
      <c r="S29" s="18" t="str" cm="1">
        <f t="array" ref="S29:S30">[1]!aicFunctionParameterDefaultValues("aicDataCopy")</f>
        <v>(required)</v>
      </c>
      <c r="T29" s="19" t="str" cm="1">
        <f t="array" ref="T29:T30">[1]!aicFunctionParameterDescriptions("aicDataCopy")</f>
        <v>is a table or range with header.</v>
      </c>
    </row>
    <row r="30" spans="3:20" ht="27.95" customHeight="1" thickBot="1" x14ac:dyDescent="0.3">
      <c r="C30" s="11" t="str">
        <v>apple</v>
      </c>
      <c r="D30" s="11" t="str">
        <v>red</v>
      </c>
      <c r="E30" s="11">
        <v>3</v>
      </c>
      <c r="G30" s="16" t="str" cm="1">
        <f t="array" ref="G30:G31">[1]!aicFunctionParameters("aicDataCopy")</f>
        <v>input_data</v>
      </c>
      <c r="H30" s="58" t="str" cm="1">
        <f t="array" ref="H30">[1]!aicRangeReference(sample_data)</f>
        <v>sample_data  {0D9D857F}</v>
      </c>
      <c r="I30" s="18" t="str" cm="1">
        <f t="array" ref="I30:I31">[1]!aicFunctionParameterDataTypes("aicDataCopy")</f>
        <v>dataframe</v>
      </c>
      <c r="J30" s="18" t="str" cm="1">
        <f t="array" ref="J30:J31">[1]!aicFunctionParameterDefaultValues("aicDataCopy")</f>
        <v>(required)</v>
      </c>
      <c r="K30" s="19" t="str" cm="1">
        <f t="array" ref="K30:K31">[1]!aicFunctionParameterDescriptions("aicDataCopy")</f>
        <v>is a table or range with header.</v>
      </c>
      <c r="P30" s="20" t="str">
        <v>transpose</v>
      </c>
      <c r="Q30" s="21"/>
      <c r="R30" s="12" t="str">
        <v>boolean</v>
      </c>
      <c r="S30" s="12" t="b">
        <v>0</v>
      </c>
      <c r="T30" s="8" t="str">
        <v>is a logical value: to transpose the results =TRUE</v>
      </c>
    </row>
    <row r="31" spans="3:20" ht="27.95" customHeight="1" thickBot="1" x14ac:dyDescent="0.3">
      <c r="C31" s="11" t="str">
        <v>apple</v>
      </c>
      <c r="D31" s="11" t="str">
        <v>green</v>
      </c>
      <c r="E31" s="11">
        <v>4</v>
      </c>
      <c r="G31" s="20" t="str">
        <v>transpose</v>
      </c>
      <c r="H31" s="21"/>
      <c r="I31" s="12" t="str">
        <v>boolean</v>
      </c>
      <c r="J31" s="12" t="b">
        <v>0</v>
      </c>
      <c r="K31" s="8" t="str">
        <v>is a logical value: to transpose the results =TRUE</v>
      </c>
    </row>
    <row r="32" spans="3:20" ht="27.95" customHeight="1" x14ac:dyDescent="0.25">
      <c r="C32" s="11" t="str">
        <v>orange</v>
      </c>
      <c r="D32" s="11" t="str">
        <v>orange</v>
      </c>
      <c r="E32" s="11">
        <v>5</v>
      </c>
      <c r="G32" s="15"/>
    </row>
    <row r="33" spans="3:11" ht="27.95" customHeight="1" x14ac:dyDescent="0.25">
      <c r="C33" s="11" t="str">
        <v>banana</v>
      </c>
      <c r="D33" s="11" t="str">
        <v>yellow</v>
      </c>
      <c r="E33" s="11">
        <v>1</v>
      </c>
    </row>
    <row r="34" spans="3:11" ht="27.95" customHeight="1" x14ac:dyDescent="0.25">
      <c r="H34" s="15"/>
    </row>
    <row r="35" spans="3:11" ht="27.95" customHeight="1" x14ac:dyDescent="0.25">
      <c r="H35" s="15"/>
    </row>
    <row r="36" spans="3:11" ht="27.95" customHeight="1" x14ac:dyDescent="0.25">
      <c r="H36" s="15"/>
    </row>
    <row r="37" spans="3:11" ht="27.95" customHeight="1" x14ac:dyDescent="0.25">
      <c r="H37" s="15"/>
    </row>
    <row r="38" spans="3:11" ht="27.95" customHeight="1" x14ac:dyDescent="0.25">
      <c r="H38" s="15"/>
    </row>
    <row r="39" spans="3:11" ht="27.95" customHeight="1" x14ac:dyDescent="0.25">
      <c r="H39" s="15"/>
    </row>
    <row r="40" spans="3:11" ht="27.95" customHeight="1" x14ac:dyDescent="0.25">
      <c r="H40" s="15"/>
    </row>
    <row r="41" spans="3:11" ht="27.95" customHeight="1" thickBot="1" x14ac:dyDescent="0.3">
      <c r="C41" s="2" t="s">
        <v>46</v>
      </c>
      <c r="D41" s="13"/>
      <c r="E41" s="2"/>
      <c r="G41" s="2" t="s">
        <v>35</v>
      </c>
      <c r="H41" s="15"/>
    </row>
    <row r="42" spans="3:11" ht="27.95" customHeight="1" thickTop="1" x14ac:dyDescent="0.25"/>
    <row r="43" spans="3:11" ht="27.95" customHeight="1" x14ac:dyDescent="0.25"/>
    <row r="44" spans="3:11" ht="27.95" customHeight="1" thickBot="1" x14ac:dyDescent="0.3">
      <c r="G44" s="37" t="s">
        <v>40</v>
      </c>
      <c r="H44" s="22" t="s">
        <v>41</v>
      </c>
      <c r="I44" s="22" t="s">
        <v>42</v>
      </c>
      <c r="J44" s="22" t="s">
        <v>43</v>
      </c>
      <c r="K44" s="37" t="s">
        <v>44</v>
      </c>
    </row>
    <row r="45" spans="3:11" ht="27.95" customHeight="1" x14ac:dyDescent="0.25">
      <c r="C45" s="56" t="str" cm="1">
        <f t="array" ref="C45:E49">[1]!aicDataCopy(G45:H46)</f>
        <v>Fruit</v>
      </c>
      <c r="D45" s="22" t="str">
        <v>Color</v>
      </c>
      <c r="E45" s="22" t="str">
        <v>Ammount</v>
      </c>
      <c r="G45" s="23" t="str" cm="1">
        <f t="array" ref="G45:G46">[1]!aicFunctionParameters("aicDataCopy")</f>
        <v>input_data</v>
      </c>
      <c r="H45" s="24" t="str" cm="1">
        <f t="array" ref="H45">[1]!aicRangeReference(data_source_fruits2)</f>
        <v>data_source_fruits2  {499F9F7F}</v>
      </c>
      <c r="I45" s="25" t="str" cm="1">
        <f t="array" ref="I45:I46">[1]!aicFunctionParameterDataTypes("aicDataCopy")</f>
        <v>dataframe</v>
      </c>
      <c r="J45" s="25" t="str" cm="1">
        <f t="array" ref="J45:J46">[1]!aicFunctionParameterDefaultValues("aicDataCopy")</f>
        <v>(required)</v>
      </c>
      <c r="K45" s="26" t="str" cm="1">
        <f t="array" ref="K45:K46">[1]!aicFunctionParameterDescriptions("aicDataCopy")</f>
        <v>is a table or range with header.</v>
      </c>
    </row>
    <row r="46" spans="3:11" ht="27.95" customHeight="1" thickBot="1" x14ac:dyDescent="0.3">
      <c r="C46" s="27" t="str">
        <v>grape</v>
      </c>
      <c r="D46" s="27" t="str">
        <v>green</v>
      </c>
      <c r="E46" s="27">
        <v>4</v>
      </c>
      <c r="G46" s="20" t="str">
        <v>transpose</v>
      </c>
      <c r="H46" s="21"/>
      <c r="I46" s="12" t="str">
        <v>boolean</v>
      </c>
      <c r="J46" s="12" t="b">
        <v>0</v>
      </c>
      <c r="K46" s="8" t="str">
        <v>is a logical value: to transpose the results =TRUE</v>
      </c>
    </row>
    <row r="47" spans="3:11" ht="27.95" customHeight="1" x14ac:dyDescent="0.25">
      <c r="C47" s="27" t="str">
        <v>pineapple</v>
      </c>
      <c r="D47" s="27" t="str">
        <v>yellow</v>
      </c>
      <c r="E47" s="27">
        <v>7</v>
      </c>
    </row>
    <row r="48" spans="3:11" ht="27.95" customHeight="1" thickBot="1" x14ac:dyDescent="0.3">
      <c r="C48" s="27" t="str">
        <v>peanut</v>
      </c>
      <c r="D48" s="27" t="str">
        <v>brown</v>
      </c>
      <c r="E48" s="27">
        <v>1</v>
      </c>
      <c r="G48" s="2" t="s">
        <v>48</v>
      </c>
      <c r="H48" s="2"/>
      <c r="I48" s="2"/>
    </row>
    <row r="49" spans="3:11" ht="27.95" customHeight="1" thickTop="1" x14ac:dyDescent="0.25">
      <c r="C49" s="12" t="str">
        <v>pear</v>
      </c>
      <c r="D49" s="12" t="str">
        <v>green</v>
      </c>
      <c r="E49" s="12">
        <v>3</v>
      </c>
    </row>
    <row r="50" spans="3:11" ht="27.95" customHeight="1" x14ac:dyDescent="0.25"/>
    <row r="51" spans="3:11" ht="27.95" customHeight="1" x14ac:dyDescent="0.25"/>
    <row r="52" spans="3:11" ht="27.95" customHeight="1" x14ac:dyDescent="0.25"/>
    <row r="53" spans="3:11" ht="27.95" customHeight="1" x14ac:dyDescent="0.25">
      <c r="G53" s="37" t="s">
        <v>40</v>
      </c>
      <c r="H53" s="22" t="s">
        <v>41</v>
      </c>
      <c r="I53" s="22" t="s">
        <v>42</v>
      </c>
      <c r="J53" s="22" t="s">
        <v>43</v>
      </c>
      <c r="K53" s="37" t="s">
        <v>44</v>
      </c>
    </row>
    <row r="54" spans="3:11" ht="27.95" customHeight="1" x14ac:dyDescent="0.25">
      <c r="G54" s="28" t="str" cm="1">
        <f t="array" ref="G54:G75">[1]!aicToolParameters("data_source_CSV")</f>
        <v>data_source</v>
      </c>
      <c r="H54" s="29" t="s">
        <v>54</v>
      </c>
      <c r="I54" s="25" t="str" cm="1">
        <f t="array" ref="I54:I75">[1]!aicToolParameterDataTypes("data_source_CSV")</f>
        <v>set</v>
      </c>
      <c r="J54" s="25" t="str" cm="1">
        <f t="array" ref="J54:J75">[1]!aicToolParameterDefaultValues("data_source_CSV")</f>
        <v>(required)</v>
      </c>
      <c r="K54" s="30" t="str" cm="1">
        <f t="array" ref="K54:K75">[1]!aicToolParameterDescriptions("data_source_CSV")</f>
        <v>Always =data_source_CSV</v>
      </c>
    </row>
    <row r="55" spans="3:11" ht="27.95" customHeight="1" x14ac:dyDescent="0.25">
      <c r="G55" s="31" t="str">
        <v>file</v>
      </c>
      <c r="H55" s="32" t="s">
        <v>34</v>
      </c>
      <c r="I55" s="12" t="str">
        <v>string</v>
      </c>
      <c r="J55" s="12" t="str">
        <v>(required)</v>
      </c>
      <c r="K55" s="8" t="str">
        <v>The path of CSV file</v>
      </c>
    </row>
    <row r="56" spans="3:11" ht="27.95" customHeight="1" x14ac:dyDescent="0.25">
      <c r="G56" s="31" t="str">
        <v>read_only</v>
      </c>
      <c r="H56" s="33"/>
      <c r="I56" s="12" t="str">
        <v>boolean</v>
      </c>
      <c r="J56" s="12" t="b">
        <v>1</v>
      </c>
      <c r="K56" s="8" t="str">
        <v>When =TRUE, the file is read-only</v>
      </c>
    </row>
    <row r="57" spans="3:11" ht="27.95" customHeight="1" x14ac:dyDescent="0.25">
      <c r="G57" s="31" t="str">
        <v>header</v>
      </c>
      <c r="H57" s="32"/>
      <c r="I57" s="12" t="str">
        <v>boolean</v>
      </c>
      <c r="J57" s="12" t="b">
        <v>1</v>
      </c>
      <c r="K57" s="8" t="str">
        <v>When the CSV file or the data to write has headers =TRUE</v>
      </c>
    </row>
    <row r="58" spans="3:11" ht="27.95" customHeight="1" x14ac:dyDescent="0.25">
      <c r="G58" s="34" t="str">
        <v>update_on_referenced_hash_change</v>
      </c>
      <c r="H58" s="32"/>
      <c r="I58" s="12" t="str">
        <v>string, Null</v>
      </c>
      <c r="J58" s="12" t="str">
        <v/>
      </c>
      <c r="K58" s="8" t="str">
        <v>when the referenced datastore hash changed, update the calculations based on this data source.</v>
      </c>
    </row>
    <row r="59" spans="3:11" ht="27.95" customHeight="1" x14ac:dyDescent="0.25">
      <c r="G59" s="31" t="str">
        <v>hash</v>
      </c>
      <c r="H59" s="32"/>
      <c r="I59" s="12" t="str">
        <v>string, Null</v>
      </c>
      <c r="J59" s="12" t="str">
        <v/>
      </c>
      <c r="K59" s="8" t="str">
        <v/>
      </c>
    </row>
    <row r="60" spans="3:11" ht="27.95" customHeight="1" x14ac:dyDescent="0.25">
      <c r="G60" s="31" t="str">
        <v>compression</v>
      </c>
      <c r="H60" s="32"/>
      <c r="I60" s="12" t="str">
        <v>set</v>
      </c>
      <c r="J60" s="12" t="str">
        <v>infer</v>
      </c>
      <c r="K60" s="8" t="str">
        <v xml:space="preserve">Represents compression mode. If compression mode is â€˜inferâ€™, then detect compression mode from the following extensions: â€˜.gzâ€™, â€˜.bz2â€™, â€˜.zipâ€™ or â€˜.xzâ€™. (otherwise no compression). </v>
      </c>
    </row>
    <row r="61" spans="3:11" ht="27.95" customHeight="1" x14ac:dyDescent="0.25">
      <c r="G61" s="31" t="str">
        <v>selected_columns</v>
      </c>
      <c r="H61" s="32"/>
      <c r="I61" s="12" t="str">
        <v>list, Null</v>
      </c>
      <c r="J61" s="12" t="str">
        <v/>
      </c>
      <c r="K61" s="8" t="str">
        <v>is a list of selected column header names or empty. For select all columns, use empty. You can select adjacent cells only.</v>
      </c>
    </row>
    <row r="62" spans="3:11" ht="27.95" customHeight="1" x14ac:dyDescent="0.25">
      <c r="G62" s="31" t="str">
        <v>delimiter</v>
      </c>
      <c r="H62" s="32"/>
      <c r="I62" s="12" t="str">
        <v>string</v>
      </c>
      <c r="J62" s="12" t="str">
        <v>,</v>
      </c>
      <c r="K62" s="8" t="str">
        <v xml:space="preserve">Delimiter to use. \t = tab </v>
      </c>
    </row>
    <row r="63" spans="3:11" ht="27.95" customHeight="1" x14ac:dyDescent="0.25">
      <c r="G63" s="31" t="str">
        <v>quotechar</v>
      </c>
      <c r="H63" s="32"/>
      <c r="I63" s="12" t="str">
        <v>string, Null</v>
      </c>
      <c r="J63" s="12" t="str">
        <v>"</v>
      </c>
      <c r="K63" s="8" t="str">
        <v>The character used to denote the start and end of a quoted item. Quoted items can include the delimiter and it will be ignored.</v>
      </c>
    </row>
    <row r="64" spans="3:11" ht="27.95" customHeight="1" x14ac:dyDescent="0.25">
      <c r="G64" s="31" t="str">
        <v>quoting</v>
      </c>
      <c r="H64" s="32"/>
      <c r="I64" s="12" t="str">
        <v>integer</v>
      </c>
      <c r="J64" s="12">
        <v>0</v>
      </c>
      <c r="K64" s="8" t="str">
        <v>Control field quoting behavior. Use one of QUOTE_MINIMAL (0), QUOTE_ALL (1), QUOTE_NONNUMERIC (2) or QUOTE_NONE (3).</v>
      </c>
    </row>
    <row r="65" spans="3:11" ht="27.95" customHeight="1" x14ac:dyDescent="0.25">
      <c r="G65" s="31" t="str">
        <v>doublequote</v>
      </c>
      <c r="H65" s="32"/>
      <c r="I65" s="12" t="str">
        <v>boolean</v>
      </c>
      <c r="J65" s="12" t="b">
        <v>1</v>
      </c>
      <c r="K65" s="8" t="str">
        <v>When quotechar is specified and quoting is not QUOTE_NONE, indicate whether or not to interpret two consecutive quotechar elements INSIDE a field as a single quotechar element.</v>
      </c>
    </row>
    <row r="66" spans="3:11" ht="27.95" customHeight="1" x14ac:dyDescent="0.25">
      <c r="G66" s="31" t="str">
        <v>escapechar</v>
      </c>
      <c r="H66" s="32"/>
      <c r="I66" s="12" t="str">
        <v>string, Null</v>
      </c>
      <c r="J66" s="12" t="str">
        <v/>
      </c>
      <c r="K66" s="8" t="str">
        <v>One-character string used to escape other characters.</v>
      </c>
    </row>
    <row r="67" spans="3:11" ht="27.95" customHeight="1" x14ac:dyDescent="0.25">
      <c r="G67" s="31" t="str">
        <v>skiprows</v>
      </c>
      <c r="H67" s="32"/>
      <c r="I67" s="12" t="str">
        <v>integer, Null</v>
      </c>
      <c r="J67" s="12" t="str">
        <v/>
      </c>
      <c r="K67" s="8" t="str">
        <v>(only at CSV read) Number of lines to skip at the start of the file.</v>
      </c>
    </row>
    <row r="68" spans="3:11" ht="27.95" customHeight="1" x14ac:dyDescent="0.25">
      <c r="G68" s="31" t="str">
        <v>nrows</v>
      </c>
      <c r="H68" s="32"/>
      <c r="I68" s="12" t="str">
        <v>integer, Null</v>
      </c>
      <c r="J68" s="12" t="str">
        <v/>
      </c>
      <c r="K68" s="8" t="str">
        <v>(only at CSV read) Number of rows of file to read. Useful for reading pieces of large files.</v>
      </c>
    </row>
    <row r="69" spans="3:11" ht="27.95" customHeight="1" x14ac:dyDescent="0.25">
      <c r="G69" s="31" t="str">
        <v>thousands</v>
      </c>
      <c r="H69" s="32"/>
      <c r="I69" s="12" t="str">
        <v>string, Null</v>
      </c>
      <c r="J69" s="12" t="str">
        <v/>
      </c>
      <c r="K69" s="8" t="str">
        <v>(only at CSV read) Thousands separator</v>
      </c>
    </row>
    <row r="70" spans="3:11" ht="27.95" customHeight="1" x14ac:dyDescent="0.25">
      <c r="G70" s="31" t="str">
        <v>decimal</v>
      </c>
      <c r="H70" s="32"/>
      <c r="I70" s="12" t="str">
        <v>string</v>
      </c>
      <c r="J70" s="12" t="str">
        <v>.</v>
      </c>
      <c r="K70" s="8" t="str">
        <v>Character to recognize as decimal point (e.g. use â€˜,â€™ for European data).</v>
      </c>
    </row>
    <row r="71" spans="3:11" ht="27.95" customHeight="1" x14ac:dyDescent="0.25">
      <c r="G71" s="31" t="str">
        <v>float_format</v>
      </c>
      <c r="H71" s="32"/>
      <c r="I71" s="12" t="str">
        <v>string, Null</v>
      </c>
      <c r="J71" s="12" t="str">
        <v/>
      </c>
      <c r="K71" s="8" t="str">
        <v>(only at CSV write) Format string for floating point numbers.</v>
      </c>
    </row>
    <row r="72" spans="3:11" ht="27.95" customHeight="1" x14ac:dyDescent="0.25">
      <c r="G72" s="31" t="str">
        <v>date_format</v>
      </c>
      <c r="H72" s="32"/>
      <c r="I72" s="12" t="str">
        <v>string, Null</v>
      </c>
      <c r="J72" s="12" t="str">
        <v/>
      </c>
      <c r="K72" s="8" t="str">
        <v>(only at CSV write) Format string for datetime objects.</v>
      </c>
    </row>
    <row r="73" spans="3:11" ht="27.95" customHeight="1" x14ac:dyDescent="0.25">
      <c r="G73" s="31" t="str">
        <v>comment</v>
      </c>
      <c r="H73" s="32"/>
      <c r="I73" s="12" t="str">
        <v>string, Null</v>
      </c>
      <c r="J73" s="12" t="str">
        <v/>
      </c>
      <c r="K73" s="8" t="str">
        <v xml:space="preserve">(only at CSV read) Indicates remainder of line should not be parsed. If found at the beginning of a line, the line will be ignored altogether. This parameter must be a single character. </v>
      </c>
    </row>
    <row r="74" spans="3:11" ht="27.95" customHeight="1" x14ac:dyDescent="0.25">
      <c r="G74" s="31" t="str">
        <v>na_values</v>
      </c>
      <c r="H74" s="32"/>
      <c r="I74" s="12" t="str">
        <v>list, Null</v>
      </c>
      <c r="J74" s="12" t="str">
        <v/>
      </c>
      <c r="K74" s="8" t="str">
        <v>(only at CSV write) Additional strings to recognize as NA/NaN.</v>
      </c>
    </row>
    <row r="75" spans="3:11" ht="27.95" customHeight="1" x14ac:dyDescent="0.25">
      <c r="G75" s="35" t="str">
        <v>na_rep</v>
      </c>
      <c r="H75" s="36"/>
      <c r="I75" s="12" t="str">
        <v>string, Null</v>
      </c>
      <c r="J75" s="12" t="str">
        <v/>
      </c>
      <c r="K75" s="8" t="str">
        <v>(only at CSV write) Missing data representation.</v>
      </c>
    </row>
    <row r="76" spans="3:11" ht="27.95" customHeight="1" x14ac:dyDescent="0.25"/>
    <row r="77" spans="3:11" ht="27.95" customHeight="1" thickBot="1" x14ac:dyDescent="0.3">
      <c r="C77" s="2" t="s">
        <v>37</v>
      </c>
      <c r="D77" s="59"/>
      <c r="E77" s="2"/>
      <c r="G77" s="2" t="s">
        <v>35</v>
      </c>
      <c r="H77" s="2"/>
      <c r="I77" s="2"/>
    </row>
    <row r="78" spans="3:11" ht="27.95" customHeight="1" thickTop="1" x14ac:dyDescent="0.25"/>
    <row r="79" spans="3:11" ht="27.95" customHeight="1" x14ac:dyDescent="0.25"/>
    <row r="80" spans="3:11" ht="27.95" customHeight="1" x14ac:dyDescent="0.25"/>
    <row r="81" spans="3:11" ht="27.95" customHeight="1" x14ac:dyDescent="0.25"/>
    <row r="82" spans="3:11" ht="27.95" customHeight="1" thickBot="1" x14ac:dyDescent="0.3">
      <c r="G82" s="37" t="s">
        <v>40</v>
      </c>
      <c r="H82" s="22" t="s">
        <v>41</v>
      </c>
      <c r="I82" s="22" t="s">
        <v>42</v>
      </c>
      <c r="J82" s="22" t="s">
        <v>43</v>
      </c>
      <c r="K82" s="37" t="s">
        <v>44</v>
      </c>
    </row>
    <row r="83" spans="3:11" ht="27.95" customHeight="1" x14ac:dyDescent="0.25">
      <c r="C83" s="22" t="s">
        <v>17</v>
      </c>
      <c r="D83" s="10" t="s">
        <v>21</v>
      </c>
      <c r="E83" s="22" t="s">
        <v>25</v>
      </c>
      <c r="G83" s="16" t="str" cm="1">
        <f t="array" ref="G83:G86">[1]!aicFunctionParameters("aicDataCopy", TRUE)</f>
        <v>function</v>
      </c>
      <c r="H83" s="38" t="s">
        <v>26</v>
      </c>
      <c r="I83" s="18" t="str" cm="1">
        <f t="array" ref="I83:I86">[1]!aicFunctionParameterDataTypes("aicDataCopy", TRUE)</f>
        <v>string</v>
      </c>
      <c r="J83" s="18" t="str" cm="1">
        <f t="array" ref="J83:J86">[1]!aicFunctionParameterDefaultValues("aicDataCopy", TRUE)</f>
        <v>(none)</v>
      </c>
      <c r="K83" s="19" t="str" cm="1">
        <f t="array" ref="K83:K86">[1]!aicFunctionParameterDescriptions("aicDataCopy", TRUE)</f>
        <v>name of the AIcells function (only required, when the function is started from the ribbon)</v>
      </c>
    </row>
    <row r="84" spans="3:11" ht="27.95" customHeight="1" x14ac:dyDescent="0.25">
      <c r="C84" s="27" t="s">
        <v>18</v>
      </c>
      <c r="D84" s="27" t="s">
        <v>22</v>
      </c>
      <c r="E84" s="27">
        <v>3</v>
      </c>
      <c r="G84" s="39" t="str">
        <v>output</v>
      </c>
      <c r="H84" s="40" t="str" cm="1">
        <f t="array" ref="H84">[1]!aicRangeReference($C$83, FALSE)</f>
        <v>$C$83</v>
      </c>
      <c r="I84" s="12" t="str">
        <v>range / data source</v>
      </c>
      <c r="J84" s="12" t="str">
        <v>(none)</v>
      </c>
      <c r="K84" s="8" t="str">
        <v>where to place the results (only required, when the function is started from the ribbon)</v>
      </c>
    </row>
    <row r="85" spans="3:11" ht="27.95" customHeight="1" x14ac:dyDescent="0.25">
      <c r="C85" s="27" t="s">
        <v>18</v>
      </c>
      <c r="D85" s="27" t="s">
        <v>23</v>
      </c>
      <c r="E85" s="27">
        <v>4</v>
      </c>
      <c r="G85" s="39" t="str">
        <v>input_data</v>
      </c>
      <c r="H85" s="41" t="str" cm="1">
        <f t="array" ref="H85">[1]!aicRangeReference(sample_data)</f>
        <v>sample_data  {749A7A7F}</v>
      </c>
      <c r="I85" s="12" t="str">
        <v>dataframe</v>
      </c>
      <c r="J85" s="12" t="str">
        <v>(required)</v>
      </c>
      <c r="K85" s="8" t="str">
        <v>is a table or range with header.</v>
      </c>
    </row>
    <row r="86" spans="3:11" ht="27.95" customHeight="1" thickBot="1" x14ac:dyDescent="0.3">
      <c r="C86" s="27" t="s">
        <v>19</v>
      </c>
      <c r="D86" s="27" t="s">
        <v>19</v>
      </c>
      <c r="E86" s="27">
        <v>5</v>
      </c>
      <c r="G86" s="20" t="str">
        <v>transpose</v>
      </c>
      <c r="H86" s="42"/>
      <c r="I86" s="12" t="str">
        <v>boolean</v>
      </c>
      <c r="J86" s="12" t="b">
        <v>0</v>
      </c>
      <c r="K86" s="8" t="str">
        <v>is a logical value: to transpose the results =TRUE</v>
      </c>
    </row>
    <row r="87" spans="3:11" ht="27.95" customHeight="1" x14ac:dyDescent="0.25">
      <c r="C87" s="12" t="s">
        <v>20</v>
      </c>
      <c r="D87" s="12" t="s">
        <v>24</v>
      </c>
      <c r="E87" s="12">
        <v>1</v>
      </c>
    </row>
    <row r="88" spans="3:11" ht="27.95" customHeight="1" x14ac:dyDescent="0.25"/>
    <row r="89" spans="3:11" ht="27.95" customHeight="1" x14ac:dyDescent="0.25"/>
    <row r="90" spans="3:11" ht="27.95" customHeight="1" x14ac:dyDescent="0.25"/>
    <row r="91" spans="3:11" ht="27.95" customHeight="1" x14ac:dyDescent="0.25"/>
    <row r="92" spans="3:11" ht="27.95" customHeight="1" x14ac:dyDescent="0.25"/>
    <row r="93" spans="3:11" ht="27.95" customHeight="1" x14ac:dyDescent="0.25"/>
    <row r="94" spans="3:11" ht="27.95" customHeight="1" x14ac:dyDescent="0.25"/>
    <row r="95" spans="3:11" ht="27.95" customHeight="1" thickBot="1" x14ac:dyDescent="0.3">
      <c r="C95" s="2" t="s">
        <v>51</v>
      </c>
      <c r="D95" s="59"/>
      <c r="E95" s="2"/>
      <c r="G95" s="2" t="s">
        <v>35</v>
      </c>
      <c r="H95" s="2"/>
      <c r="I95" s="2"/>
    </row>
    <row r="96" spans="3:11" ht="27.95" customHeight="1" thickTop="1" thickBot="1" x14ac:dyDescent="0.3"/>
    <row r="97" spans="7:11" ht="27.95" customHeight="1" x14ac:dyDescent="0.25">
      <c r="G97" s="16" t="str" cm="1">
        <f t="array" ref="G97:G100">[1]!aicFunctionParameters("aicDataCopy", TRUE)</f>
        <v>function</v>
      </c>
      <c r="H97" s="38" t="s">
        <v>26</v>
      </c>
      <c r="I97" s="18" t="str" cm="1">
        <f t="array" ref="I97:I100">[1]!aicFunctionParameterDataTypes("aicDataCopy", TRUE)</f>
        <v>string</v>
      </c>
      <c r="J97" s="18" t="str" cm="1">
        <f t="array" ref="J97:J100">[1]!aicFunctionParameterDefaultValues("aicDataCopy", TRUE)</f>
        <v>(none)</v>
      </c>
      <c r="K97" s="19" t="str" cm="1">
        <f t="array" ref="K97:K100">[1]!aicFunctionParameterDescriptions("aicDataCopy", TRUE)</f>
        <v>name of the AIcells function (only required, when the function is started from the ribbon)</v>
      </c>
    </row>
    <row r="98" spans="7:11" ht="27.95" customHeight="1" x14ac:dyDescent="0.25">
      <c r="G98" s="39" t="str">
        <v>output</v>
      </c>
      <c r="H98" s="43" t="str" cm="1">
        <f t="array" ref="H98">[1]!aicRangeReference(data_source_fruits3)</f>
        <v>data_source_fruits3  {1F39247F}</v>
      </c>
      <c r="I98" s="12" t="str">
        <v>range / data source</v>
      </c>
      <c r="J98" s="12" t="str">
        <v>(none)</v>
      </c>
      <c r="K98" s="8" t="str">
        <v>where to place the results (only required, when the function is started from the ribbon)</v>
      </c>
    </row>
    <row r="99" spans="7:11" ht="27.95" customHeight="1" x14ac:dyDescent="0.25">
      <c r="G99" s="39" t="str">
        <v>input_data</v>
      </c>
      <c r="H99" s="41" t="str" cm="1">
        <f t="array" ref="H99">[1]!aicRangeReference(sample_data)</f>
        <v>sample_data  {7FECD0FF}</v>
      </c>
      <c r="I99" s="12" t="str">
        <v>dataframe</v>
      </c>
      <c r="J99" s="12" t="str">
        <v>(required)</v>
      </c>
      <c r="K99" s="8" t="str">
        <v>is a table or range with header.</v>
      </c>
    </row>
    <row r="100" spans="7:11" ht="27.95" customHeight="1" thickBot="1" x14ac:dyDescent="0.3">
      <c r="G100" s="20" t="str">
        <v>transpose</v>
      </c>
      <c r="H100" s="42"/>
      <c r="I100" s="12" t="str">
        <v>boolean</v>
      </c>
      <c r="J100" s="12" t="b">
        <v>0</v>
      </c>
      <c r="K100" s="8" t="str">
        <v>is a logical value: to transpose the results =TRUE</v>
      </c>
    </row>
    <row r="101" spans="7:11" ht="27.95" customHeight="1" x14ac:dyDescent="0.25"/>
    <row r="102" spans="7:11" ht="27.95" customHeight="1" thickBot="1" x14ac:dyDescent="0.3">
      <c r="G102" s="2" t="s">
        <v>47</v>
      </c>
      <c r="H102" s="2"/>
      <c r="I102" s="2"/>
    </row>
    <row r="103" spans="7:11" ht="27.95" customHeight="1" thickTop="1" x14ac:dyDescent="0.25"/>
    <row r="104" spans="7:11" ht="27.95" customHeight="1" x14ac:dyDescent="0.25">
      <c r="G104" s="28" t="str" cm="1">
        <f t="array" ref="G104:G125">[1]!aicToolParameters($H$54)</f>
        <v>data_source</v>
      </c>
      <c r="H104" s="44" t="s">
        <v>54</v>
      </c>
      <c r="I104" s="25" t="str" cm="1">
        <f t="array" ref="I104:I125">[1]!aicToolParameterDataTypes($H$54)</f>
        <v>set</v>
      </c>
      <c r="J104" s="25" t="str" cm="1">
        <f t="array" ref="J104:J125">[1]!aicToolParameterDefaultValues($H$54)</f>
        <v>(required)</v>
      </c>
      <c r="K104" s="30" t="str" cm="1">
        <f t="array" ref="K104:K125">[1]!aicToolParameterDescriptions($H$54)</f>
        <v>Always =data_source_CSV</v>
      </c>
    </row>
    <row r="105" spans="7:11" ht="27.95" customHeight="1" x14ac:dyDescent="0.25">
      <c r="G105" s="31" t="str">
        <v>file</v>
      </c>
      <c r="H105" s="45" t="s">
        <v>36</v>
      </c>
      <c r="I105" s="8" t="str">
        <v>string</v>
      </c>
      <c r="J105" s="8" t="str">
        <v>(required)</v>
      </c>
      <c r="K105" s="8" t="str">
        <v>The path of CSV file</v>
      </c>
    </row>
    <row r="106" spans="7:11" ht="27.95" customHeight="1" x14ac:dyDescent="0.25">
      <c r="G106" s="31" t="str">
        <v>read_only</v>
      </c>
      <c r="H106" s="45" t="b">
        <v>0</v>
      </c>
      <c r="I106" s="8" t="str">
        <v>boolean</v>
      </c>
      <c r="J106" s="8" t="b">
        <v>1</v>
      </c>
      <c r="K106" s="8" t="str">
        <v>When =TRUE, the file is read-only</v>
      </c>
    </row>
    <row r="107" spans="7:11" ht="27.95" customHeight="1" x14ac:dyDescent="0.25">
      <c r="G107" s="31" t="str">
        <v>header</v>
      </c>
      <c r="H107" s="46"/>
      <c r="I107" s="8" t="str">
        <v>boolean</v>
      </c>
      <c r="J107" s="8" t="b">
        <v>1</v>
      </c>
      <c r="K107" s="8" t="str">
        <v>When the CSV file or the data to write has headers =TRUE</v>
      </c>
    </row>
    <row r="108" spans="7:11" ht="27.95" customHeight="1" x14ac:dyDescent="0.25">
      <c r="G108" s="31" t="str">
        <v>update_on_referenced_hash_change</v>
      </c>
      <c r="H108" s="46"/>
      <c r="I108" s="8" t="str">
        <v>string, Null</v>
      </c>
      <c r="J108" s="8" t="str">
        <v/>
      </c>
      <c r="K108" s="8" t="str">
        <v>when the referenced datastore hash changed, update the calculations based on this data source.</v>
      </c>
    </row>
    <row r="109" spans="7:11" ht="27.95" customHeight="1" x14ac:dyDescent="0.25">
      <c r="G109" s="31" t="str">
        <v>hash</v>
      </c>
      <c r="H109" s="45" t="s">
        <v>52</v>
      </c>
      <c r="I109" s="8" t="str">
        <v>string, Null</v>
      </c>
      <c r="J109" s="8" t="str">
        <v/>
      </c>
      <c r="K109" s="8" t="str">
        <v/>
      </c>
    </row>
    <row r="110" spans="7:11" ht="27.95" customHeight="1" x14ac:dyDescent="0.25">
      <c r="G110" s="31" t="str">
        <v>compression</v>
      </c>
      <c r="H110" s="46"/>
      <c r="I110" s="8" t="str">
        <v>set</v>
      </c>
      <c r="J110" s="8" t="str">
        <v>infer</v>
      </c>
      <c r="K110" s="8" t="str">
        <v xml:space="preserve">Represents compression mode. If compression mode is â€˜inferâ€™, then detect compression mode from the following extensions: â€˜.gzâ€™, â€˜.bz2â€™, â€˜.zipâ€™ or â€˜.xzâ€™. (otherwise no compression). </v>
      </c>
    </row>
    <row r="111" spans="7:11" ht="27.95" customHeight="1" x14ac:dyDescent="0.25">
      <c r="G111" s="31" t="str">
        <v>selected_columns</v>
      </c>
      <c r="H111" s="46"/>
      <c r="I111" s="8" t="str">
        <v>list, Null</v>
      </c>
      <c r="J111" s="8" t="str">
        <v/>
      </c>
      <c r="K111" s="8" t="str">
        <v>is a list of selected column header names or empty. For select all columns, use empty. You can select adjacent cells only.</v>
      </c>
    </row>
    <row r="112" spans="7:11" ht="27.95" customHeight="1" x14ac:dyDescent="0.25">
      <c r="G112" s="31" t="str">
        <v>delimiter</v>
      </c>
      <c r="H112" s="46"/>
      <c r="I112" s="8" t="str">
        <v>string</v>
      </c>
      <c r="J112" s="8" t="str">
        <v>,</v>
      </c>
      <c r="K112" s="8" t="str">
        <v xml:space="preserve">Delimiter to use. \t = tab </v>
      </c>
    </row>
    <row r="113" spans="3:11" ht="27.95" customHeight="1" x14ac:dyDescent="0.25">
      <c r="G113" s="31" t="str">
        <v>quotechar</v>
      </c>
      <c r="H113" s="46"/>
      <c r="I113" s="8" t="str">
        <v>string, Null</v>
      </c>
      <c r="J113" s="8" t="str">
        <v>"</v>
      </c>
      <c r="K113" s="8" t="str">
        <v>The character used to denote the start and end of a quoted item. Quoted items can include the delimiter and it will be ignored.</v>
      </c>
    </row>
    <row r="114" spans="3:11" ht="27.95" customHeight="1" x14ac:dyDescent="0.25">
      <c r="G114" s="31" t="str">
        <v>quoting</v>
      </c>
      <c r="H114" s="46"/>
      <c r="I114" s="8" t="str">
        <v>integer</v>
      </c>
      <c r="J114" s="8">
        <v>0</v>
      </c>
      <c r="K114" s="8" t="str">
        <v>Control field quoting behavior. Use one of QUOTE_MINIMAL (0), QUOTE_ALL (1), QUOTE_NONNUMERIC (2) or QUOTE_NONE (3).</v>
      </c>
    </row>
    <row r="115" spans="3:11" ht="27.95" customHeight="1" x14ac:dyDescent="0.25">
      <c r="G115" s="31" t="str">
        <v>doublequote</v>
      </c>
      <c r="H115" s="46"/>
      <c r="I115" s="8" t="str">
        <v>boolean</v>
      </c>
      <c r="J115" s="8" t="b">
        <v>1</v>
      </c>
      <c r="K115" s="8" t="str">
        <v>When quotechar is specified and quoting is not QUOTE_NONE, indicate whether or not to interpret two consecutive quotechar elements INSIDE a field as a single quotechar element.</v>
      </c>
    </row>
    <row r="116" spans="3:11" ht="27.95" customHeight="1" x14ac:dyDescent="0.25">
      <c r="G116" s="31" t="str">
        <v>escapechar</v>
      </c>
      <c r="H116" s="46"/>
      <c r="I116" s="8" t="str">
        <v>string, Null</v>
      </c>
      <c r="J116" s="8" t="str">
        <v/>
      </c>
      <c r="K116" s="8" t="str">
        <v>One-character string used to escape other characters.</v>
      </c>
    </row>
    <row r="117" spans="3:11" ht="27.95" customHeight="1" x14ac:dyDescent="0.25">
      <c r="G117" s="31" t="str">
        <v>skiprows</v>
      </c>
      <c r="H117" s="46"/>
      <c r="I117" s="8" t="str">
        <v>integer, Null</v>
      </c>
      <c r="J117" s="8" t="str">
        <v/>
      </c>
      <c r="K117" s="8" t="str">
        <v>(only at CSV read) Number of lines to skip at the start of the file.</v>
      </c>
    </row>
    <row r="118" spans="3:11" ht="27.95" customHeight="1" x14ac:dyDescent="0.25">
      <c r="G118" s="31" t="str">
        <v>nrows</v>
      </c>
      <c r="H118" s="46"/>
      <c r="I118" s="8" t="str">
        <v>integer, Null</v>
      </c>
      <c r="J118" s="8" t="str">
        <v/>
      </c>
      <c r="K118" s="8" t="str">
        <v>(only at CSV read) Number of rows of file to read. Useful for reading pieces of large files.</v>
      </c>
    </row>
    <row r="119" spans="3:11" ht="27.95" customHeight="1" x14ac:dyDescent="0.25">
      <c r="G119" s="31" t="str">
        <v>thousands</v>
      </c>
      <c r="H119" s="46"/>
      <c r="I119" s="8" t="str">
        <v>string, Null</v>
      </c>
      <c r="J119" s="8" t="str">
        <v/>
      </c>
      <c r="K119" s="8" t="str">
        <v>(only at CSV read) Thousands separator</v>
      </c>
    </row>
    <row r="120" spans="3:11" ht="27.95" customHeight="1" x14ac:dyDescent="0.25">
      <c r="G120" s="31" t="str">
        <v>decimal</v>
      </c>
      <c r="H120" s="46"/>
      <c r="I120" s="8" t="str">
        <v>string</v>
      </c>
      <c r="J120" s="8" t="str">
        <v>.</v>
      </c>
      <c r="K120" s="8" t="str">
        <v>Character to recognize as decimal point (e.g. use â€˜,â€™ for European data).</v>
      </c>
    </row>
    <row r="121" spans="3:11" ht="27.95" customHeight="1" x14ac:dyDescent="0.25">
      <c r="G121" s="31" t="str">
        <v>float_format</v>
      </c>
      <c r="H121" s="46"/>
      <c r="I121" s="8" t="str">
        <v>string, Null</v>
      </c>
      <c r="J121" s="8" t="str">
        <v/>
      </c>
      <c r="K121" s="8" t="str">
        <v>(only at CSV write) Format string for floating point numbers.</v>
      </c>
    </row>
    <row r="122" spans="3:11" ht="27.95" customHeight="1" x14ac:dyDescent="0.25">
      <c r="G122" s="31" t="str">
        <v>date_format</v>
      </c>
      <c r="H122" s="46"/>
      <c r="I122" s="8" t="str">
        <v>string, Null</v>
      </c>
      <c r="J122" s="8" t="str">
        <v/>
      </c>
      <c r="K122" s="8" t="str">
        <v>(only at CSV write) Format string for datetime objects.</v>
      </c>
    </row>
    <row r="123" spans="3:11" ht="27.95" customHeight="1" x14ac:dyDescent="0.25">
      <c r="G123" s="31" t="str">
        <v>comment</v>
      </c>
      <c r="H123" s="46"/>
      <c r="I123" s="8" t="str">
        <v>string, Null</v>
      </c>
      <c r="J123" s="8" t="str">
        <v/>
      </c>
      <c r="K123" s="8" t="str">
        <v xml:space="preserve">(only at CSV read) Indicates remainder of line should not be parsed. If found at the beginning of a line, the line will be ignored altogether. This parameter must be a single character. </v>
      </c>
    </row>
    <row r="124" spans="3:11" ht="27.95" customHeight="1" x14ac:dyDescent="0.25">
      <c r="G124" s="31" t="str">
        <v>na_values</v>
      </c>
      <c r="H124" s="46"/>
      <c r="I124" s="8" t="str">
        <v>list, Null</v>
      </c>
      <c r="J124" s="8" t="str">
        <v/>
      </c>
      <c r="K124" s="8" t="str">
        <v>(only at CSV write) Additional strings to recognize as NA/NaN.</v>
      </c>
    </row>
    <row r="125" spans="3:11" ht="27.95" customHeight="1" x14ac:dyDescent="0.25">
      <c r="G125" s="35" t="str">
        <v>na_rep</v>
      </c>
      <c r="H125" s="47"/>
      <c r="I125" s="8" t="str">
        <v>string, Null</v>
      </c>
      <c r="J125" s="8" t="str">
        <v/>
      </c>
      <c r="K125" s="8" t="str">
        <v>(only at CSV write) Missing data representation.</v>
      </c>
    </row>
    <row r="126" spans="3:11" ht="27.95" customHeight="1" x14ac:dyDescent="0.25"/>
    <row r="127" spans="3:11" ht="27.95" customHeight="1" thickBot="1" x14ac:dyDescent="0.3">
      <c r="C127" s="2" t="s">
        <v>50</v>
      </c>
      <c r="D127" s="59"/>
      <c r="E127" s="2"/>
      <c r="G127" s="2" t="s">
        <v>35</v>
      </c>
      <c r="H127" s="2"/>
      <c r="I127" s="2"/>
    </row>
    <row r="128" spans="3:11" ht="27.95" customHeight="1" thickTop="1" thickBot="1" x14ac:dyDescent="0.3"/>
    <row r="129" spans="7:11" ht="27.95" customHeight="1" x14ac:dyDescent="0.25">
      <c r="G129" s="16" t="str" cm="1">
        <f t="array" ref="G129:G132">[1]!aicFunctionParameters("aicDataCopy", TRUE)</f>
        <v>function</v>
      </c>
      <c r="H129" s="48" t="s">
        <v>26</v>
      </c>
      <c r="I129" s="18" t="str" cm="1">
        <f t="array" ref="I129:I132">[1]!aicFunctionParameterDataTypes("aicDataCopy", TRUE)</f>
        <v>string</v>
      </c>
      <c r="J129" s="18" t="str" cm="1">
        <f t="array" ref="J129:J132">[1]!aicFunctionParameterDefaultValues("aicDataCopy", TRUE)</f>
        <v>(none)</v>
      </c>
      <c r="K129" s="19" t="str" cm="1">
        <f t="array" ref="K129:K132">[1]!aicFunctionParameterDescriptions("aicDataCopy", TRUE)</f>
        <v>name of the AIcells function (only required, when the function is started from the ribbon)</v>
      </c>
    </row>
    <row r="130" spans="7:11" ht="27.95" customHeight="1" x14ac:dyDescent="0.25">
      <c r="G130" s="39" t="str">
        <v>output</v>
      </c>
      <c r="H130" s="49" t="str" cm="1">
        <f t="array" ref="H130">[1]!aicRangeReference(data_source_fruits4)</f>
        <v>data_source_fruits4  {58F98B7F}</v>
      </c>
      <c r="I130" s="12" t="str">
        <v>range / data source</v>
      </c>
      <c r="J130" s="12" t="str">
        <v>(none)</v>
      </c>
      <c r="K130" s="8" t="str">
        <v>where to place the results (only required, when the function is started from the ribbon)</v>
      </c>
    </row>
    <row r="131" spans="7:11" ht="27.95" customHeight="1" x14ac:dyDescent="0.25">
      <c r="G131" s="39" t="str">
        <v>input_data</v>
      </c>
      <c r="H131" s="50" t="str" cm="1">
        <f t="array" ref="H131">[1]!aicRangeReference(data_source_fruits2)</f>
        <v>data_source_fruits2  {020295FF}</v>
      </c>
      <c r="I131" s="12" t="str">
        <v>dataframe</v>
      </c>
      <c r="J131" s="12" t="str">
        <v>(required)</v>
      </c>
      <c r="K131" s="8" t="str">
        <v>is a table or range with header.</v>
      </c>
    </row>
    <row r="132" spans="7:11" ht="27.95" customHeight="1" thickBot="1" x14ac:dyDescent="0.3">
      <c r="G132" s="20" t="str">
        <v>transpose</v>
      </c>
      <c r="H132" s="51"/>
      <c r="I132" s="12" t="str">
        <v>boolean</v>
      </c>
      <c r="J132" s="12" t="b">
        <v>0</v>
      </c>
      <c r="K132" s="8" t="str">
        <v>is a logical value: to transpose the results =TRUE</v>
      </c>
    </row>
    <row r="133" spans="7:11" ht="27.95" customHeight="1" x14ac:dyDescent="0.25"/>
    <row r="134" spans="7:11" ht="27.95" customHeight="1" thickBot="1" x14ac:dyDescent="0.3">
      <c r="G134" s="2" t="s">
        <v>49</v>
      </c>
      <c r="H134" s="2"/>
      <c r="I134" s="2"/>
    </row>
    <row r="135" spans="7:11" ht="27.95" customHeight="1" thickTop="1" x14ac:dyDescent="0.25"/>
    <row r="136" spans="7:11" ht="27.95" customHeight="1" x14ac:dyDescent="0.25">
      <c r="G136" s="28" t="str" cm="1">
        <f t="array" ref="G136:G157">[1]!aicToolParameters($H$54)</f>
        <v>data_source</v>
      </c>
      <c r="H136" s="44" t="s">
        <v>54</v>
      </c>
      <c r="I136" s="25" t="str" cm="1">
        <f t="array" ref="I136:I157">[1]!aicToolParameterDataTypes($H$54)</f>
        <v>set</v>
      </c>
      <c r="J136" s="25" t="str" cm="1">
        <f t="array" ref="J136:J157">[1]!aicToolParameterDefaultValues($H$54)</f>
        <v>(required)</v>
      </c>
      <c r="K136" s="30" t="str" cm="1">
        <f t="array" ref="K136:K157">[1]!aicToolParameterDescriptions($H$54)</f>
        <v>Always =data_source_CSV</v>
      </c>
    </row>
    <row r="137" spans="7:11" ht="27.95" customHeight="1" x14ac:dyDescent="0.25">
      <c r="G137" s="31" t="str">
        <v>file</v>
      </c>
      <c r="H137" s="45" t="s">
        <v>38</v>
      </c>
      <c r="I137" s="8" t="str">
        <v>string</v>
      </c>
      <c r="J137" s="8" t="str">
        <v>(required)</v>
      </c>
      <c r="K137" s="8" t="str">
        <v>The path of CSV file</v>
      </c>
    </row>
    <row r="138" spans="7:11" ht="27.95" customHeight="1" x14ac:dyDescent="0.25">
      <c r="G138" s="31" t="str">
        <v>read_only</v>
      </c>
      <c r="H138" s="45" t="b">
        <v>0</v>
      </c>
      <c r="I138" s="8" t="str">
        <v>boolean</v>
      </c>
      <c r="J138" s="8" t="b">
        <v>1</v>
      </c>
      <c r="K138" s="8" t="str">
        <v>When =TRUE, the file is read-only</v>
      </c>
    </row>
    <row r="139" spans="7:11" ht="27.95" customHeight="1" x14ac:dyDescent="0.25">
      <c r="G139" s="31" t="str">
        <v>header</v>
      </c>
      <c r="H139" s="46"/>
      <c r="I139" s="8" t="str">
        <v>boolean</v>
      </c>
      <c r="J139" s="8" t="b">
        <v>1</v>
      </c>
      <c r="K139" s="8" t="str">
        <v>When the CSV file or the data to write has headers =TRUE</v>
      </c>
    </row>
    <row r="140" spans="7:11" ht="27.95" customHeight="1" x14ac:dyDescent="0.25">
      <c r="G140" s="34" t="str">
        <v>update_on_referenced_hash_change</v>
      </c>
      <c r="H140" s="46"/>
      <c r="I140" s="8" t="str">
        <v>string, Null</v>
      </c>
      <c r="J140" s="8" t="str">
        <v/>
      </c>
      <c r="K140" s="8" t="str">
        <v>when the referenced datastore hash changed, update the calculations based on this data source.</v>
      </c>
    </row>
    <row r="141" spans="7:11" ht="27.95" customHeight="1" x14ac:dyDescent="0.25">
      <c r="G141" s="31" t="str">
        <v>hash</v>
      </c>
      <c r="H141" s="45" t="s">
        <v>53</v>
      </c>
      <c r="I141" s="8" t="str">
        <v>string, Null</v>
      </c>
      <c r="J141" s="8" t="str">
        <v/>
      </c>
      <c r="K141" s="8" t="str">
        <v/>
      </c>
    </row>
    <row r="142" spans="7:11" ht="27.95" customHeight="1" x14ac:dyDescent="0.25">
      <c r="G142" s="31" t="str">
        <v>compression</v>
      </c>
      <c r="H142" s="46"/>
      <c r="I142" s="8" t="str">
        <v>set</v>
      </c>
      <c r="J142" s="8" t="str">
        <v>infer</v>
      </c>
      <c r="K142" s="8" t="str">
        <v xml:space="preserve">Represents compression mode. If compression mode is â€˜inferâ€™, then detect compression mode from the following extensions: â€˜.gzâ€™, â€˜.bz2â€™, â€˜.zipâ€™ or â€˜.xzâ€™. (otherwise no compression). </v>
      </c>
    </row>
    <row r="143" spans="7:11" ht="27.95" customHeight="1" x14ac:dyDescent="0.25">
      <c r="G143" s="31" t="str">
        <v>selected_columns</v>
      </c>
      <c r="H143" s="46"/>
      <c r="I143" s="8" t="str">
        <v>list, Null</v>
      </c>
      <c r="J143" s="8" t="str">
        <v/>
      </c>
      <c r="K143" s="8" t="str">
        <v>is a list of selected column header names or empty. For select all columns, use empty. You can select adjacent cells only.</v>
      </c>
    </row>
    <row r="144" spans="7:11" ht="27.95" customHeight="1" x14ac:dyDescent="0.25">
      <c r="G144" s="31" t="str">
        <v>delimiter</v>
      </c>
      <c r="H144" s="46"/>
      <c r="I144" s="8" t="str">
        <v>string</v>
      </c>
      <c r="J144" s="8" t="str">
        <v>,</v>
      </c>
      <c r="K144" s="8" t="str">
        <v xml:space="preserve">Delimiter to use. \t = tab </v>
      </c>
    </row>
    <row r="145" spans="7:11" ht="27.95" customHeight="1" x14ac:dyDescent="0.25">
      <c r="G145" s="31" t="str">
        <v>quotechar</v>
      </c>
      <c r="H145" s="46"/>
      <c r="I145" s="8" t="str">
        <v>string, Null</v>
      </c>
      <c r="J145" s="8" t="str">
        <v>"</v>
      </c>
      <c r="K145" s="8" t="str">
        <v>The character used to denote the start and end of a quoted item. Quoted items can include the delimiter and it will be ignored.</v>
      </c>
    </row>
    <row r="146" spans="7:11" ht="27.95" customHeight="1" x14ac:dyDescent="0.25">
      <c r="G146" s="31" t="str">
        <v>quoting</v>
      </c>
      <c r="H146" s="46"/>
      <c r="I146" s="8" t="str">
        <v>integer</v>
      </c>
      <c r="J146" s="8">
        <v>0</v>
      </c>
      <c r="K146" s="8" t="str">
        <v>Control field quoting behavior. Use one of QUOTE_MINIMAL (0), QUOTE_ALL (1), QUOTE_NONNUMERIC (2) or QUOTE_NONE (3).</v>
      </c>
    </row>
    <row r="147" spans="7:11" ht="27.95" customHeight="1" x14ac:dyDescent="0.25">
      <c r="G147" s="31" t="str">
        <v>doublequote</v>
      </c>
      <c r="H147" s="46"/>
      <c r="I147" s="8" t="str">
        <v>boolean</v>
      </c>
      <c r="J147" s="8" t="b">
        <v>1</v>
      </c>
      <c r="K147" s="8" t="str">
        <v>When quotechar is specified and quoting is not QUOTE_NONE, indicate whether or not to interpret two consecutive quotechar elements INSIDE a field as a single quotechar element.</v>
      </c>
    </row>
    <row r="148" spans="7:11" ht="27.95" customHeight="1" x14ac:dyDescent="0.25">
      <c r="G148" s="31" t="str">
        <v>escapechar</v>
      </c>
      <c r="H148" s="46"/>
      <c r="I148" s="8" t="str">
        <v>string, Null</v>
      </c>
      <c r="J148" s="8" t="str">
        <v/>
      </c>
      <c r="K148" s="8" t="str">
        <v>One-character string used to escape other characters.</v>
      </c>
    </row>
    <row r="149" spans="7:11" ht="27.95" customHeight="1" x14ac:dyDescent="0.25">
      <c r="G149" s="31" t="str">
        <v>skiprows</v>
      </c>
      <c r="H149" s="46"/>
      <c r="I149" s="8" t="str">
        <v>integer, Null</v>
      </c>
      <c r="J149" s="8" t="str">
        <v/>
      </c>
      <c r="K149" s="8" t="str">
        <v>(only at CSV read) Number of lines to skip at the start of the file.</v>
      </c>
    </row>
    <row r="150" spans="7:11" ht="27.95" customHeight="1" x14ac:dyDescent="0.25">
      <c r="G150" s="31" t="str">
        <v>nrows</v>
      </c>
      <c r="H150" s="46"/>
      <c r="I150" s="8" t="str">
        <v>integer, Null</v>
      </c>
      <c r="J150" s="8" t="str">
        <v/>
      </c>
      <c r="K150" s="8" t="str">
        <v>(only at CSV read) Number of rows of file to read. Useful for reading pieces of large files.</v>
      </c>
    </row>
    <row r="151" spans="7:11" ht="27.95" customHeight="1" x14ac:dyDescent="0.25">
      <c r="G151" s="31" t="str">
        <v>thousands</v>
      </c>
      <c r="H151" s="46"/>
      <c r="I151" s="8" t="str">
        <v>string, Null</v>
      </c>
      <c r="J151" s="8" t="str">
        <v/>
      </c>
      <c r="K151" s="8" t="str">
        <v>(only at CSV read) Thousands separator</v>
      </c>
    </row>
    <row r="152" spans="7:11" ht="27.95" customHeight="1" x14ac:dyDescent="0.25">
      <c r="G152" s="31" t="str">
        <v>decimal</v>
      </c>
      <c r="H152" s="46"/>
      <c r="I152" s="8" t="str">
        <v>string</v>
      </c>
      <c r="J152" s="8" t="str">
        <v>.</v>
      </c>
      <c r="K152" s="8" t="str">
        <v>Character to recognize as decimal point (e.g. use â€˜,â€™ for European data).</v>
      </c>
    </row>
    <row r="153" spans="7:11" ht="27.95" customHeight="1" x14ac:dyDescent="0.25">
      <c r="G153" s="31" t="str">
        <v>float_format</v>
      </c>
      <c r="H153" s="46"/>
      <c r="I153" s="8" t="str">
        <v>string, Null</v>
      </c>
      <c r="J153" s="8" t="str">
        <v/>
      </c>
      <c r="K153" s="8" t="str">
        <v>(only at CSV write) Format string for floating point numbers.</v>
      </c>
    </row>
    <row r="154" spans="7:11" ht="27.95" customHeight="1" x14ac:dyDescent="0.25">
      <c r="G154" s="31" t="str">
        <v>date_format</v>
      </c>
      <c r="H154" s="46"/>
      <c r="I154" s="8" t="str">
        <v>string, Null</v>
      </c>
      <c r="J154" s="8" t="str">
        <v/>
      </c>
      <c r="K154" s="8" t="str">
        <v>(only at CSV write) Format string for datetime objects.</v>
      </c>
    </row>
    <row r="155" spans="7:11" ht="27.95" customHeight="1" x14ac:dyDescent="0.25">
      <c r="G155" s="31" t="str">
        <v>comment</v>
      </c>
      <c r="H155" s="46"/>
      <c r="I155" s="8" t="str">
        <v>string, Null</v>
      </c>
      <c r="J155" s="8" t="str">
        <v/>
      </c>
      <c r="K155" s="8" t="str">
        <v xml:space="preserve">(only at CSV read) Indicates remainder of line should not be parsed. If found at the beginning of a line, the line will be ignored altogether. This parameter must be a single character. </v>
      </c>
    </row>
    <row r="156" spans="7:11" ht="27.95" customHeight="1" x14ac:dyDescent="0.25">
      <c r="G156" s="31" t="str">
        <v>na_values</v>
      </c>
      <c r="H156" s="46"/>
      <c r="I156" s="8" t="str">
        <v>list, Null</v>
      </c>
      <c r="J156" s="8" t="str">
        <v/>
      </c>
      <c r="K156" s="8" t="str">
        <v>(only at CSV write) Additional strings to recognize as NA/NaN.</v>
      </c>
    </row>
    <row r="157" spans="7:11" ht="27.95" customHeight="1" x14ac:dyDescent="0.25">
      <c r="G157" s="35" t="str">
        <v>na_rep</v>
      </c>
      <c r="H157" s="47"/>
      <c r="I157" s="8" t="str">
        <v>string, Null</v>
      </c>
      <c r="J157" s="8" t="str">
        <v/>
      </c>
      <c r="K157" s="8" t="str">
        <v>(only at CSV write) Missing data representation.</v>
      </c>
    </row>
    <row r="158" spans="7:11" ht="27.95" customHeight="1" x14ac:dyDescent="0.25"/>
    <row r="159" spans="7:11" ht="27.95" customHeight="1" x14ac:dyDescent="0.25"/>
    <row r="160" spans="7:11" ht="27.95" customHeight="1" x14ac:dyDescent="0.25"/>
    <row r="161" ht="27.95" customHeight="1" x14ac:dyDescent="0.25"/>
    <row r="162" ht="27.95" customHeight="1" x14ac:dyDescent="0.25"/>
    <row r="163" ht="27.95" customHeight="1" x14ac:dyDescent="0.25"/>
    <row r="164" ht="27.95" customHeight="1" x14ac:dyDescent="0.25"/>
    <row r="165" ht="27.95" customHeight="1" x14ac:dyDescent="0.25"/>
    <row r="166" ht="27.95" customHeight="1" x14ac:dyDescent="0.25"/>
    <row r="167" ht="27.95" customHeight="1" x14ac:dyDescent="0.25"/>
    <row r="168" ht="27.95" customHeight="1" x14ac:dyDescent="0.25"/>
    <row r="169" ht="27.95" customHeight="1" x14ac:dyDescent="0.25"/>
    <row r="170" ht="27.95" customHeight="1" x14ac:dyDescent="0.25"/>
    <row r="171" ht="27.95" customHeight="1" x14ac:dyDescent="0.25"/>
    <row r="172" ht="27.95" customHeight="1" x14ac:dyDescent="0.25"/>
    <row r="173" ht="27.95" customHeight="1" x14ac:dyDescent="0.25"/>
    <row r="174" ht="27.95" customHeight="1" x14ac:dyDescent="0.25"/>
    <row r="175" ht="27.95" customHeight="1" x14ac:dyDescent="0.25"/>
    <row r="176" ht="27.95" customHeight="1" x14ac:dyDescent="0.25"/>
    <row r="177" ht="27.95" customHeight="1" x14ac:dyDescent="0.25"/>
    <row r="178" ht="27.95" customHeight="1" x14ac:dyDescent="0.25"/>
    <row r="179" ht="27.95" customHeight="1" x14ac:dyDescent="0.25"/>
    <row r="180" ht="27.95" customHeight="1" x14ac:dyDescent="0.25"/>
    <row r="181" ht="27.95" customHeight="1" x14ac:dyDescent="0.25"/>
    <row r="182" ht="27.95" customHeight="1" x14ac:dyDescent="0.25"/>
    <row r="183" ht="27.95" customHeight="1" x14ac:dyDescent="0.25"/>
    <row r="184" ht="27.95" customHeight="1" x14ac:dyDescent="0.25"/>
    <row r="185" ht="27.95" customHeight="1" x14ac:dyDescent="0.25"/>
    <row r="186" ht="27.95" customHeight="1" x14ac:dyDescent="0.25"/>
    <row r="187" ht="27.95" customHeight="1" x14ac:dyDescent="0.25"/>
    <row r="188" ht="27.95" customHeight="1" x14ac:dyDescent="0.25"/>
    <row r="189" ht="27.95" customHeight="1" x14ac:dyDescent="0.25"/>
    <row r="190" ht="27.95" customHeight="1" x14ac:dyDescent="0.25"/>
    <row r="191" ht="27.95" customHeight="1" x14ac:dyDescent="0.25"/>
    <row r="192" ht="27.95" customHeight="1" x14ac:dyDescent="0.25"/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  <row r="535" ht="27.95" customHeight="1" x14ac:dyDescent="0.25"/>
    <row r="536" ht="27.95" customHeight="1" x14ac:dyDescent="0.25"/>
    <row r="537" ht="27.95" customHeight="1" x14ac:dyDescent="0.25"/>
    <row r="538" ht="27.95" customHeight="1" x14ac:dyDescent="0.25"/>
    <row r="539" ht="27.95" customHeight="1" x14ac:dyDescent="0.25"/>
    <row r="540" ht="27.95" customHeight="1" x14ac:dyDescent="0.25"/>
    <row r="541" ht="27.95" customHeight="1" x14ac:dyDescent="0.25"/>
    <row r="542" ht="27.95" customHeight="1" x14ac:dyDescent="0.25"/>
    <row r="543" ht="27.95" customHeight="1" x14ac:dyDescent="0.25"/>
    <row r="544" ht="27.95" customHeight="1" x14ac:dyDescent="0.25"/>
    <row r="545" ht="27.95" customHeight="1" x14ac:dyDescent="0.25"/>
    <row r="546" ht="27.95" customHeight="1" x14ac:dyDescent="0.25"/>
    <row r="547" ht="27.95" customHeight="1" x14ac:dyDescent="0.25"/>
    <row r="548" ht="27.95" customHeight="1" x14ac:dyDescent="0.25"/>
    <row r="549" ht="27.95" customHeight="1" x14ac:dyDescent="0.25"/>
    <row r="550" ht="27.95" customHeight="1" x14ac:dyDescent="0.25"/>
    <row r="551" ht="27.95" customHeight="1" x14ac:dyDescent="0.25"/>
    <row r="552" ht="27.95" customHeight="1" x14ac:dyDescent="0.25"/>
    <row r="553" ht="27.95" customHeight="1" x14ac:dyDescent="0.25"/>
    <row r="554" ht="27.95" customHeight="1" x14ac:dyDescent="0.25"/>
    <row r="555" ht="27.95" customHeight="1" x14ac:dyDescent="0.25"/>
    <row r="556" ht="27.95" customHeight="1" x14ac:dyDescent="0.25"/>
    <row r="557" ht="27.95" customHeight="1" x14ac:dyDescent="0.25"/>
    <row r="558" ht="27.95" customHeight="1" x14ac:dyDescent="0.25"/>
    <row r="559" ht="27.95" customHeight="1" x14ac:dyDescent="0.25"/>
    <row r="560" ht="27.95" customHeight="1" x14ac:dyDescent="0.25"/>
    <row r="561" ht="27.95" customHeight="1" x14ac:dyDescent="0.25"/>
    <row r="562" ht="27.95" customHeight="1" x14ac:dyDescent="0.25"/>
    <row r="563" ht="27.95" customHeight="1" x14ac:dyDescent="0.25"/>
    <row r="564" ht="27.95" customHeight="1" x14ac:dyDescent="0.25"/>
    <row r="565" ht="27.95" customHeight="1" x14ac:dyDescent="0.25"/>
    <row r="566" ht="27.95" customHeight="1" x14ac:dyDescent="0.25"/>
    <row r="567" ht="27.95" customHeight="1" x14ac:dyDescent="0.25"/>
    <row r="568" ht="27.95" customHeight="1" x14ac:dyDescent="0.25"/>
    <row r="569" ht="27.95" customHeight="1" x14ac:dyDescent="0.25"/>
    <row r="570" ht="27.95" customHeight="1" x14ac:dyDescent="0.25"/>
    <row r="571" ht="27.95" customHeight="1" x14ac:dyDescent="0.25"/>
    <row r="572" ht="27.95" customHeight="1" x14ac:dyDescent="0.25"/>
    <row r="573" ht="27.95" customHeight="1" x14ac:dyDescent="0.25"/>
    <row r="574" ht="27.95" customHeight="1" x14ac:dyDescent="0.25"/>
    <row r="575" ht="27.95" customHeight="1" x14ac:dyDescent="0.25"/>
    <row r="576" ht="27.95" customHeight="1" x14ac:dyDescent="0.25"/>
    <row r="577" ht="27.95" customHeight="1" x14ac:dyDescent="0.25"/>
    <row r="578" ht="27.95" customHeight="1" x14ac:dyDescent="0.25"/>
    <row r="579" ht="27.95" customHeight="1" x14ac:dyDescent="0.25"/>
    <row r="580" ht="27.95" customHeight="1" x14ac:dyDescent="0.25"/>
    <row r="581" ht="27.95" customHeight="1" x14ac:dyDescent="0.25"/>
    <row r="582" ht="27.95" customHeight="1" x14ac:dyDescent="0.25"/>
    <row r="583" ht="27.95" customHeight="1" x14ac:dyDescent="0.25"/>
    <row r="584" ht="27.95" customHeight="1" x14ac:dyDescent="0.25"/>
    <row r="585" ht="27.95" customHeight="1" x14ac:dyDescent="0.25"/>
    <row r="586" ht="27.95" customHeight="1" x14ac:dyDescent="0.25"/>
    <row r="587" ht="27.95" customHeight="1" x14ac:dyDescent="0.25"/>
    <row r="588" ht="27.95" customHeight="1" x14ac:dyDescent="0.25"/>
    <row r="589" ht="27.95" customHeight="1" x14ac:dyDescent="0.25"/>
    <row r="590" ht="27.95" customHeight="1" x14ac:dyDescent="0.25"/>
    <row r="591" ht="27.95" customHeight="1" x14ac:dyDescent="0.25"/>
    <row r="592" ht="27.95" customHeight="1" x14ac:dyDescent="0.25"/>
    <row r="593" ht="27.95" customHeight="1" x14ac:dyDescent="0.25"/>
    <row r="594" ht="27.95" customHeight="1" x14ac:dyDescent="0.25"/>
    <row r="595" ht="27.95" customHeight="1" x14ac:dyDescent="0.25"/>
    <row r="596" ht="27.95" customHeight="1" x14ac:dyDescent="0.25"/>
    <row r="597" ht="27.95" customHeight="1" x14ac:dyDescent="0.25"/>
    <row r="598" ht="27.95" customHeight="1" x14ac:dyDescent="0.25"/>
    <row r="599" ht="27.95" customHeight="1" x14ac:dyDescent="0.25"/>
    <row r="600" ht="27.95" customHeight="1" x14ac:dyDescent="0.25"/>
    <row r="601" ht="27.95" customHeight="1" x14ac:dyDescent="0.25"/>
    <row r="602" ht="27.95" customHeight="1" x14ac:dyDescent="0.25"/>
    <row r="603" ht="27.95" customHeight="1" x14ac:dyDescent="0.25"/>
    <row r="604" ht="27.95" customHeight="1" x14ac:dyDescent="0.25"/>
    <row r="605" ht="27.95" customHeight="1" x14ac:dyDescent="0.25"/>
    <row r="606" ht="27.95" customHeight="1" x14ac:dyDescent="0.25"/>
    <row r="607" ht="27.95" customHeight="1" x14ac:dyDescent="0.25"/>
    <row r="608" ht="27.95" customHeight="1" x14ac:dyDescent="0.25"/>
    <row r="609" ht="27.95" customHeight="1" x14ac:dyDescent="0.25"/>
    <row r="610" ht="27.95" customHeight="1" x14ac:dyDescent="0.25"/>
    <row r="611" ht="27.95" customHeight="1" x14ac:dyDescent="0.25"/>
    <row r="612" ht="27.95" customHeight="1" x14ac:dyDescent="0.25"/>
    <row r="613" ht="27.95" customHeight="1" x14ac:dyDescent="0.25"/>
    <row r="614" ht="27.95" customHeight="1" x14ac:dyDescent="0.25"/>
    <row r="615" ht="27.95" customHeight="1" x14ac:dyDescent="0.25"/>
    <row r="616" ht="27.95" customHeight="1" x14ac:dyDescent="0.25"/>
    <row r="617" ht="27.95" customHeight="1" x14ac:dyDescent="0.25"/>
    <row r="618" ht="27.95" customHeight="1" x14ac:dyDescent="0.25"/>
    <row r="619" ht="27.95" customHeight="1" x14ac:dyDescent="0.25"/>
    <row r="620" ht="27.95" customHeight="1" x14ac:dyDescent="0.25"/>
    <row r="621" ht="27.95" customHeight="1" x14ac:dyDescent="0.25"/>
    <row r="622" ht="27.95" customHeight="1" x14ac:dyDescent="0.25"/>
    <row r="623" ht="27.95" customHeight="1" x14ac:dyDescent="0.25"/>
    <row r="624" ht="27.95" customHeight="1" x14ac:dyDescent="0.25"/>
    <row r="625" ht="27.95" customHeight="1" x14ac:dyDescent="0.25"/>
    <row r="626" ht="27.95" customHeight="1" x14ac:dyDescent="0.25"/>
    <row r="627" ht="27.95" customHeight="1" x14ac:dyDescent="0.25"/>
    <row r="628" ht="27.95" customHeight="1" x14ac:dyDescent="0.25"/>
    <row r="629" ht="27.95" customHeight="1" x14ac:dyDescent="0.25"/>
    <row r="630" ht="27.95" customHeight="1" x14ac:dyDescent="0.25"/>
    <row r="631" ht="27.95" customHeight="1" x14ac:dyDescent="0.25"/>
    <row r="632" ht="27.95" customHeight="1" x14ac:dyDescent="0.25"/>
    <row r="633" ht="27.95" customHeight="1" x14ac:dyDescent="0.25"/>
    <row r="634" ht="27.95" customHeight="1" x14ac:dyDescent="0.25"/>
    <row r="635" ht="27.95" customHeight="1" x14ac:dyDescent="0.25"/>
    <row r="636" ht="27.95" customHeight="1" x14ac:dyDescent="0.25"/>
    <row r="637" ht="27.95" customHeight="1" x14ac:dyDescent="0.25"/>
    <row r="638" ht="27.95" customHeight="1" x14ac:dyDescent="0.25"/>
    <row r="639" ht="27.95" customHeight="1" x14ac:dyDescent="0.25"/>
    <row r="640" ht="27.95" customHeight="1" x14ac:dyDescent="0.25"/>
    <row r="641" ht="27.95" customHeight="1" x14ac:dyDescent="0.25"/>
    <row r="642" ht="27.95" customHeight="1" x14ac:dyDescent="0.25"/>
    <row r="643" ht="27.95" customHeight="1" x14ac:dyDescent="0.25"/>
    <row r="644" ht="27.95" customHeight="1" x14ac:dyDescent="0.25"/>
    <row r="645" ht="27.95" customHeight="1" x14ac:dyDescent="0.25"/>
    <row r="646" ht="27.95" customHeight="1" x14ac:dyDescent="0.25"/>
    <row r="647" ht="27.95" customHeight="1" x14ac:dyDescent="0.25"/>
    <row r="648" ht="27.95" customHeight="1" x14ac:dyDescent="0.25"/>
    <row r="649" ht="27.95" customHeight="1" x14ac:dyDescent="0.25"/>
    <row r="650" ht="27.95" customHeight="1" x14ac:dyDescent="0.25"/>
    <row r="651" ht="27.95" customHeight="1" x14ac:dyDescent="0.25"/>
    <row r="652" ht="27.95" customHeight="1" x14ac:dyDescent="0.25"/>
    <row r="653" ht="27.95" customHeight="1" x14ac:dyDescent="0.25"/>
    <row r="654" ht="27.95" customHeight="1" x14ac:dyDescent="0.25"/>
    <row r="655" ht="27.95" customHeight="1" x14ac:dyDescent="0.25"/>
    <row r="656" ht="27.95" customHeight="1" x14ac:dyDescent="0.25"/>
    <row r="657" ht="27.95" customHeight="1" x14ac:dyDescent="0.25"/>
    <row r="658" ht="27.95" customHeight="1" x14ac:dyDescent="0.25"/>
    <row r="659" ht="27.95" customHeight="1" x14ac:dyDescent="0.25"/>
    <row r="660" ht="27.95" customHeight="1" x14ac:dyDescent="0.25"/>
    <row r="661" ht="27.95" customHeight="1" x14ac:dyDescent="0.25"/>
    <row r="662" ht="27.95" customHeight="1" x14ac:dyDescent="0.25"/>
    <row r="663" ht="27.95" customHeight="1" x14ac:dyDescent="0.25"/>
    <row r="664" ht="27.95" customHeight="1" x14ac:dyDescent="0.25"/>
    <row r="665" ht="27.95" customHeight="1" x14ac:dyDescent="0.25"/>
    <row r="666" ht="27.95" customHeight="1" x14ac:dyDescent="0.25"/>
    <row r="667" ht="27.95" customHeight="1" x14ac:dyDescent="0.25"/>
    <row r="668" ht="27.95" customHeight="1" x14ac:dyDescent="0.25"/>
    <row r="669" ht="27.95" customHeight="1" x14ac:dyDescent="0.25"/>
    <row r="670" ht="27.95" customHeight="1" x14ac:dyDescent="0.25"/>
    <row r="671" ht="27.95" customHeight="1" x14ac:dyDescent="0.25"/>
    <row r="672" ht="27.95" customHeight="1" x14ac:dyDescent="0.25"/>
    <row r="673" ht="27.95" customHeight="1" x14ac:dyDescent="0.25"/>
    <row r="674" ht="27.95" customHeight="1" x14ac:dyDescent="0.25"/>
    <row r="675" ht="27.95" customHeight="1" x14ac:dyDescent="0.25"/>
    <row r="676" ht="27.95" customHeight="1" x14ac:dyDescent="0.25"/>
    <row r="677" ht="27.95" customHeight="1" x14ac:dyDescent="0.25"/>
    <row r="678" ht="27.95" customHeight="1" x14ac:dyDescent="0.25"/>
    <row r="679" ht="27.95" customHeight="1" x14ac:dyDescent="0.25"/>
    <row r="680" ht="27.95" customHeight="1" x14ac:dyDescent="0.25"/>
    <row r="681" ht="27.95" customHeight="1" x14ac:dyDescent="0.25"/>
    <row r="682" ht="27.95" customHeight="1" x14ac:dyDescent="0.25"/>
    <row r="683" ht="27.95" customHeight="1" x14ac:dyDescent="0.25"/>
    <row r="684" ht="27.95" customHeight="1" x14ac:dyDescent="0.25"/>
    <row r="685" ht="27.95" customHeight="1" x14ac:dyDescent="0.25"/>
    <row r="686" ht="27.95" customHeight="1" x14ac:dyDescent="0.25"/>
    <row r="687" ht="27.95" customHeight="1" x14ac:dyDescent="0.25"/>
    <row r="688" ht="27.95" customHeight="1" x14ac:dyDescent="0.25"/>
    <row r="689" ht="27.95" customHeight="1" x14ac:dyDescent="0.25"/>
    <row r="690" ht="27.95" customHeight="1" x14ac:dyDescent="0.25"/>
    <row r="691" ht="27.95" customHeight="1" x14ac:dyDescent="0.25"/>
    <row r="692" ht="27.95" customHeight="1" x14ac:dyDescent="0.25"/>
    <row r="693" ht="27.95" customHeight="1" x14ac:dyDescent="0.25"/>
    <row r="694" ht="27.95" customHeight="1" x14ac:dyDescent="0.25"/>
    <row r="695" ht="27.95" customHeight="1" x14ac:dyDescent="0.25"/>
    <row r="696" ht="27.95" customHeight="1" x14ac:dyDescent="0.25"/>
    <row r="697" ht="27.95" customHeight="1" x14ac:dyDescent="0.25"/>
    <row r="698" ht="27.95" customHeight="1" x14ac:dyDescent="0.25"/>
    <row r="699" ht="27.95" customHeight="1" x14ac:dyDescent="0.25"/>
    <row r="700" ht="27.95" customHeight="1" x14ac:dyDescent="0.25"/>
    <row r="701" ht="27.95" customHeight="1" x14ac:dyDescent="0.25"/>
    <row r="702" ht="27.95" customHeight="1" x14ac:dyDescent="0.25"/>
    <row r="703" ht="27.95" customHeight="1" x14ac:dyDescent="0.25"/>
    <row r="704" ht="27.95" customHeight="1" x14ac:dyDescent="0.25"/>
    <row r="705" ht="27.95" customHeight="1" x14ac:dyDescent="0.25"/>
    <row r="706" ht="27.95" customHeight="1" x14ac:dyDescent="0.25"/>
    <row r="707" ht="27.95" customHeight="1" x14ac:dyDescent="0.25"/>
    <row r="708" ht="27.95" customHeight="1" x14ac:dyDescent="0.25"/>
    <row r="709" ht="27.95" customHeight="1" x14ac:dyDescent="0.25"/>
    <row r="710" ht="27.95" customHeight="1" x14ac:dyDescent="0.25"/>
    <row r="711" ht="27.95" customHeight="1" x14ac:dyDescent="0.25"/>
    <row r="712" ht="27.95" customHeight="1" x14ac:dyDescent="0.25"/>
    <row r="713" ht="27.95" customHeight="1" x14ac:dyDescent="0.25"/>
    <row r="714" ht="27.95" customHeight="1" x14ac:dyDescent="0.25"/>
    <row r="715" ht="27.95" customHeight="1" x14ac:dyDescent="0.25"/>
    <row r="716" ht="27.95" customHeight="1" x14ac:dyDescent="0.25"/>
    <row r="717" ht="27.95" customHeight="1" x14ac:dyDescent="0.25"/>
    <row r="718" ht="27.95" customHeight="1" x14ac:dyDescent="0.25"/>
    <row r="719" ht="27.95" customHeight="1" x14ac:dyDescent="0.25"/>
    <row r="720" ht="27.95" customHeight="1" x14ac:dyDescent="0.25"/>
    <row r="721" ht="27.95" customHeight="1" x14ac:dyDescent="0.25"/>
    <row r="722" ht="27.95" customHeight="1" x14ac:dyDescent="0.25"/>
    <row r="723" ht="27.95" customHeight="1" x14ac:dyDescent="0.25"/>
    <row r="724" ht="27.95" customHeight="1" x14ac:dyDescent="0.25"/>
    <row r="725" ht="27.95" customHeight="1" x14ac:dyDescent="0.25"/>
    <row r="726" ht="27.95" customHeight="1" x14ac:dyDescent="0.25"/>
    <row r="727" ht="27.95" customHeight="1" x14ac:dyDescent="0.25"/>
    <row r="728" ht="27.95" customHeight="1" x14ac:dyDescent="0.25"/>
    <row r="729" ht="27.95" customHeight="1" x14ac:dyDescent="0.25"/>
    <row r="730" ht="27.95" customHeight="1" x14ac:dyDescent="0.25"/>
    <row r="731" ht="27.95" customHeight="1" x14ac:dyDescent="0.25"/>
    <row r="732" ht="27.95" customHeight="1" x14ac:dyDescent="0.25"/>
    <row r="733" ht="27.95" customHeight="1" x14ac:dyDescent="0.25"/>
    <row r="734" ht="27.95" customHeight="1" x14ac:dyDescent="0.25"/>
    <row r="735" ht="27.95" customHeight="1" x14ac:dyDescent="0.25"/>
    <row r="736" ht="27.95" customHeight="1" x14ac:dyDescent="0.25"/>
    <row r="737" ht="27.95" customHeight="1" x14ac:dyDescent="0.25"/>
    <row r="738" ht="27.95" customHeight="1" x14ac:dyDescent="0.25"/>
    <row r="739" ht="27.95" customHeight="1" x14ac:dyDescent="0.25"/>
    <row r="740" ht="27.95" customHeight="1" x14ac:dyDescent="0.25"/>
    <row r="741" ht="27.95" customHeight="1" x14ac:dyDescent="0.25"/>
    <row r="742" ht="27.95" customHeight="1" x14ac:dyDescent="0.25"/>
    <row r="743" ht="27.95" customHeight="1" x14ac:dyDescent="0.25"/>
    <row r="744" ht="27.95" customHeight="1" x14ac:dyDescent="0.25"/>
    <row r="745" ht="27.95" customHeight="1" x14ac:dyDescent="0.25"/>
    <row r="746" ht="27.95" customHeight="1" x14ac:dyDescent="0.25"/>
    <row r="747" ht="27.95" customHeight="1" x14ac:dyDescent="0.25"/>
    <row r="748" ht="27.95" customHeight="1" x14ac:dyDescent="0.25"/>
    <row r="749" ht="27.95" customHeight="1" x14ac:dyDescent="0.25"/>
    <row r="750" ht="27.95" customHeight="1" x14ac:dyDescent="0.25"/>
    <row r="751" ht="27.95" customHeight="1" x14ac:dyDescent="0.25"/>
    <row r="752" ht="27.95" customHeight="1" x14ac:dyDescent="0.25"/>
    <row r="753" ht="27.95" customHeight="1" x14ac:dyDescent="0.25"/>
    <row r="754" ht="27.95" customHeight="1" x14ac:dyDescent="0.25"/>
    <row r="755" ht="27.95" customHeight="1" x14ac:dyDescent="0.25"/>
    <row r="756" ht="27.95" customHeight="1" x14ac:dyDescent="0.25"/>
    <row r="757" ht="27.95" customHeight="1" x14ac:dyDescent="0.25"/>
    <row r="758" ht="27.95" customHeight="1" x14ac:dyDescent="0.25"/>
    <row r="759" ht="27.95" customHeight="1" x14ac:dyDescent="0.25"/>
    <row r="760" ht="27.95" customHeight="1" x14ac:dyDescent="0.25"/>
    <row r="761" ht="27.95" customHeight="1" x14ac:dyDescent="0.25"/>
    <row r="762" ht="27.95" customHeight="1" x14ac:dyDescent="0.25"/>
    <row r="763" ht="27.95" customHeight="1" x14ac:dyDescent="0.25"/>
    <row r="764" ht="27.95" customHeight="1" x14ac:dyDescent="0.25"/>
    <row r="765" ht="27.95" customHeight="1" x14ac:dyDescent="0.25"/>
    <row r="766" ht="27.95" customHeight="1" x14ac:dyDescent="0.25"/>
    <row r="767" ht="27.95" customHeight="1" x14ac:dyDescent="0.25"/>
    <row r="768" ht="27.95" customHeight="1" x14ac:dyDescent="0.25"/>
    <row r="769" ht="27.95" customHeight="1" x14ac:dyDescent="0.25"/>
    <row r="770" ht="27.95" customHeight="1" x14ac:dyDescent="0.25"/>
    <row r="771" ht="27.95" customHeight="1" x14ac:dyDescent="0.25"/>
    <row r="772" ht="27.95" customHeight="1" x14ac:dyDescent="0.25"/>
    <row r="773" ht="27.95" customHeight="1" x14ac:dyDescent="0.25"/>
    <row r="774" ht="27.95" customHeight="1" x14ac:dyDescent="0.25"/>
    <row r="775" ht="27.95" customHeight="1" x14ac:dyDescent="0.25"/>
    <row r="776" ht="27.95" customHeight="1" x14ac:dyDescent="0.25"/>
    <row r="777" ht="27.95" customHeight="1" x14ac:dyDescent="0.25"/>
    <row r="778" ht="27.95" customHeight="1" x14ac:dyDescent="0.25"/>
    <row r="779" ht="27.95" customHeight="1" x14ac:dyDescent="0.25"/>
    <row r="780" ht="27.95" customHeight="1" x14ac:dyDescent="0.25"/>
    <row r="781" ht="27.95" customHeight="1" x14ac:dyDescent="0.25"/>
    <row r="782" ht="27.95" customHeight="1" x14ac:dyDescent="0.25"/>
    <row r="783" ht="27.95" customHeight="1" x14ac:dyDescent="0.25"/>
    <row r="784" ht="27.95" customHeight="1" x14ac:dyDescent="0.25"/>
    <row r="785" ht="27.95" customHeight="1" x14ac:dyDescent="0.25"/>
    <row r="786" ht="27.95" customHeight="1" x14ac:dyDescent="0.25"/>
    <row r="787" ht="27.95" customHeight="1" x14ac:dyDescent="0.25"/>
    <row r="788" ht="27.95" customHeight="1" x14ac:dyDescent="0.25"/>
    <row r="789" ht="27.95" customHeight="1" x14ac:dyDescent="0.25"/>
    <row r="790" ht="27.95" customHeight="1" x14ac:dyDescent="0.25"/>
    <row r="791" ht="27.95" customHeight="1" x14ac:dyDescent="0.25"/>
    <row r="792" ht="27.95" customHeight="1" x14ac:dyDescent="0.25"/>
    <row r="793" ht="27.95" customHeight="1" x14ac:dyDescent="0.25"/>
    <row r="794" ht="27.95" customHeight="1" x14ac:dyDescent="0.25"/>
    <row r="795" ht="27.95" customHeight="1" x14ac:dyDescent="0.25"/>
    <row r="796" ht="27.95" customHeight="1" x14ac:dyDescent="0.25"/>
    <row r="797" ht="27.95" customHeight="1" x14ac:dyDescent="0.25"/>
    <row r="798" ht="27.95" customHeight="1" x14ac:dyDescent="0.25"/>
    <row r="799" ht="27.95" customHeight="1" x14ac:dyDescent="0.25"/>
    <row r="800" ht="27.95" customHeight="1" x14ac:dyDescent="0.25"/>
    <row r="801" ht="27.95" customHeight="1" x14ac:dyDescent="0.25"/>
    <row r="802" ht="27.95" customHeight="1" x14ac:dyDescent="0.25"/>
    <row r="803" ht="27.95" customHeight="1" x14ac:dyDescent="0.25"/>
    <row r="804" ht="27.95" customHeight="1" x14ac:dyDescent="0.25"/>
    <row r="805" ht="27.95" customHeight="1" x14ac:dyDescent="0.25"/>
    <row r="806" ht="27.95" customHeight="1" x14ac:dyDescent="0.25"/>
    <row r="807" ht="27.95" customHeight="1" x14ac:dyDescent="0.25"/>
    <row r="808" ht="27.95" customHeight="1" x14ac:dyDescent="0.25"/>
    <row r="809" ht="27.95" customHeight="1" x14ac:dyDescent="0.25"/>
    <row r="810" ht="27.95" customHeight="1" x14ac:dyDescent="0.25"/>
    <row r="811" ht="27.95" customHeight="1" x14ac:dyDescent="0.25"/>
    <row r="812" ht="27.95" customHeight="1" x14ac:dyDescent="0.25"/>
    <row r="813" ht="27.95" customHeight="1" x14ac:dyDescent="0.25"/>
    <row r="814" ht="27.95" customHeight="1" x14ac:dyDescent="0.25"/>
    <row r="815" ht="27.95" customHeight="1" x14ac:dyDescent="0.25"/>
    <row r="816" ht="27.95" customHeight="1" x14ac:dyDescent="0.25"/>
    <row r="817" ht="27.95" customHeight="1" x14ac:dyDescent="0.25"/>
    <row r="818" ht="27.95" customHeight="1" x14ac:dyDescent="0.25"/>
    <row r="819" ht="27.95" customHeight="1" x14ac:dyDescent="0.25"/>
    <row r="820" ht="27.95" customHeight="1" x14ac:dyDescent="0.25"/>
    <row r="821" ht="27.95" customHeight="1" x14ac:dyDescent="0.25"/>
    <row r="822" ht="27.95" customHeight="1" x14ac:dyDescent="0.25"/>
    <row r="823" ht="27.95" customHeight="1" x14ac:dyDescent="0.25"/>
    <row r="824" ht="27.95" customHeight="1" x14ac:dyDescent="0.25"/>
    <row r="825" ht="27.95" customHeight="1" x14ac:dyDescent="0.25"/>
    <row r="826" ht="27.95" customHeight="1" x14ac:dyDescent="0.25"/>
    <row r="827" ht="27.95" customHeight="1" x14ac:dyDescent="0.25"/>
    <row r="828" ht="27.95" customHeight="1" x14ac:dyDescent="0.25"/>
    <row r="829" ht="27.95" customHeight="1" x14ac:dyDescent="0.25"/>
    <row r="830" ht="27.95" customHeight="1" x14ac:dyDescent="0.25"/>
    <row r="831" ht="27.95" customHeight="1" x14ac:dyDescent="0.25"/>
    <row r="832" ht="27.95" customHeight="1" x14ac:dyDescent="0.25"/>
    <row r="833" ht="27.95" customHeight="1" x14ac:dyDescent="0.25"/>
    <row r="834" ht="27.95" customHeight="1" x14ac:dyDescent="0.25"/>
    <row r="835" ht="27.95" customHeight="1" x14ac:dyDescent="0.25"/>
    <row r="836" ht="27.95" customHeight="1" x14ac:dyDescent="0.25"/>
    <row r="837" ht="27.95" customHeight="1" x14ac:dyDescent="0.25"/>
    <row r="838" ht="27.95" customHeight="1" x14ac:dyDescent="0.25"/>
    <row r="839" ht="27.95" customHeight="1" x14ac:dyDescent="0.25"/>
    <row r="840" ht="27.95" customHeight="1" x14ac:dyDescent="0.25"/>
    <row r="841" ht="27.95" customHeight="1" x14ac:dyDescent="0.25"/>
    <row r="842" ht="27.95" customHeight="1" x14ac:dyDescent="0.25"/>
    <row r="843" ht="27.95" customHeight="1" x14ac:dyDescent="0.25"/>
    <row r="844" ht="27.95" customHeight="1" x14ac:dyDescent="0.25"/>
    <row r="845" ht="27.95" customHeight="1" x14ac:dyDescent="0.25"/>
    <row r="846" ht="27.95" customHeight="1" x14ac:dyDescent="0.25"/>
    <row r="847" ht="27.95" customHeight="1" x14ac:dyDescent="0.25"/>
    <row r="848" ht="27.95" customHeight="1" x14ac:dyDescent="0.25"/>
    <row r="849" ht="27.95" customHeight="1" x14ac:dyDescent="0.25"/>
    <row r="850" ht="27.95" customHeight="1" x14ac:dyDescent="0.25"/>
    <row r="851" ht="27.95" customHeight="1" x14ac:dyDescent="0.25"/>
    <row r="852" ht="27.95" customHeight="1" x14ac:dyDescent="0.25"/>
    <row r="853" ht="27.95" customHeight="1" x14ac:dyDescent="0.25"/>
    <row r="854" ht="27.95" customHeight="1" x14ac:dyDescent="0.25"/>
    <row r="855" ht="27.95" customHeight="1" x14ac:dyDescent="0.25"/>
    <row r="856" ht="27.95" customHeight="1" x14ac:dyDescent="0.25"/>
    <row r="857" ht="27.95" customHeight="1" x14ac:dyDescent="0.25"/>
    <row r="858" ht="27.95" customHeight="1" x14ac:dyDescent="0.25"/>
    <row r="859" ht="27.95" customHeight="1" x14ac:dyDescent="0.25"/>
    <row r="860" ht="27.95" customHeight="1" x14ac:dyDescent="0.25"/>
    <row r="861" ht="27.95" customHeight="1" x14ac:dyDescent="0.25"/>
    <row r="862" ht="27.95" customHeight="1" x14ac:dyDescent="0.25"/>
    <row r="863" ht="27.95" customHeight="1" x14ac:dyDescent="0.25"/>
    <row r="864" ht="27.95" customHeight="1" x14ac:dyDescent="0.25"/>
    <row r="865" ht="27.95" customHeight="1" x14ac:dyDescent="0.25"/>
    <row r="866" ht="27.95" customHeight="1" x14ac:dyDescent="0.25"/>
    <row r="867" ht="27.95" customHeight="1" x14ac:dyDescent="0.25"/>
    <row r="868" ht="27.95" customHeight="1" x14ac:dyDescent="0.25"/>
    <row r="869" ht="27.95" customHeight="1" x14ac:dyDescent="0.25"/>
    <row r="870" ht="27.95" customHeight="1" x14ac:dyDescent="0.25"/>
    <row r="871" ht="27.95" customHeight="1" x14ac:dyDescent="0.25"/>
    <row r="872" ht="27.95" customHeight="1" x14ac:dyDescent="0.25"/>
    <row r="873" ht="27.95" customHeight="1" x14ac:dyDescent="0.25"/>
    <row r="874" ht="27.95" customHeight="1" x14ac:dyDescent="0.25"/>
    <row r="875" ht="27.95" customHeight="1" x14ac:dyDescent="0.25"/>
    <row r="876" ht="27.95" customHeight="1" x14ac:dyDescent="0.25"/>
    <row r="877" ht="27.95" customHeight="1" x14ac:dyDescent="0.25"/>
    <row r="878" ht="27.95" customHeight="1" x14ac:dyDescent="0.25"/>
    <row r="879" ht="27.95" customHeight="1" x14ac:dyDescent="0.25"/>
    <row r="880" ht="27.95" customHeight="1" x14ac:dyDescent="0.25"/>
    <row r="881" ht="27.95" customHeight="1" x14ac:dyDescent="0.25"/>
    <row r="882" ht="27.95" customHeight="1" x14ac:dyDescent="0.25"/>
    <row r="883" ht="27.95" customHeight="1" x14ac:dyDescent="0.25"/>
    <row r="884" ht="27.95" customHeight="1" x14ac:dyDescent="0.25"/>
    <row r="885" ht="27.95" customHeight="1" x14ac:dyDescent="0.25"/>
    <row r="886" ht="27.95" customHeight="1" x14ac:dyDescent="0.25"/>
    <row r="887" ht="27.95" customHeight="1" x14ac:dyDescent="0.25"/>
    <row r="888" ht="27.95" customHeight="1" x14ac:dyDescent="0.25"/>
    <row r="889" ht="27.95" customHeight="1" x14ac:dyDescent="0.25"/>
    <row r="890" ht="27.95" customHeight="1" x14ac:dyDescent="0.25"/>
    <row r="891" ht="27.95" customHeight="1" x14ac:dyDescent="0.25"/>
    <row r="892" ht="27.95" customHeight="1" x14ac:dyDescent="0.25"/>
    <row r="893" ht="27.95" customHeight="1" x14ac:dyDescent="0.25"/>
    <row r="894" ht="27.95" customHeight="1" x14ac:dyDescent="0.25"/>
    <row r="895" ht="27.95" customHeight="1" x14ac:dyDescent="0.25"/>
    <row r="896" ht="27.95" customHeight="1" x14ac:dyDescent="0.25"/>
    <row r="897" ht="27.95" customHeight="1" x14ac:dyDescent="0.25"/>
    <row r="898" ht="27.95" customHeight="1" x14ac:dyDescent="0.25"/>
    <row r="899" ht="27.95" customHeight="1" x14ac:dyDescent="0.25"/>
    <row r="900" ht="27.95" customHeight="1" x14ac:dyDescent="0.25"/>
    <row r="901" ht="27.95" customHeight="1" x14ac:dyDescent="0.25"/>
    <row r="902" ht="27.95" customHeight="1" x14ac:dyDescent="0.25"/>
    <row r="903" ht="27.95" customHeight="1" x14ac:dyDescent="0.25"/>
    <row r="904" ht="27.95" customHeight="1" x14ac:dyDescent="0.25"/>
    <row r="905" ht="27.95" customHeight="1" x14ac:dyDescent="0.25"/>
    <row r="906" ht="27.95" customHeight="1" x14ac:dyDescent="0.25"/>
    <row r="907" ht="27.95" customHeight="1" x14ac:dyDescent="0.25"/>
    <row r="908" ht="27.95" customHeight="1" x14ac:dyDescent="0.25"/>
    <row r="909" ht="27.95" customHeight="1" x14ac:dyDescent="0.25"/>
    <row r="910" ht="27.95" customHeight="1" x14ac:dyDescent="0.25"/>
    <row r="911" ht="27.95" customHeight="1" x14ac:dyDescent="0.25"/>
    <row r="912" ht="27.95" customHeight="1" x14ac:dyDescent="0.25"/>
    <row r="913" ht="27.95" customHeight="1" x14ac:dyDescent="0.25"/>
    <row r="914" ht="27.95" customHeight="1" x14ac:dyDescent="0.25"/>
    <row r="915" ht="27.95" customHeight="1" x14ac:dyDescent="0.25"/>
    <row r="916" ht="27.95" customHeight="1" x14ac:dyDescent="0.25"/>
    <row r="917" ht="27.95" customHeight="1" x14ac:dyDescent="0.25"/>
    <row r="918" ht="27.95" customHeight="1" x14ac:dyDescent="0.25"/>
    <row r="919" ht="27.95" customHeight="1" x14ac:dyDescent="0.25"/>
    <row r="920" ht="27.95" customHeight="1" x14ac:dyDescent="0.25"/>
    <row r="921" ht="27.95" customHeight="1" x14ac:dyDescent="0.25"/>
    <row r="922" ht="27.95" customHeight="1" x14ac:dyDescent="0.25"/>
    <row r="923" ht="27.95" customHeight="1" x14ac:dyDescent="0.25"/>
    <row r="924" ht="27.95" customHeight="1" x14ac:dyDescent="0.25"/>
    <row r="925" ht="27.95" customHeight="1" x14ac:dyDescent="0.25"/>
    <row r="926" ht="27.95" customHeight="1" x14ac:dyDescent="0.25"/>
    <row r="927" ht="27.95" customHeight="1" x14ac:dyDescent="0.25"/>
    <row r="928" ht="27.95" customHeight="1" x14ac:dyDescent="0.25"/>
    <row r="929" ht="27.95" customHeight="1" x14ac:dyDescent="0.25"/>
    <row r="930" ht="27.95" customHeight="1" x14ac:dyDescent="0.25"/>
    <row r="931" ht="27.95" customHeight="1" x14ac:dyDescent="0.25"/>
    <row r="932" ht="27.95" customHeight="1" x14ac:dyDescent="0.25"/>
    <row r="933" ht="27.95" customHeight="1" x14ac:dyDescent="0.25"/>
    <row r="934" ht="27.95" customHeight="1" x14ac:dyDescent="0.25"/>
    <row r="935" ht="27.95" customHeight="1" x14ac:dyDescent="0.25"/>
    <row r="936" ht="27.95" customHeight="1" x14ac:dyDescent="0.25"/>
    <row r="937" ht="27.95" customHeight="1" x14ac:dyDescent="0.25"/>
    <row r="938" ht="27.95" customHeight="1" x14ac:dyDescent="0.25"/>
    <row r="939" ht="27.95" customHeight="1" x14ac:dyDescent="0.25"/>
    <row r="940" ht="27.95" customHeight="1" x14ac:dyDescent="0.25"/>
    <row r="941" ht="27.95" customHeight="1" x14ac:dyDescent="0.25"/>
    <row r="942" ht="27.95" customHeight="1" x14ac:dyDescent="0.25"/>
    <row r="943" ht="27.95" customHeight="1" x14ac:dyDescent="0.25"/>
    <row r="944" ht="27.95" customHeight="1" x14ac:dyDescent="0.25"/>
    <row r="945" ht="27.95" customHeight="1" x14ac:dyDescent="0.25"/>
    <row r="946" ht="27.95" customHeight="1" x14ac:dyDescent="0.25"/>
    <row r="947" ht="27.95" customHeight="1" x14ac:dyDescent="0.25"/>
    <row r="948" ht="27.95" customHeight="1" x14ac:dyDescent="0.25"/>
    <row r="949" ht="27.95" customHeight="1" x14ac:dyDescent="0.25"/>
    <row r="950" ht="27.95" customHeight="1" x14ac:dyDescent="0.25"/>
    <row r="951" ht="27.95" customHeight="1" x14ac:dyDescent="0.25"/>
    <row r="952" ht="27.95" customHeight="1" x14ac:dyDescent="0.25"/>
    <row r="953" ht="27.95" customHeight="1" x14ac:dyDescent="0.25"/>
    <row r="954" ht="27.95" customHeight="1" x14ac:dyDescent="0.25"/>
    <row r="955" ht="27.95" customHeight="1" x14ac:dyDescent="0.25"/>
    <row r="956" ht="27.95" customHeight="1" x14ac:dyDescent="0.25"/>
    <row r="957" ht="27.95" customHeight="1" x14ac:dyDescent="0.25"/>
    <row r="958" ht="27.95" customHeight="1" x14ac:dyDescent="0.25"/>
    <row r="959" ht="27.95" customHeight="1" x14ac:dyDescent="0.25"/>
    <row r="960" ht="27.95" customHeight="1" x14ac:dyDescent="0.25"/>
    <row r="961" ht="27.95" customHeight="1" x14ac:dyDescent="0.25"/>
    <row r="962" ht="27.95" customHeight="1" x14ac:dyDescent="0.25"/>
    <row r="963" ht="27.95" customHeight="1" x14ac:dyDescent="0.25"/>
    <row r="964" ht="27.95" customHeight="1" x14ac:dyDescent="0.25"/>
    <row r="965" ht="27.95" customHeight="1" x14ac:dyDescent="0.25"/>
    <row r="966" ht="27.95" customHeight="1" x14ac:dyDescent="0.25"/>
    <row r="967" ht="27.95" customHeight="1" x14ac:dyDescent="0.25"/>
    <row r="968" ht="27.95" customHeight="1" x14ac:dyDescent="0.25"/>
    <row r="969" ht="27.95" customHeight="1" x14ac:dyDescent="0.25"/>
    <row r="970" ht="27.95" customHeight="1" x14ac:dyDescent="0.25"/>
    <row r="971" ht="27.95" customHeight="1" x14ac:dyDescent="0.25"/>
    <row r="972" ht="27.95" customHeight="1" x14ac:dyDescent="0.25"/>
    <row r="973" ht="27.95" customHeight="1" x14ac:dyDescent="0.25"/>
    <row r="974" ht="27.95" customHeight="1" x14ac:dyDescent="0.25"/>
    <row r="975" ht="27.95" customHeight="1" x14ac:dyDescent="0.25"/>
    <row r="976" ht="27.95" customHeight="1" x14ac:dyDescent="0.25"/>
    <row r="977" ht="27.95" customHeight="1" x14ac:dyDescent="0.25"/>
    <row r="978" ht="27.95" customHeight="1" x14ac:dyDescent="0.25"/>
    <row r="979" ht="27.95" customHeight="1" x14ac:dyDescent="0.25"/>
    <row r="980" ht="27.95" customHeight="1" x14ac:dyDescent="0.25"/>
    <row r="981" ht="27.95" customHeight="1" x14ac:dyDescent="0.25"/>
    <row r="982" ht="27.95" customHeight="1" x14ac:dyDescent="0.25"/>
    <row r="983" ht="27.95" customHeight="1" x14ac:dyDescent="0.25"/>
    <row r="984" ht="27.95" customHeight="1" x14ac:dyDescent="0.25"/>
    <row r="985" ht="27.95" customHeight="1" x14ac:dyDescent="0.25"/>
    <row r="986" ht="27.95" customHeight="1" x14ac:dyDescent="0.25"/>
    <row r="987" ht="27.95" customHeight="1" x14ac:dyDescent="0.25"/>
    <row r="988" ht="27.95" customHeight="1" x14ac:dyDescent="0.25"/>
    <row r="989" ht="27.95" customHeight="1" x14ac:dyDescent="0.25"/>
    <row r="990" ht="27.95" customHeight="1" x14ac:dyDescent="0.25"/>
    <row r="991" ht="27.95" customHeight="1" x14ac:dyDescent="0.25"/>
    <row r="992" ht="27.95" customHeight="1" x14ac:dyDescent="0.25"/>
    <row r="993" ht="27.95" customHeight="1" x14ac:dyDescent="0.25"/>
    <row r="994" ht="27.95" customHeight="1" x14ac:dyDescent="0.25"/>
    <row r="995" ht="27.95" customHeight="1" x14ac:dyDescent="0.25"/>
    <row r="996" ht="27.95" customHeight="1" x14ac:dyDescent="0.25"/>
    <row r="997" ht="27.95" customHeight="1" x14ac:dyDescent="0.25"/>
    <row r="998" ht="27.95" customHeight="1" x14ac:dyDescent="0.25"/>
    <row r="999" ht="27.95" customHeight="1" x14ac:dyDescent="0.25"/>
    <row r="1000" ht="27.95" customHeight="1" x14ac:dyDescent="0.25"/>
    <row r="1001" ht="27.95" customHeight="1" x14ac:dyDescent="0.25"/>
    <row r="1002" ht="27.95" customHeight="1" x14ac:dyDescent="0.25"/>
    <row r="1003" ht="27.95" customHeight="1" x14ac:dyDescent="0.25"/>
    <row r="1004" ht="27.95" customHeight="1" x14ac:dyDescent="0.25"/>
    <row r="1005" ht="27.95" customHeight="1" x14ac:dyDescent="0.25"/>
    <row r="1006" ht="27.95" customHeight="1" x14ac:dyDescent="0.25"/>
    <row r="1007" ht="27.95" customHeight="1" x14ac:dyDescent="0.25"/>
    <row r="1008" ht="27.95" customHeight="1" x14ac:dyDescent="0.25"/>
    <row r="1009" ht="27.95" customHeight="1" x14ac:dyDescent="0.25"/>
    <row r="1010" ht="27.95" customHeight="1" x14ac:dyDescent="0.25"/>
    <row r="1011" ht="27.95" customHeight="1" x14ac:dyDescent="0.25"/>
    <row r="1012" ht="27.95" customHeight="1" x14ac:dyDescent="0.25"/>
    <row r="1013" ht="27.95" customHeight="1" x14ac:dyDescent="0.25"/>
    <row r="1014" ht="27.95" customHeight="1" x14ac:dyDescent="0.25"/>
    <row r="1015" ht="27.95" customHeight="1" x14ac:dyDescent="0.25"/>
    <row r="1016" ht="27.95" customHeight="1" x14ac:dyDescent="0.25"/>
    <row r="1017" ht="27.95" customHeight="1" x14ac:dyDescent="0.25"/>
    <row r="1018" ht="27.95" customHeight="1" x14ac:dyDescent="0.25"/>
    <row r="1019" ht="27.95" customHeight="1" x14ac:dyDescent="0.25"/>
    <row r="1020" ht="27.95" customHeight="1" x14ac:dyDescent="0.25"/>
    <row r="1021" ht="27.95" customHeight="1" x14ac:dyDescent="0.25"/>
    <row r="1022" ht="27.95" customHeight="1" x14ac:dyDescent="0.25"/>
    <row r="1023" ht="27.95" customHeight="1" x14ac:dyDescent="0.25"/>
    <row r="1024" ht="27.95" customHeight="1" x14ac:dyDescent="0.25"/>
    <row r="1025" ht="27.95" customHeight="1" x14ac:dyDescent="0.25"/>
    <row r="1026" ht="27.95" customHeight="1" x14ac:dyDescent="0.25"/>
    <row r="1027" ht="27.95" customHeight="1" x14ac:dyDescent="0.25"/>
    <row r="1028" ht="27.95" customHeight="1" x14ac:dyDescent="0.25"/>
    <row r="1029" ht="27.95" customHeight="1" x14ac:dyDescent="0.25"/>
    <row r="1030" ht="27.95" customHeight="1" x14ac:dyDescent="0.25"/>
    <row r="1031" ht="27.95" customHeight="1" x14ac:dyDescent="0.25"/>
    <row r="1032" ht="27.95" customHeight="1" x14ac:dyDescent="0.25"/>
    <row r="1033" ht="27.95" customHeight="1" x14ac:dyDescent="0.25"/>
    <row r="1034" ht="27.95" customHeight="1" x14ac:dyDescent="0.25"/>
    <row r="1035" ht="27.95" customHeight="1" x14ac:dyDescent="0.25"/>
    <row r="1036" ht="27.95" customHeight="1" x14ac:dyDescent="0.25"/>
    <row r="1037" ht="27.95" customHeight="1" x14ac:dyDescent="0.25"/>
    <row r="1038" ht="27.95" customHeight="1" x14ac:dyDescent="0.25"/>
    <row r="1039" ht="27.95" customHeight="1" x14ac:dyDescent="0.25"/>
    <row r="1040" ht="27.95" customHeight="1" x14ac:dyDescent="0.25"/>
    <row r="1041" ht="27.95" customHeight="1" x14ac:dyDescent="0.25"/>
    <row r="1042" ht="27.95" customHeight="1" x14ac:dyDescent="0.25"/>
    <row r="1043" ht="27.95" customHeight="1" x14ac:dyDescent="0.25"/>
    <row r="1044" ht="27.95" customHeight="1" x14ac:dyDescent="0.25"/>
    <row r="1045" ht="27.95" customHeight="1" x14ac:dyDescent="0.25"/>
    <row r="1046" ht="27.95" customHeight="1" x14ac:dyDescent="0.25"/>
    <row r="1047" ht="27.95" customHeight="1" x14ac:dyDescent="0.25"/>
    <row r="1048" ht="27.95" customHeight="1" x14ac:dyDescent="0.25"/>
    <row r="1049" ht="27.95" customHeight="1" x14ac:dyDescent="0.25"/>
    <row r="1050" ht="27.95" customHeight="1" x14ac:dyDescent="0.25"/>
    <row r="1051" ht="27.95" customHeight="1" x14ac:dyDescent="0.25"/>
    <row r="1052" ht="27.95" customHeight="1" x14ac:dyDescent="0.25"/>
    <row r="1053" ht="27.95" customHeight="1" x14ac:dyDescent="0.25"/>
    <row r="1054" ht="27.95" customHeight="1" x14ac:dyDescent="0.25"/>
    <row r="1055" ht="27.95" customHeight="1" x14ac:dyDescent="0.25"/>
    <row r="1056" ht="27.95" customHeight="1" x14ac:dyDescent="0.25"/>
    <row r="1057" ht="27.95" customHeight="1" x14ac:dyDescent="0.25"/>
    <row r="1058" ht="27.95" customHeight="1" x14ac:dyDescent="0.25"/>
    <row r="1059" ht="27.95" customHeight="1" x14ac:dyDescent="0.25"/>
    <row r="1060" ht="27.95" customHeight="1" x14ac:dyDescent="0.25"/>
    <row r="1061" ht="27.95" customHeight="1" x14ac:dyDescent="0.25"/>
    <row r="1062" ht="27.95" customHeight="1" x14ac:dyDescent="0.25"/>
    <row r="1063" ht="27.95" customHeight="1" x14ac:dyDescent="0.25"/>
    <row r="1064" ht="27.95" customHeight="1" x14ac:dyDescent="0.25"/>
    <row r="1065" ht="27.95" customHeight="1" x14ac:dyDescent="0.25"/>
    <row r="1066" ht="27.95" customHeight="1" x14ac:dyDescent="0.25"/>
    <row r="1067" ht="27.95" customHeight="1" x14ac:dyDescent="0.25"/>
    <row r="1068" ht="27.95" customHeight="1" x14ac:dyDescent="0.25"/>
    <row r="1069" ht="27.95" customHeight="1" x14ac:dyDescent="0.25"/>
    <row r="1070" ht="27.95" customHeight="1" x14ac:dyDescent="0.25"/>
    <row r="1071" ht="27.95" customHeight="1" x14ac:dyDescent="0.25"/>
    <row r="1072" ht="27.95" customHeight="1" x14ac:dyDescent="0.25"/>
    <row r="1073" ht="27.95" customHeight="1" x14ac:dyDescent="0.25"/>
    <row r="1074" ht="27.95" customHeight="1" x14ac:dyDescent="0.25"/>
    <row r="1075" ht="27.95" customHeight="1" x14ac:dyDescent="0.25"/>
    <row r="1076" ht="27.95" customHeight="1" x14ac:dyDescent="0.25"/>
    <row r="1077" ht="27.95" customHeight="1" x14ac:dyDescent="0.25"/>
    <row r="1078" ht="27.95" customHeight="1" x14ac:dyDescent="0.25"/>
    <row r="1079" ht="27.95" customHeight="1" x14ac:dyDescent="0.25"/>
    <row r="1080" ht="27.95" customHeight="1" x14ac:dyDescent="0.25"/>
    <row r="1081" ht="27.95" customHeight="1" x14ac:dyDescent="0.25"/>
    <row r="1082" ht="27.95" customHeight="1" x14ac:dyDescent="0.25"/>
    <row r="1083" ht="27.95" customHeight="1" x14ac:dyDescent="0.25"/>
    <row r="1084" ht="27.95" customHeight="1" x14ac:dyDescent="0.25"/>
    <row r="1085" ht="27.95" customHeight="1" x14ac:dyDescent="0.25"/>
    <row r="1086" ht="27.95" customHeight="1" x14ac:dyDescent="0.25"/>
    <row r="1087" ht="27.95" customHeight="1" x14ac:dyDescent="0.25"/>
    <row r="1088" ht="27.95" customHeight="1" x14ac:dyDescent="0.25"/>
    <row r="1089" ht="27.95" customHeight="1" x14ac:dyDescent="0.25"/>
    <row r="1090" ht="27.95" customHeight="1" x14ac:dyDescent="0.25"/>
    <row r="1091" ht="27.95" customHeight="1" x14ac:dyDescent="0.25"/>
    <row r="1092" ht="27.95" customHeight="1" x14ac:dyDescent="0.25"/>
    <row r="1093" ht="27.95" customHeight="1" x14ac:dyDescent="0.25"/>
    <row r="1094" ht="27.95" customHeight="1" x14ac:dyDescent="0.25"/>
    <row r="1095" ht="27.95" customHeight="1" x14ac:dyDescent="0.25"/>
    <row r="1096" ht="27.95" customHeight="1" x14ac:dyDescent="0.25"/>
    <row r="1097" ht="27.95" customHeight="1" x14ac:dyDescent="0.25"/>
    <row r="1098" ht="27.95" customHeight="1" x14ac:dyDescent="0.25"/>
    <row r="1099" ht="27.95" customHeight="1" x14ac:dyDescent="0.25"/>
    <row r="1100" ht="27.95" customHeight="1" x14ac:dyDescent="0.25"/>
    <row r="1101" ht="27.95" customHeight="1" x14ac:dyDescent="0.25"/>
    <row r="1102" ht="27.95" customHeight="1" x14ac:dyDescent="0.25"/>
    <row r="1103" ht="27.95" customHeight="1" x14ac:dyDescent="0.25"/>
    <row r="1104" ht="27.95" customHeight="1" x14ac:dyDescent="0.25"/>
    <row r="1105" ht="27.95" customHeight="1" x14ac:dyDescent="0.25"/>
    <row r="1106" ht="27.95" customHeight="1" x14ac:dyDescent="0.25"/>
    <row r="1107" ht="27.95" customHeight="1" x14ac:dyDescent="0.25"/>
    <row r="1108" ht="27.95" customHeight="1" x14ac:dyDescent="0.25"/>
    <row r="1109" ht="27.95" customHeight="1" x14ac:dyDescent="0.25"/>
    <row r="1110" ht="27.95" customHeight="1" x14ac:dyDescent="0.25"/>
    <row r="1111" ht="27.95" customHeight="1" x14ac:dyDescent="0.25"/>
    <row r="1112" ht="27.95" customHeight="1" x14ac:dyDescent="0.25"/>
    <row r="1113" ht="27.95" customHeight="1" x14ac:dyDescent="0.25"/>
    <row r="1114" ht="27.95" customHeight="1" x14ac:dyDescent="0.25"/>
    <row r="1115" ht="27.95" customHeight="1" x14ac:dyDescent="0.25"/>
    <row r="1116" ht="27.95" customHeight="1" x14ac:dyDescent="0.25"/>
    <row r="1117" ht="27.95" customHeight="1" x14ac:dyDescent="0.25"/>
    <row r="1118" ht="27.95" customHeight="1" x14ac:dyDescent="0.25"/>
    <row r="1119" ht="27.95" customHeight="1" x14ac:dyDescent="0.25"/>
    <row r="1120" ht="27.95" customHeight="1" x14ac:dyDescent="0.25"/>
    <row r="1121" ht="27.95" customHeight="1" x14ac:dyDescent="0.25"/>
    <row r="1122" ht="27.95" customHeight="1" x14ac:dyDescent="0.25"/>
    <row r="1123" ht="27.95" customHeight="1" x14ac:dyDescent="0.25"/>
    <row r="1124" ht="27.95" customHeight="1" x14ac:dyDescent="0.25"/>
    <row r="1125" ht="27.95" customHeight="1" x14ac:dyDescent="0.25"/>
    <row r="1126" ht="27.95" customHeight="1" x14ac:dyDescent="0.25"/>
    <row r="1127" ht="27.95" customHeight="1" x14ac:dyDescent="0.25"/>
    <row r="1128" ht="27.95" customHeight="1" x14ac:dyDescent="0.25"/>
    <row r="1129" ht="27.95" customHeight="1" x14ac:dyDescent="0.25"/>
    <row r="1130" ht="27.95" customHeight="1" x14ac:dyDescent="0.25"/>
    <row r="1131" ht="27.95" customHeight="1" x14ac:dyDescent="0.25"/>
    <row r="1132" ht="27.95" customHeight="1" x14ac:dyDescent="0.25"/>
    <row r="1133" ht="27.95" customHeight="1" x14ac:dyDescent="0.25"/>
    <row r="1134" ht="27.95" customHeight="1" x14ac:dyDescent="0.25"/>
    <row r="1135" ht="27.95" customHeight="1" x14ac:dyDescent="0.25"/>
    <row r="1136" ht="27.95" customHeight="1" x14ac:dyDescent="0.25"/>
    <row r="1137" ht="27.95" customHeight="1" x14ac:dyDescent="0.25"/>
    <row r="1138" ht="27.95" customHeight="1" x14ac:dyDescent="0.25"/>
    <row r="1139" ht="27.95" customHeight="1" x14ac:dyDescent="0.25"/>
    <row r="1140" ht="27.95" customHeight="1" x14ac:dyDescent="0.25"/>
    <row r="1141" ht="27.95" customHeight="1" x14ac:dyDescent="0.25"/>
    <row r="1142" ht="27.95" customHeight="1" x14ac:dyDescent="0.25"/>
    <row r="1143" ht="27.95" customHeight="1" x14ac:dyDescent="0.25"/>
    <row r="1144" ht="27.95" customHeight="1" x14ac:dyDescent="0.25"/>
    <row r="1145" ht="27.95" customHeight="1" x14ac:dyDescent="0.25"/>
    <row r="1146" ht="27.95" customHeight="1" x14ac:dyDescent="0.25"/>
    <row r="1147" ht="27.95" customHeight="1" x14ac:dyDescent="0.25"/>
    <row r="1148" ht="27.95" customHeight="1" x14ac:dyDescent="0.25"/>
    <row r="1149" ht="27.95" customHeight="1" x14ac:dyDescent="0.25"/>
    <row r="1150" ht="27.95" customHeight="1" x14ac:dyDescent="0.25"/>
    <row r="1151" ht="27.95" customHeight="1" x14ac:dyDescent="0.25"/>
    <row r="1152" ht="27.95" customHeight="1" x14ac:dyDescent="0.25"/>
    <row r="1153" ht="27.95" customHeight="1" x14ac:dyDescent="0.25"/>
    <row r="1154" ht="27.95" customHeight="1" x14ac:dyDescent="0.25"/>
    <row r="1155" ht="27.95" customHeight="1" x14ac:dyDescent="0.25"/>
    <row r="1156" ht="27.95" customHeight="1" x14ac:dyDescent="0.25"/>
    <row r="1157" ht="27.95" customHeight="1" x14ac:dyDescent="0.25"/>
    <row r="1158" ht="27.95" customHeight="1" x14ac:dyDescent="0.25"/>
    <row r="1159" ht="27.95" customHeight="1" x14ac:dyDescent="0.25"/>
    <row r="1160" ht="27.95" customHeight="1" x14ac:dyDescent="0.25"/>
    <row r="1161" ht="27.95" customHeight="1" x14ac:dyDescent="0.25"/>
    <row r="1162" ht="27.95" customHeight="1" x14ac:dyDescent="0.25"/>
    <row r="1163" ht="27.95" customHeight="1" x14ac:dyDescent="0.25"/>
    <row r="1164" ht="27.95" customHeight="1" x14ac:dyDescent="0.25"/>
    <row r="1165" ht="27.95" customHeight="1" x14ac:dyDescent="0.25"/>
    <row r="1166" ht="27.95" customHeight="1" x14ac:dyDescent="0.25"/>
    <row r="1167" ht="27.95" customHeight="1" x14ac:dyDescent="0.25"/>
    <row r="1168" ht="27.95" customHeight="1" x14ac:dyDescent="0.25"/>
    <row r="1169" ht="27.95" customHeight="1" x14ac:dyDescent="0.25"/>
    <row r="1170" ht="27.95" customHeight="1" x14ac:dyDescent="0.25"/>
    <row r="1171" ht="27.95" customHeight="1" x14ac:dyDescent="0.25"/>
    <row r="1172" ht="27.95" customHeight="1" x14ac:dyDescent="0.25"/>
    <row r="1173" ht="27.95" customHeight="1" x14ac:dyDescent="0.25"/>
    <row r="1174" ht="27.95" customHeight="1" x14ac:dyDescent="0.25"/>
    <row r="1175" ht="27.95" customHeight="1" x14ac:dyDescent="0.25"/>
    <row r="1176" ht="27.95" customHeight="1" x14ac:dyDescent="0.25"/>
    <row r="1177" ht="27.95" customHeight="1" x14ac:dyDescent="0.25"/>
    <row r="1178" ht="27.95" customHeight="1" x14ac:dyDescent="0.25"/>
    <row r="1179" ht="27.95" customHeight="1" x14ac:dyDescent="0.25"/>
    <row r="1180" ht="27.95" customHeight="1" x14ac:dyDescent="0.25"/>
    <row r="1181" ht="27.95" customHeight="1" x14ac:dyDescent="0.25"/>
    <row r="1182" ht="27.95" customHeight="1" x14ac:dyDescent="0.25"/>
    <row r="1183" ht="27.95" customHeight="1" x14ac:dyDescent="0.25"/>
    <row r="1184" ht="27.95" customHeight="1" x14ac:dyDescent="0.25"/>
    <row r="1185" ht="27.95" customHeight="1" x14ac:dyDescent="0.25"/>
    <row r="1186" ht="27.95" customHeight="1" x14ac:dyDescent="0.25"/>
    <row r="1187" ht="27.95" customHeight="1" x14ac:dyDescent="0.25"/>
    <row r="1188" ht="27.95" customHeight="1" x14ac:dyDescent="0.25"/>
    <row r="1189" ht="27.95" customHeight="1" x14ac:dyDescent="0.25"/>
    <row r="1190" ht="27.95" customHeight="1" x14ac:dyDescent="0.25"/>
    <row r="1191" ht="27.95" customHeight="1" x14ac:dyDescent="0.25"/>
    <row r="1192" ht="27.95" customHeight="1" x14ac:dyDescent="0.25"/>
    <row r="1193" ht="27.95" customHeight="1" x14ac:dyDescent="0.25"/>
    <row r="1194" ht="27.95" customHeight="1" x14ac:dyDescent="0.25"/>
    <row r="1195" ht="27.95" customHeight="1" x14ac:dyDescent="0.25"/>
    <row r="1196" ht="27.95" customHeight="1" x14ac:dyDescent="0.25"/>
    <row r="1197" ht="27.95" customHeight="1" x14ac:dyDescent="0.25"/>
    <row r="1198" ht="27.95" customHeight="1" x14ac:dyDescent="0.25"/>
    <row r="1199" ht="27.95" customHeight="1" x14ac:dyDescent="0.25"/>
    <row r="1200" ht="27.95" customHeight="1" x14ac:dyDescent="0.25"/>
    <row r="1201" ht="27.95" customHeight="1" x14ac:dyDescent="0.25"/>
    <row r="1202" ht="27.95" customHeight="1" x14ac:dyDescent="0.25"/>
    <row r="1203" ht="27.95" customHeight="1" x14ac:dyDescent="0.25"/>
    <row r="1204" ht="27.95" customHeight="1" x14ac:dyDescent="0.25"/>
    <row r="1205" ht="27.95" customHeight="1" x14ac:dyDescent="0.25"/>
    <row r="1206" ht="27.95" customHeight="1" x14ac:dyDescent="0.25"/>
    <row r="1207" ht="27.95" customHeight="1" x14ac:dyDescent="0.25"/>
    <row r="1208" ht="27.95" customHeight="1" x14ac:dyDescent="0.25"/>
    <row r="1209" ht="27.95" customHeight="1" x14ac:dyDescent="0.25"/>
    <row r="1210" ht="27.95" customHeight="1" x14ac:dyDescent="0.25"/>
    <row r="1211" ht="27.95" customHeight="1" x14ac:dyDescent="0.25"/>
    <row r="1212" ht="27.95" customHeight="1" x14ac:dyDescent="0.25"/>
    <row r="1213" ht="27.95" customHeight="1" x14ac:dyDescent="0.25"/>
    <row r="1214" ht="27.95" customHeight="1" x14ac:dyDescent="0.25"/>
    <row r="1215" ht="27.95" customHeight="1" x14ac:dyDescent="0.25"/>
    <row r="1216" ht="27.95" customHeight="1" x14ac:dyDescent="0.25"/>
    <row r="1217" ht="27.95" customHeight="1" x14ac:dyDescent="0.25"/>
    <row r="1218" ht="27.95" customHeight="1" x14ac:dyDescent="0.25"/>
    <row r="1219" ht="27.95" customHeight="1" x14ac:dyDescent="0.25"/>
    <row r="1220" ht="27.95" customHeight="1" x14ac:dyDescent="0.25"/>
    <row r="1221" ht="27.95" customHeight="1" x14ac:dyDescent="0.25"/>
    <row r="1222" ht="27.95" customHeight="1" x14ac:dyDescent="0.25"/>
    <row r="1223" ht="27.95" customHeight="1" x14ac:dyDescent="0.25"/>
    <row r="1224" ht="27.95" customHeight="1" x14ac:dyDescent="0.25"/>
    <row r="1225" ht="27.95" customHeight="1" x14ac:dyDescent="0.25"/>
    <row r="1226" ht="27.95" customHeight="1" x14ac:dyDescent="0.25"/>
    <row r="1227" ht="27.95" customHeight="1" x14ac:dyDescent="0.25"/>
    <row r="1228" ht="27.95" customHeight="1" x14ac:dyDescent="0.25"/>
    <row r="1229" ht="27.95" customHeight="1" x14ac:dyDescent="0.25"/>
    <row r="1230" ht="27.95" customHeight="1" x14ac:dyDescent="0.25"/>
    <row r="1231" ht="27.95" customHeight="1" x14ac:dyDescent="0.25"/>
    <row r="1232" ht="27.95" customHeight="1" x14ac:dyDescent="0.25"/>
    <row r="1233" ht="27.95" customHeight="1" x14ac:dyDescent="0.25"/>
    <row r="1234" ht="27.95" customHeight="1" x14ac:dyDescent="0.25"/>
    <row r="1235" ht="27.95" customHeight="1" x14ac:dyDescent="0.25"/>
    <row r="1236" ht="27.95" customHeight="1" x14ac:dyDescent="0.25"/>
    <row r="1237" ht="27.95" customHeight="1" x14ac:dyDescent="0.25"/>
    <row r="1238" ht="27.95" customHeight="1" x14ac:dyDescent="0.25"/>
    <row r="1239" ht="27.95" customHeight="1" x14ac:dyDescent="0.25"/>
    <row r="1240" ht="27.95" customHeight="1" x14ac:dyDescent="0.25"/>
    <row r="1241" ht="27.95" customHeight="1" x14ac:dyDescent="0.25"/>
    <row r="1242" ht="27.95" customHeight="1" x14ac:dyDescent="0.25"/>
    <row r="1243" ht="27.95" customHeight="1" x14ac:dyDescent="0.25"/>
    <row r="1244" ht="27.95" customHeight="1" x14ac:dyDescent="0.25"/>
    <row r="1245" ht="27.95" customHeight="1" x14ac:dyDescent="0.25"/>
    <row r="1246" ht="27.95" customHeight="1" x14ac:dyDescent="0.25"/>
    <row r="1247" ht="27.95" customHeight="1" x14ac:dyDescent="0.25"/>
    <row r="1248" ht="27.95" customHeight="1" x14ac:dyDescent="0.25"/>
    <row r="1249" ht="27.95" customHeight="1" x14ac:dyDescent="0.25"/>
    <row r="1250" ht="27.95" customHeight="1" x14ac:dyDescent="0.25"/>
    <row r="1251" ht="27.95" customHeight="1" x14ac:dyDescent="0.25"/>
    <row r="1252" ht="27.95" customHeight="1" x14ac:dyDescent="0.25"/>
    <row r="1253" ht="27.95" customHeight="1" x14ac:dyDescent="0.25"/>
    <row r="1254" ht="27.95" customHeight="1" x14ac:dyDescent="0.25"/>
    <row r="1255" ht="27.95" customHeight="1" x14ac:dyDescent="0.25"/>
    <row r="1256" ht="27.95" customHeight="1" x14ac:dyDescent="0.25"/>
    <row r="1257" ht="27.95" customHeight="1" x14ac:dyDescent="0.25"/>
    <row r="1258" ht="27.95" customHeight="1" x14ac:dyDescent="0.25"/>
    <row r="1259" ht="27.95" customHeight="1" x14ac:dyDescent="0.25"/>
    <row r="1260" ht="27.95" customHeight="1" x14ac:dyDescent="0.25"/>
    <row r="1261" ht="27.95" customHeight="1" x14ac:dyDescent="0.25"/>
    <row r="1262" ht="27.95" customHeight="1" x14ac:dyDescent="0.25"/>
    <row r="1263" ht="27.95" customHeight="1" x14ac:dyDescent="0.25"/>
    <row r="1264" ht="27.95" customHeight="1" x14ac:dyDescent="0.25"/>
    <row r="1265" ht="27.95" customHeight="1" x14ac:dyDescent="0.25"/>
    <row r="1266" ht="27.95" customHeight="1" x14ac:dyDescent="0.25"/>
    <row r="1267" ht="27.95" customHeight="1" x14ac:dyDescent="0.25"/>
    <row r="1268" ht="27.95" customHeight="1" x14ac:dyDescent="0.25"/>
    <row r="1269" ht="27.95" customHeight="1" x14ac:dyDescent="0.25"/>
    <row r="1270" ht="27.95" customHeight="1" x14ac:dyDescent="0.25"/>
    <row r="1271" ht="27.95" customHeight="1" x14ac:dyDescent="0.25"/>
    <row r="1272" ht="27.95" customHeight="1" x14ac:dyDescent="0.25"/>
    <row r="1273" ht="27.95" customHeight="1" x14ac:dyDescent="0.25"/>
    <row r="1274" ht="27.95" customHeight="1" x14ac:dyDescent="0.25"/>
    <row r="1275" ht="27.95" customHeight="1" x14ac:dyDescent="0.25"/>
    <row r="1276" ht="27.95" customHeight="1" x14ac:dyDescent="0.25"/>
    <row r="1277" ht="27.95" customHeight="1" x14ac:dyDescent="0.25"/>
    <row r="1278" ht="27.95" customHeight="1" x14ac:dyDescent="0.25"/>
    <row r="1279" ht="27.95" customHeight="1" x14ac:dyDescent="0.25"/>
    <row r="1280" ht="27.95" customHeight="1" x14ac:dyDescent="0.25"/>
    <row r="1281" ht="27.95" customHeight="1" x14ac:dyDescent="0.25"/>
    <row r="1282" ht="27.95" customHeight="1" x14ac:dyDescent="0.25"/>
    <row r="1283" ht="27.95" customHeight="1" x14ac:dyDescent="0.25"/>
    <row r="1284" ht="27.95" customHeight="1" x14ac:dyDescent="0.25"/>
    <row r="1285" ht="27.95" customHeight="1" x14ac:dyDescent="0.25"/>
    <row r="1286" ht="27.95" customHeight="1" x14ac:dyDescent="0.25"/>
    <row r="1287" ht="27.95" customHeight="1" x14ac:dyDescent="0.25"/>
    <row r="1288" ht="27.95" customHeight="1" x14ac:dyDescent="0.25"/>
    <row r="1289" ht="27.95" customHeight="1" x14ac:dyDescent="0.25"/>
    <row r="1290" ht="27.95" customHeight="1" x14ac:dyDescent="0.25"/>
    <row r="1291" ht="27.95" customHeight="1" x14ac:dyDescent="0.25"/>
    <row r="1292" ht="27.95" customHeight="1" x14ac:dyDescent="0.25"/>
    <row r="1293" ht="27.95" customHeight="1" x14ac:dyDescent="0.25"/>
    <row r="1294" ht="27.95" customHeight="1" x14ac:dyDescent="0.25"/>
    <row r="1295" ht="27.95" customHeight="1" x14ac:dyDescent="0.25"/>
    <row r="1296" ht="27.95" customHeight="1" x14ac:dyDescent="0.25"/>
    <row r="1297" ht="27.95" customHeight="1" x14ac:dyDescent="0.25"/>
    <row r="1298" ht="27.95" customHeight="1" x14ac:dyDescent="0.25"/>
    <row r="1299" ht="27.95" customHeight="1" x14ac:dyDescent="0.25"/>
    <row r="1300" ht="27.95" customHeight="1" x14ac:dyDescent="0.25"/>
    <row r="1301" ht="27.95" customHeight="1" x14ac:dyDescent="0.25"/>
    <row r="1302" ht="27.95" customHeight="1" x14ac:dyDescent="0.25"/>
    <row r="1303" ht="27.95" customHeight="1" x14ac:dyDescent="0.25"/>
    <row r="1304" ht="27.95" customHeight="1" x14ac:dyDescent="0.25"/>
    <row r="1305" ht="27.95" customHeight="1" x14ac:dyDescent="0.25"/>
    <row r="1306" ht="27.95" customHeight="1" x14ac:dyDescent="0.25"/>
    <row r="1307" ht="27.95" customHeight="1" x14ac:dyDescent="0.25"/>
    <row r="1308" ht="27.95" customHeight="1" x14ac:dyDescent="0.25"/>
    <row r="1309" ht="27.95" customHeight="1" x14ac:dyDescent="0.25"/>
    <row r="1310" ht="27.95" customHeight="1" x14ac:dyDescent="0.25"/>
    <row r="1311" ht="27.95" customHeight="1" x14ac:dyDescent="0.25"/>
    <row r="1312" ht="27.95" customHeight="1" x14ac:dyDescent="0.25"/>
    <row r="1313" ht="27.95" customHeight="1" x14ac:dyDescent="0.25"/>
    <row r="1314" ht="27.95" customHeight="1" x14ac:dyDescent="0.25"/>
    <row r="1315" ht="27.95" customHeight="1" x14ac:dyDescent="0.25"/>
    <row r="1316" ht="27.95" customHeight="1" x14ac:dyDescent="0.25"/>
    <row r="1317" ht="27.95" customHeight="1" x14ac:dyDescent="0.25"/>
    <row r="1318" ht="27.95" customHeight="1" x14ac:dyDescent="0.25"/>
    <row r="1319" ht="27.95" customHeight="1" x14ac:dyDescent="0.25"/>
    <row r="1320" ht="27.95" customHeight="1" x14ac:dyDescent="0.25"/>
    <row r="1321" ht="27.95" customHeight="1" x14ac:dyDescent="0.25"/>
    <row r="1322" ht="27.95" customHeight="1" x14ac:dyDescent="0.25"/>
    <row r="1323" ht="27.95" customHeight="1" x14ac:dyDescent="0.25"/>
    <row r="1324" ht="27.95" customHeight="1" x14ac:dyDescent="0.25"/>
    <row r="1325" ht="27.95" customHeight="1" x14ac:dyDescent="0.25"/>
    <row r="1326" ht="27.95" customHeight="1" x14ac:dyDescent="0.25"/>
    <row r="1327" ht="27.95" customHeight="1" x14ac:dyDescent="0.25"/>
    <row r="1328" ht="27.95" customHeight="1" x14ac:dyDescent="0.25"/>
    <row r="1329" ht="27.95" customHeight="1" x14ac:dyDescent="0.25"/>
    <row r="1330" ht="27.95" customHeight="1" x14ac:dyDescent="0.25"/>
    <row r="1331" ht="27.95" customHeight="1" x14ac:dyDescent="0.25"/>
    <row r="1332" ht="27.95" customHeight="1" x14ac:dyDescent="0.25"/>
    <row r="1333" ht="27.95" customHeight="1" x14ac:dyDescent="0.25"/>
    <row r="1334" ht="27.95" customHeight="1" x14ac:dyDescent="0.25"/>
    <row r="1335" ht="27.95" customHeight="1" x14ac:dyDescent="0.25"/>
    <row r="1336" ht="27.95" customHeight="1" x14ac:dyDescent="0.25"/>
    <row r="1337" ht="27.95" customHeight="1" x14ac:dyDescent="0.25"/>
    <row r="1338" ht="27.95" customHeight="1" x14ac:dyDescent="0.25"/>
    <row r="1339" ht="27.95" customHeight="1" x14ac:dyDescent="0.25"/>
    <row r="1340" ht="27.95" customHeight="1" x14ac:dyDescent="0.25"/>
    <row r="1341" ht="27.95" customHeight="1" x14ac:dyDescent="0.25"/>
    <row r="1342" ht="27.95" customHeight="1" x14ac:dyDescent="0.25"/>
    <row r="1343" ht="27.95" customHeight="1" x14ac:dyDescent="0.25"/>
    <row r="1344" ht="27.95" customHeight="1" x14ac:dyDescent="0.25"/>
    <row r="1345" ht="27.95" customHeight="1" x14ac:dyDescent="0.25"/>
    <row r="1346" ht="27.95" customHeight="1" x14ac:dyDescent="0.25"/>
    <row r="1347" ht="27.95" customHeight="1" x14ac:dyDescent="0.25"/>
    <row r="1348" ht="27.95" customHeight="1" x14ac:dyDescent="0.25"/>
    <row r="1349" ht="27.95" customHeight="1" x14ac:dyDescent="0.25"/>
    <row r="1350" ht="27.95" customHeight="1" x14ac:dyDescent="0.25"/>
    <row r="1351" ht="27.95" customHeight="1" x14ac:dyDescent="0.25"/>
    <row r="1352" ht="27.95" customHeight="1" x14ac:dyDescent="0.25"/>
    <row r="1353" ht="27.95" customHeight="1" x14ac:dyDescent="0.25"/>
    <row r="1354" ht="27.95" customHeight="1" x14ac:dyDescent="0.25"/>
    <row r="1355" ht="27.95" customHeight="1" x14ac:dyDescent="0.25"/>
    <row r="1356" ht="27.95" customHeight="1" x14ac:dyDescent="0.25"/>
    <row r="1357" ht="27.95" customHeight="1" x14ac:dyDescent="0.25"/>
    <row r="1358" ht="27.95" customHeight="1" x14ac:dyDescent="0.25"/>
    <row r="1359" ht="27.95" customHeight="1" x14ac:dyDescent="0.25"/>
    <row r="1360" ht="27.95" customHeight="1" x14ac:dyDescent="0.25"/>
    <row r="1361" ht="27.95" customHeight="1" x14ac:dyDescent="0.25"/>
    <row r="1362" ht="27.95" customHeight="1" x14ac:dyDescent="0.25"/>
    <row r="1363" ht="27.95" customHeight="1" x14ac:dyDescent="0.25"/>
    <row r="1364" ht="27.95" customHeight="1" x14ac:dyDescent="0.25"/>
    <row r="1365" ht="27.95" customHeight="1" x14ac:dyDescent="0.25"/>
    <row r="1366" ht="27.95" customHeight="1" x14ac:dyDescent="0.25"/>
    <row r="1367" ht="27.95" customHeight="1" x14ac:dyDescent="0.25"/>
    <row r="1368" ht="27.95" customHeight="1" x14ac:dyDescent="0.25"/>
    <row r="1369" ht="27.95" customHeight="1" x14ac:dyDescent="0.25"/>
    <row r="1370" ht="27.95" customHeight="1" x14ac:dyDescent="0.25"/>
    <row r="1371" ht="27.95" customHeight="1" x14ac:dyDescent="0.25"/>
    <row r="1372" ht="27.95" customHeight="1" x14ac:dyDescent="0.25"/>
    <row r="1373" ht="27.95" customHeight="1" x14ac:dyDescent="0.25"/>
    <row r="1374" ht="27.95" customHeight="1" x14ac:dyDescent="0.25"/>
    <row r="1375" ht="27.95" customHeight="1" x14ac:dyDescent="0.25"/>
    <row r="1376" ht="27.95" customHeight="1" x14ac:dyDescent="0.25"/>
    <row r="1377" ht="27.95" customHeight="1" x14ac:dyDescent="0.25"/>
    <row r="1378" ht="27.95" customHeight="1" x14ac:dyDescent="0.25"/>
    <row r="1379" ht="27.95" customHeight="1" x14ac:dyDescent="0.25"/>
    <row r="1380" ht="27.95" customHeight="1" x14ac:dyDescent="0.25"/>
    <row r="1381" ht="27.95" customHeight="1" x14ac:dyDescent="0.25"/>
    <row r="1382" ht="27.95" customHeight="1" x14ac:dyDescent="0.25"/>
    <row r="1383" ht="27.95" customHeight="1" x14ac:dyDescent="0.25"/>
    <row r="1384" ht="27.95" customHeight="1" x14ac:dyDescent="0.25"/>
    <row r="1385" ht="27.95" customHeight="1" x14ac:dyDescent="0.25"/>
    <row r="1386" ht="27.95" customHeight="1" x14ac:dyDescent="0.25"/>
    <row r="1387" ht="27.95" customHeight="1" x14ac:dyDescent="0.25"/>
    <row r="1388" ht="27.95" customHeight="1" x14ac:dyDescent="0.25"/>
    <row r="1389" ht="27.95" customHeight="1" x14ac:dyDescent="0.25"/>
    <row r="1390" ht="27.95" customHeight="1" x14ac:dyDescent="0.25"/>
    <row r="1391" ht="27.95" customHeight="1" x14ac:dyDescent="0.25"/>
    <row r="1392" ht="27.95" customHeight="1" x14ac:dyDescent="0.25"/>
    <row r="1393" ht="27.95" customHeight="1" x14ac:dyDescent="0.25"/>
    <row r="1394" ht="27.95" customHeight="1" x14ac:dyDescent="0.25"/>
    <row r="1395" ht="27.95" customHeight="1" x14ac:dyDescent="0.25"/>
    <row r="1396" ht="27.95" customHeight="1" x14ac:dyDescent="0.25"/>
    <row r="1397" ht="27.95" customHeight="1" x14ac:dyDescent="0.25"/>
    <row r="1398" ht="27.95" customHeight="1" x14ac:dyDescent="0.25"/>
    <row r="1399" ht="27.95" customHeight="1" x14ac:dyDescent="0.25"/>
    <row r="1400" ht="27.95" customHeight="1" x14ac:dyDescent="0.25"/>
    <row r="1401" ht="27.95" customHeight="1" x14ac:dyDescent="0.25"/>
    <row r="1402" ht="27.95" customHeight="1" x14ac:dyDescent="0.25"/>
    <row r="1403" ht="27.95" customHeight="1" x14ac:dyDescent="0.25"/>
    <row r="1404" ht="27.95" customHeight="1" x14ac:dyDescent="0.25"/>
    <row r="1405" ht="27.95" customHeight="1" x14ac:dyDescent="0.25"/>
    <row r="1406" ht="27.95" customHeight="1" x14ac:dyDescent="0.25"/>
    <row r="1407" ht="27.95" customHeight="1" x14ac:dyDescent="0.25"/>
    <row r="1408" ht="27.95" customHeight="1" x14ac:dyDescent="0.25"/>
    <row r="1409" ht="27.95" customHeight="1" x14ac:dyDescent="0.25"/>
    <row r="1410" ht="27.95" customHeight="1" x14ac:dyDescent="0.25"/>
    <row r="1411" ht="27.95" customHeight="1" x14ac:dyDescent="0.25"/>
    <row r="1412" ht="27.95" customHeight="1" x14ac:dyDescent="0.25"/>
    <row r="1413" ht="27.95" customHeight="1" x14ac:dyDescent="0.25"/>
    <row r="1414" ht="27.95" customHeight="1" x14ac:dyDescent="0.25"/>
    <row r="1415" ht="27.95" customHeight="1" x14ac:dyDescent="0.25"/>
    <row r="1416" ht="27.95" customHeight="1" x14ac:dyDescent="0.25"/>
    <row r="1417" ht="27.95" customHeight="1" x14ac:dyDescent="0.25"/>
    <row r="1418" ht="27.95" customHeight="1" x14ac:dyDescent="0.25"/>
    <row r="1419" ht="27.95" customHeight="1" x14ac:dyDescent="0.25"/>
    <row r="1420" ht="27.95" customHeight="1" x14ac:dyDescent="0.25"/>
    <row r="1421" ht="27.95" customHeight="1" x14ac:dyDescent="0.25"/>
    <row r="1422" ht="27.95" customHeight="1" x14ac:dyDescent="0.25"/>
    <row r="1423" ht="27.95" customHeight="1" x14ac:dyDescent="0.25"/>
    <row r="1424" ht="27.95" customHeight="1" x14ac:dyDescent="0.25"/>
    <row r="1425" ht="27.95" customHeight="1" x14ac:dyDescent="0.25"/>
    <row r="1426" ht="27.95" customHeight="1" x14ac:dyDescent="0.25"/>
    <row r="1427" ht="27.95" customHeight="1" x14ac:dyDescent="0.25"/>
    <row r="1428" ht="27.95" customHeight="1" x14ac:dyDescent="0.25"/>
    <row r="1429" ht="27.95" customHeight="1" x14ac:dyDescent="0.25"/>
    <row r="1430" ht="27.95" customHeight="1" x14ac:dyDescent="0.25"/>
    <row r="1431" ht="27.95" customHeight="1" x14ac:dyDescent="0.25"/>
    <row r="1432" ht="27.95" customHeight="1" x14ac:dyDescent="0.25"/>
    <row r="1433" ht="27.95" customHeight="1" x14ac:dyDescent="0.25"/>
    <row r="1434" ht="27.95" customHeight="1" x14ac:dyDescent="0.25"/>
    <row r="1435" ht="27.95" customHeight="1" x14ac:dyDescent="0.25"/>
    <row r="1436" ht="27.95" customHeight="1" x14ac:dyDescent="0.25"/>
    <row r="1437" ht="27.95" customHeight="1" x14ac:dyDescent="0.25"/>
    <row r="1438" ht="27.95" customHeight="1" x14ac:dyDescent="0.25"/>
    <row r="1439" ht="27.95" customHeight="1" x14ac:dyDescent="0.25"/>
    <row r="1440" ht="27.95" customHeight="1" x14ac:dyDescent="0.25"/>
    <row r="1441" ht="27.95" customHeight="1" x14ac:dyDescent="0.25"/>
    <row r="1442" ht="27.95" customHeight="1" x14ac:dyDescent="0.25"/>
    <row r="1443" ht="27.95" customHeight="1" x14ac:dyDescent="0.25"/>
    <row r="1444" ht="27.95" customHeight="1" x14ac:dyDescent="0.25"/>
    <row r="1445" ht="27.95" customHeight="1" x14ac:dyDescent="0.25"/>
    <row r="1446" ht="27.95" customHeight="1" x14ac:dyDescent="0.25"/>
    <row r="1447" ht="27.95" customHeight="1" x14ac:dyDescent="0.25"/>
    <row r="1448" ht="27.95" customHeight="1" x14ac:dyDescent="0.25"/>
    <row r="1449" ht="27.95" customHeight="1" x14ac:dyDescent="0.25"/>
    <row r="1450" ht="27.95" customHeight="1" x14ac:dyDescent="0.25"/>
    <row r="1451" ht="27.95" customHeight="1" x14ac:dyDescent="0.25"/>
    <row r="1452" ht="27.95" customHeight="1" x14ac:dyDescent="0.25"/>
    <row r="1453" ht="27.95" customHeight="1" x14ac:dyDescent="0.25"/>
    <row r="1454" ht="27.95" customHeight="1" x14ac:dyDescent="0.25"/>
    <row r="1455" ht="27.95" customHeight="1" x14ac:dyDescent="0.25"/>
    <row r="1456" ht="27.95" customHeight="1" x14ac:dyDescent="0.25"/>
    <row r="1457" ht="27.95" customHeight="1" x14ac:dyDescent="0.25"/>
    <row r="1458" ht="27.95" customHeight="1" x14ac:dyDescent="0.25"/>
    <row r="1459" ht="27.95" customHeight="1" x14ac:dyDescent="0.25"/>
    <row r="1460" ht="27.95" customHeight="1" x14ac:dyDescent="0.25"/>
    <row r="1461" ht="27.95" customHeight="1" x14ac:dyDescent="0.25"/>
    <row r="1462" ht="27.95" customHeight="1" x14ac:dyDescent="0.25"/>
    <row r="1463" ht="27.95" customHeight="1" x14ac:dyDescent="0.25"/>
    <row r="1464" ht="27.95" customHeight="1" x14ac:dyDescent="0.25"/>
    <row r="1465" ht="27.95" customHeight="1" x14ac:dyDescent="0.25"/>
    <row r="1466" ht="27.95" customHeight="1" x14ac:dyDescent="0.25"/>
    <row r="1467" ht="27.95" customHeight="1" x14ac:dyDescent="0.25"/>
    <row r="1468" ht="27.95" customHeight="1" x14ac:dyDescent="0.25"/>
    <row r="1469" ht="27.95" customHeight="1" x14ac:dyDescent="0.25"/>
    <row r="1470" ht="27.95" customHeight="1" x14ac:dyDescent="0.25"/>
    <row r="1471" ht="27.95" customHeight="1" x14ac:dyDescent="0.25"/>
    <row r="1472" ht="27.95" customHeight="1" x14ac:dyDescent="0.25"/>
    <row r="1473" ht="27.95" customHeight="1" x14ac:dyDescent="0.25"/>
    <row r="1474" ht="27.95" customHeight="1" x14ac:dyDescent="0.25"/>
    <row r="1475" ht="27.95" customHeight="1" x14ac:dyDescent="0.25"/>
    <row r="1476" ht="27.95" customHeight="1" x14ac:dyDescent="0.25"/>
    <row r="1477" ht="27.95" customHeight="1" x14ac:dyDescent="0.25"/>
    <row r="1478" ht="27.95" customHeight="1" x14ac:dyDescent="0.25"/>
    <row r="1479" ht="27.95" customHeight="1" x14ac:dyDescent="0.25"/>
    <row r="1480" ht="27.95" customHeight="1" x14ac:dyDescent="0.25"/>
    <row r="1481" ht="27.95" customHeight="1" x14ac:dyDescent="0.25"/>
    <row r="1482" ht="27.95" customHeight="1" x14ac:dyDescent="0.25"/>
    <row r="1483" ht="27.95" customHeight="1" x14ac:dyDescent="0.25"/>
    <row r="1484" ht="27.95" customHeight="1" x14ac:dyDescent="0.25"/>
    <row r="1485" ht="27.95" customHeight="1" x14ac:dyDescent="0.25"/>
    <row r="1486" ht="27.95" customHeight="1" x14ac:dyDescent="0.25"/>
    <row r="1487" ht="27.95" customHeight="1" x14ac:dyDescent="0.25"/>
    <row r="1488" ht="27.95" customHeight="1" x14ac:dyDescent="0.25"/>
    <row r="1489" ht="27.95" customHeight="1" x14ac:dyDescent="0.25"/>
    <row r="1490" ht="27.95" customHeight="1" x14ac:dyDescent="0.25"/>
    <row r="1491" ht="27.95" customHeight="1" x14ac:dyDescent="0.25"/>
    <row r="1492" ht="27.95" customHeight="1" x14ac:dyDescent="0.25"/>
    <row r="1493" ht="27.95" customHeight="1" x14ac:dyDescent="0.25"/>
    <row r="1494" ht="27.95" customHeight="1" x14ac:dyDescent="0.25"/>
    <row r="1495" ht="27.95" customHeight="1" x14ac:dyDescent="0.25"/>
    <row r="1496" ht="27.95" customHeight="1" x14ac:dyDescent="0.25"/>
    <row r="1497" ht="27.95" customHeight="1" x14ac:dyDescent="0.25"/>
    <row r="1498" ht="27.95" customHeight="1" x14ac:dyDescent="0.25"/>
    <row r="1499" ht="27.95" customHeight="1" x14ac:dyDescent="0.25"/>
    <row r="1500" ht="27.95" customHeight="1" x14ac:dyDescent="0.25"/>
    <row r="1501" ht="27.95" customHeight="1" x14ac:dyDescent="0.25"/>
    <row r="1502" ht="27.95" customHeight="1" x14ac:dyDescent="0.25"/>
    <row r="1503" ht="27.95" customHeight="1" x14ac:dyDescent="0.25"/>
    <row r="1504" ht="27.95" customHeight="1" x14ac:dyDescent="0.25"/>
    <row r="1505" ht="27.95" customHeight="1" x14ac:dyDescent="0.25"/>
    <row r="1506" ht="27.95" customHeight="1" x14ac:dyDescent="0.25"/>
    <row r="1507" ht="27.95" customHeight="1" x14ac:dyDescent="0.25"/>
    <row r="1508" ht="27.95" customHeight="1" x14ac:dyDescent="0.25"/>
    <row r="1509" ht="27.95" customHeight="1" x14ac:dyDescent="0.25"/>
    <row r="1510" ht="27.95" customHeight="1" x14ac:dyDescent="0.25"/>
    <row r="1511" ht="27.95" customHeight="1" x14ac:dyDescent="0.25"/>
    <row r="1512" ht="27.95" customHeight="1" x14ac:dyDescent="0.25"/>
    <row r="1513" ht="27.95" customHeight="1" x14ac:dyDescent="0.25"/>
    <row r="1514" ht="27.95" customHeight="1" x14ac:dyDescent="0.25"/>
    <row r="1515" ht="27.95" customHeight="1" x14ac:dyDescent="0.25"/>
    <row r="1516" ht="27.95" customHeight="1" x14ac:dyDescent="0.25"/>
    <row r="1517" ht="27.95" customHeight="1" x14ac:dyDescent="0.25"/>
    <row r="1518" ht="27.95" customHeight="1" x14ac:dyDescent="0.25"/>
    <row r="1519" ht="27.95" customHeight="1" x14ac:dyDescent="0.25"/>
    <row r="1520" ht="27.95" customHeight="1" x14ac:dyDescent="0.25"/>
    <row r="1521" ht="27.95" customHeight="1" x14ac:dyDescent="0.25"/>
    <row r="1522" ht="27.95" customHeight="1" x14ac:dyDescent="0.25"/>
    <row r="1523" ht="27.95" customHeight="1" x14ac:dyDescent="0.25"/>
    <row r="1524" ht="27.95" customHeight="1" x14ac:dyDescent="0.25"/>
    <row r="1525" ht="27.95" customHeight="1" x14ac:dyDescent="0.25"/>
    <row r="1526" ht="27.95" customHeight="1" x14ac:dyDescent="0.25"/>
    <row r="1527" ht="27.95" customHeight="1" x14ac:dyDescent="0.25"/>
    <row r="1528" ht="27.95" customHeight="1" x14ac:dyDescent="0.25"/>
    <row r="1529" ht="27.95" customHeight="1" x14ac:dyDescent="0.25"/>
    <row r="1530" ht="27.95" customHeight="1" x14ac:dyDescent="0.25"/>
    <row r="1531" ht="27.95" customHeight="1" x14ac:dyDescent="0.25"/>
    <row r="1532" ht="27.95" customHeight="1" x14ac:dyDescent="0.25"/>
    <row r="1533" ht="27.95" customHeight="1" x14ac:dyDescent="0.25"/>
    <row r="1534" ht="27.95" customHeight="1" x14ac:dyDescent="0.25"/>
    <row r="1535" ht="27.95" customHeight="1" x14ac:dyDescent="0.25"/>
    <row r="1536" ht="27.95" customHeight="1" x14ac:dyDescent="0.25"/>
    <row r="1537" ht="27.95" customHeight="1" x14ac:dyDescent="0.25"/>
    <row r="1538" ht="27.95" customHeight="1" x14ac:dyDescent="0.25"/>
    <row r="1539" ht="27.95" customHeight="1" x14ac:dyDescent="0.25"/>
    <row r="1540" ht="27.95" customHeight="1" x14ac:dyDescent="0.25"/>
    <row r="1541" ht="27.95" customHeight="1" x14ac:dyDescent="0.25"/>
    <row r="1542" ht="27.95" customHeight="1" x14ac:dyDescent="0.25"/>
    <row r="1543" ht="27.95" customHeight="1" x14ac:dyDescent="0.25"/>
    <row r="1544" ht="27.95" customHeight="1" x14ac:dyDescent="0.25"/>
    <row r="1545" ht="27.95" customHeight="1" x14ac:dyDescent="0.25"/>
    <row r="1546" ht="27.95" customHeight="1" x14ac:dyDescent="0.25"/>
    <row r="1547" ht="27.95" customHeight="1" x14ac:dyDescent="0.25"/>
    <row r="1548" ht="27.95" customHeight="1" x14ac:dyDescent="0.25"/>
    <row r="1549" ht="27.95" customHeight="1" x14ac:dyDescent="0.25"/>
    <row r="1550" ht="27.95" customHeight="1" x14ac:dyDescent="0.25"/>
    <row r="1551" ht="27.95" customHeight="1" x14ac:dyDescent="0.25"/>
    <row r="1552" ht="27.95" customHeight="1" x14ac:dyDescent="0.25"/>
    <row r="1553" ht="27.95" customHeight="1" x14ac:dyDescent="0.25"/>
    <row r="1554" ht="27.95" customHeight="1" x14ac:dyDescent="0.25"/>
    <row r="1555" ht="27.95" customHeight="1" x14ac:dyDescent="0.25"/>
    <row r="1556" ht="27.95" customHeight="1" x14ac:dyDescent="0.25"/>
    <row r="1557" ht="27.95" customHeight="1" x14ac:dyDescent="0.25"/>
    <row r="1558" ht="27.95" customHeight="1" x14ac:dyDescent="0.25"/>
    <row r="1559" ht="27.95" customHeight="1" x14ac:dyDescent="0.25"/>
    <row r="1560" ht="27.95" customHeight="1" x14ac:dyDescent="0.25"/>
    <row r="1561" ht="27.95" customHeight="1" x14ac:dyDescent="0.25"/>
    <row r="1562" ht="27.95" customHeight="1" x14ac:dyDescent="0.25"/>
    <row r="1563" ht="27.95" customHeight="1" x14ac:dyDescent="0.25"/>
    <row r="1564" ht="27.95" customHeight="1" x14ac:dyDescent="0.25"/>
    <row r="1565" ht="27.95" customHeight="1" x14ac:dyDescent="0.25"/>
    <row r="1566" ht="27.95" customHeight="1" x14ac:dyDescent="0.25"/>
    <row r="1567" ht="27.95" customHeight="1" x14ac:dyDescent="0.25"/>
    <row r="1568" ht="27.95" customHeight="1" x14ac:dyDescent="0.25"/>
    <row r="1569" ht="27.95" customHeight="1" x14ac:dyDescent="0.25"/>
    <row r="1570" ht="27.95" customHeight="1" x14ac:dyDescent="0.25"/>
    <row r="1571" ht="27.95" customHeight="1" x14ac:dyDescent="0.25"/>
    <row r="1572" ht="27.95" customHeight="1" x14ac:dyDescent="0.25"/>
    <row r="1573" ht="27.95" customHeight="1" x14ac:dyDescent="0.25"/>
    <row r="1574" ht="27.95" customHeight="1" x14ac:dyDescent="0.25"/>
    <row r="1575" ht="27.95" customHeight="1" x14ac:dyDescent="0.25"/>
    <row r="1576" ht="27.95" customHeight="1" x14ac:dyDescent="0.25"/>
    <row r="1577" ht="27.95" customHeight="1" x14ac:dyDescent="0.25"/>
    <row r="1578" ht="27.95" customHeight="1" x14ac:dyDescent="0.25"/>
    <row r="1579" ht="27.95" customHeight="1" x14ac:dyDescent="0.25"/>
    <row r="1580" ht="27.95" customHeight="1" x14ac:dyDescent="0.25"/>
    <row r="1581" ht="27.95" customHeight="1" x14ac:dyDescent="0.25"/>
    <row r="1582" ht="27.95" customHeight="1" x14ac:dyDescent="0.25"/>
    <row r="1583" ht="27.95" customHeight="1" x14ac:dyDescent="0.25"/>
    <row r="1584" ht="27.95" customHeight="1" x14ac:dyDescent="0.25"/>
    <row r="1585" ht="27.95" customHeight="1" x14ac:dyDescent="0.25"/>
    <row r="1586" ht="27.95" customHeight="1" x14ac:dyDescent="0.25"/>
    <row r="1587" ht="27.95" customHeight="1" x14ac:dyDescent="0.25"/>
    <row r="1588" ht="27.95" customHeight="1" x14ac:dyDescent="0.25"/>
    <row r="1589" ht="27.95" customHeight="1" x14ac:dyDescent="0.25"/>
    <row r="1590" ht="27.95" customHeight="1" x14ac:dyDescent="0.25"/>
    <row r="1591" ht="27.95" customHeight="1" x14ac:dyDescent="0.25"/>
    <row r="1592" ht="27.95" customHeight="1" x14ac:dyDescent="0.25"/>
    <row r="1593" ht="27.95" customHeight="1" x14ac:dyDescent="0.25"/>
    <row r="1594" ht="27.95" customHeight="1" x14ac:dyDescent="0.25"/>
    <row r="1595" ht="27.95" customHeight="1" x14ac:dyDescent="0.25"/>
    <row r="1596" ht="27.95" customHeight="1" x14ac:dyDescent="0.25"/>
    <row r="1597" ht="27.95" customHeight="1" x14ac:dyDescent="0.25"/>
    <row r="1598" ht="27.95" customHeight="1" x14ac:dyDescent="0.25"/>
    <row r="1599" ht="27.95" customHeight="1" x14ac:dyDescent="0.25"/>
    <row r="1600" ht="27.95" customHeight="1" x14ac:dyDescent="0.25"/>
    <row r="1601" ht="27.95" customHeight="1" x14ac:dyDescent="0.25"/>
    <row r="1602" ht="27.95" customHeight="1" x14ac:dyDescent="0.25"/>
    <row r="1603" ht="27.95" customHeight="1" x14ac:dyDescent="0.25"/>
    <row r="1604" ht="27.95" customHeight="1" x14ac:dyDescent="0.25"/>
    <row r="1605" ht="27.95" customHeight="1" x14ac:dyDescent="0.25"/>
    <row r="1606" ht="27.95" customHeight="1" x14ac:dyDescent="0.25"/>
    <row r="1607" ht="27.95" customHeight="1" x14ac:dyDescent="0.25"/>
    <row r="1608" ht="27.95" customHeight="1" x14ac:dyDescent="0.25"/>
    <row r="1609" ht="27.95" customHeight="1" x14ac:dyDescent="0.25"/>
    <row r="1610" ht="27.95" customHeight="1" x14ac:dyDescent="0.25"/>
    <row r="1611" ht="27.95" customHeight="1" x14ac:dyDescent="0.25"/>
    <row r="1612" ht="27.95" customHeight="1" x14ac:dyDescent="0.25"/>
    <row r="1613" ht="27.95" customHeight="1" x14ac:dyDescent="0.25"/>
    <row r="1614" ht="27.95" customHeight="1" x14ac:dyDescent="0.25"/>
    <row r="1615" ht="27.95" customHeight="1" x14ac:dyDescent="0.25"/>
    <row r="1616" ht="27.95" customHeight="1" x14ac:dyDescent="0.25"/>
    <row r="1617" ht="27.95" customHeight="1" x14ac:dyDescent="0.25"/>
    <row r="1618" ht="27.95" customHeight="1" x14ac:dyDescent="0.25"/>
    <row r="1619" ht="27.95" customHeight="1" x14ac:dyDescent="0.25"/>
    <row r="1620" ht="27.95" customHeight="1" x14ac:dyDescent="0.25"/>
    <row r="1621" ht="27.95" customHeight="1" x14ac:dyDescent="0.25"/>
    <row r="1622" ht="27.95" customHeight="1" x14ac:dyDescent="0.25"/>
    <row r="1623" ht="27.95" customHeight="1" x14ac:dyDescent="0.25"/>
    <row r="1624" ht="27.95" customHeight="1" x14ac:dyDescent="0.25"/>
    <row r="1625" ht="27.95" customHeight="1" x14ac:dyDescent="0.25"/>
    <row r="1626" ht="27.95" customHeight="1" x14ac:dyDescent="0.25"/>
    <row r="1627" ht="27.95" customHeight="1" x14ac:dyDescent="0.25"/>
    <row r="1628" ht="27.95" customHeight="1" x14ac:dyDescent="0.25"/>
    <row r="1629" ht="27.95" customHeight="1" x14ac:dyDescent="0.25"/>
    <row r="1630" ht="27.95" customHeight="1" x14ac:dyDescent="0.25"/>
    <row r="1631" ht="27.95" customHeight="1" x14ac:dyDescent="0.25"/>
    <row r="1632" ht="27.95" customHeight="1" x14ac:dyDescent="0.25"/>
    <row r="1633" ht="27.95" customHeight="1" x14ac:dyDescent="0.25"/>
    <row r="1634" ht="27.95" customHeight="1" x14ac:dyDescent="0.25"/>
    <row r="1635" ht="27.95" customHeight="1" x14ac:dyDescent="0.25"/>
    <row r="1636" ht="27.95" customHeight="1" x14ac:dyDescent="0.25"/>
    <row r="1637" ht="27.95" customHeight="1" x14ac:dyDescent="0.25"/>
    <row r="1638" ht="27.95" customHeight="1" x14ac:dyDescent="0.25"/>
    <row r="1639" ht="27.95" customHeight="1" x14ac:dyDescent="0.25"/>
    <row r="1640" ht="27.95" customHeight="1" x14ac:dyDescent="0.25"/>
    <row r="1641" ht="27.95" customHeight="1" x14ac:dyDescent="0.25"/>
    <row r="1642" ht="27.95" customHeight="1" x14ac:dyDescent="0.25"/>
    <row r="1643" ht="27.95" customHeight="1" x14ac:dyDescent="0.25"/>
    <row r="1644" ht="27.95" customHeight="1" x14ac:dyDescent="0.25"/>
    <row r="1645" ht="27.95" customHeight="1" x14ac:dyDescent="0.25"/>
    <row r="1646" ht="27.95" customHeight="1" x14ac:dyDescent="0.25"/>
    <row r="1647" ht="27.95" customHeight="1" x14ac:dyDescent="0.25"/>
    <row r="1648" ht="27.95" customHeight="1" x14ac:dyDescent="0.25"/>
    <row r="1649" ht="27.95" customHeight="1" x14ac:dyDescent="0.25"/>
    <row r="1650" ht="27.95" customHeight="1" x14ac:dyDescent="0.25"/>
    <row r="1651" ht="27.95" customHeight="1" x14ac:dyDescent="0.25"/>
    <row r="1652" ht="27.95" customHeight="1" x14ac:dyDescent="0.25"/>
    <row r="1653" ht="27.95" customHeight="1" x14ac:dyDescent="0.25"/>
    <row r="1654" ht="27.95" customHeight="1" x14ac:dyDescent="0.25"/>
    <row r="1655" ht="27.95" customHeight="1" x14ac:dyDescent="0.25"/>
    <row r="1656" ht="27.95" customHeight="1" x14ac:dyDescent="0.25"/>
    <row r="1657" ht="27.95" customHeight="1" x14ac:dyDescent="0.25"/>
    <row r="1658" ht="27.95" customHeight="1" x14ac:dyDescent="0.25"/>
    <row r="1659" ht="27.95" customHeight="1" x14ac:dyDescent="0.25"/>
    <row r="1660" ht="27.95" customHeight="1" x14ac:dyDescent="0.25"/>
    <row r="1661" ht="27.95" customHeight="1" x14ac:dyDescent="0.25"/>
    <row r="1662" ht="27.95" customHeight="1" x14ac:dyDescent="0.25"/>
    <row r="1663" ht="27.95" customHeight="1" x14ac:dyDescent="0.25"/>
    <row r="1664" ht="27.95" customHeight="1" x14ac:dyDescent="0.25"/>
    <row r="1665" ht="27.95" customHeight="1" x14ac:dyDescent="0.25"/>
    <row r="1666" ht="27.95" customHeight="1" x14ac:dyDescent="0.25"/>
    <row r="1667" ht="27.95" customHeight="1" x14ac:dyDescent="0.25"/>
    <row r="1668" ht="27.95" customHeight="1" x14ac:dyDescent="0.25"/>
    <row r="1669" ht="27.95" customHeight="1" x14ac:dyDescent="0.25"/>
    <row r="1670" ht="27.95" customHeight="1" x14ac:dyDescent="0.25"/>
    <row r="1671" ht="27.95" customHeight="1" x14ac:dyDescent="0.25"/>
    <row r="1672" ht="27.95" customHeight="1" x14ac:dyDescent="0.25"/>
    <row r="1673" ht="27.95" customHeight="1" x14ac:dyDescent="0.25"/>
    <row r="1674" ht="27.95" customHeight="1" x14ac:dyDescent="0.25"/>
    <row r="1675" ht="27.95" customHeight="1" x14ac:dyDescent="0.25"/>
    <row r="1676" ht="27.95" customHeight="1" x14ac:dyDescent="0.25"/>
    <row r="1677" ht="27.95" customHeight="1" x14ac:dyDescent="0.25"/>
    <row r="1678" ht="27.95" customHeight="1" x14ac:dyDescent="0.25"/>
    <row r="1679" ht="27.95" customHeight="1" x14ac:dyDescent="0.25"/>
    <row r="1680" ht="27.95" customHeight="1" x14ac:dyDescent="0.25"/>
    <row r="1681" ht="27.95" customHeight="1" x14ac:dyDescent="0.25"/>
    <row r="1682" ht="27.95" customHeight="1" x14ac:dyDescent="0.25"/>
    <row r="1683" ht="27.95" customHeight="1" x14ac:dyDescent="0.25"/>
    <row r="1684" ht="27.95" customHeight="1" x14ac:dyDescent="0.25"/>
    <row r="1685" ht="27.95" customHeight="1" x14ac:dyDescent="0.25"/>
    <row r="1686" ht="27.95" customHeight="1" x14ac:dyDescent="0.25"/>
    <row r="1687" ht="27.95" customHeight="1" x14ac:dyDescent="0.25"/>
    <row r="1688" ht="27.95" customHeight="1" x14ac:dyDescent="0.25"/>
    <row r="1689" ht="27.95" customHeight="1" x14ac:dyDescent="0.25"/>
    <row r="1690" ht="27.95" customHeight="1" x14ac:dyDescent="0.25"/>
    <row r="1691" ht="27.95" customHeight="1" x14ac:dyDescent="0.25"/>
    <row r="1692" ht="27.95" customHeight="1" x14ac:dyDescent="0.25"/>
    <row r="1693" ht="27.95" customHeight="1" x14ac:dyDescent="0.25"/>
    <row r="1694" ht="27.95" customHeight="1" x14ac:dyDescent="0.25"/>
    <row r="1695" ht="27.95" customHeight="1" x14ac:dyDescent="0.25"/>
    <row r="1696" ht="27.95" customHeight="1" x14ac:dyDescent="0.25"/>
    <row r="1697" ht="27.95" customHeight="1" x14ac:dyDescent="0.25"/>
    <row r="1698" ht="27.95" customHeight="1" x14ac:dyDescent="0.25"/>
    <row r="1699" ht="27.95" customHeight="1" x14ac:dyDescent="0.25"/>
    <row r="1700" ht="27.95" customHeight="1" x14ac:dyDescent="0.25"/>
    <row r="1701" ht="27.95" customHeight="1" x14ac:dyDescent="0.25"/>
    <row r="1702" ht="27.95" customHeight="1" x14ac:dyDescent="0.25"/>
    <row r="1703" ht="27.95" customHeight="1" x14ac:dyDescent="0.25"/>
    <row r="1704" ht="27.95" customHeight="1" x14ac:dyDescent="0.25"/>
    <row r="1705" ht="27.95" customHeight="1" x14ac:dyDescent="0.25"/>
    <row r="1706" ht="27.95" customHeight="1" x14ac:dyDescent="0.25"/>
    <row r="1707" ht="27.95" customHeight="1" x14ac:dyDescent="0.25"/>
    <row r="1708" ht="27.95" customHeight="1" x14ac:dyDescent="0.25"/>
    <row r="1709" ht="27.95" customHeight="1" x14ac:dyDescent="0.25"/>
    <row r="1710" ht="27.95" customHeight="1" x14ac:dyDescent="0.25"/>
    <row r="1711" ht="27.95" customHeight="1" x14ac:dyDescent="0.25"/>
    <row r="1712" ht="27.95" customHeight="1" x14ac:dyDescent="0.25"/>
    <row r="1713" ht="27.95" customHeight="1" x14ac:dyDescent="0.25"/>
    <row r="1714" ht="27.95" customHeight="1" x14ac:dyDescent="0.25"/>
    <row r="1715" ht="27.95" customHeight="1" x14ac:dyDescent="0.25"/>
    <row r="1716" ht="27.95" customHeight="1" x14ac:dyDescent="0.25"/>
    <row r="1717" ht="27.95" customHeight="1" x14ac:dyDescent="0.25"/>
    <row r="1718" ht="27.95" customHeight="1" x14ac:dyDescent="0.25"/>
    <row r="1719" ht="27.95" customHeight="1" x14ac:dyDescent="0.25"/>
    <row r="1720" ht="27.95" customHeight="1" x14ac:dyDescent="0.25"/>
    <row r="1721" ht="27.95" customHeight="1" x14ac:dyDescent="0.25"/>
    <row r="1722" ht="27.95" customHeight="1" x14ac:dyDescent="0.25"/>
    <row r="1723" ht="27.95" customHeight="1" x14ac:dyDescent="0.25"/>
    <row r="1724" ht="27.95" customHeight="1" x14ac:dyDescent="0.25"/>
    <row r="1725" ht="27.95" customHeight="1" x14ac:dyDescent="0.25"/>
    <row r="1726" ht="27.95" customHeight="1" x14ac:dyDescent="0.25"/>
    <row r="1727" ht="27.95" customHeight="1" x14ac:dyDescent="0.25"/>
    <row r="1728" ht="27.95" customHeight="1" x14ac:dyDescent="0.25"/>
    <row r="1729" ht="27.95" customHeight="1" x14ac:dyDescent="0.25"/>
    <row r="1730" ht="27.95" customHeight="1" x14ac:dyDescent="0.25"/>
    <row r="1731" ht="27.95" customHeight="1" x14ac:dyDescent="0.25"/>
    <row r="1732" ht="27.95" customHeight="1" x14ac:dyDescent="0.25"/>
    <row r="1733" ht="27.95" customHeight="1" x14ac:dyDescent="0.25"/>
    <row r="1734" ht="27.95" customHeight="1" x14ac:dyDescent="0.25"/>
    <row r="1735" ht="27.95" customHeight="1" x14ac:dyDescent="0.25"/>
    <row r="1736" ht="27.95" customHeight="1" x14ac:dyDescent="0.25"/>
    <row r="1737" ht="27.95" customHeight="1" x14ac:dyDescent="0.25"/>
    <row r="1738" ht="27.95" customHeight="1" x14ac:dyDescent="0.25"/>
    <row r="1739" ht="27.95" customHeight="1" x14ac:dyDescent="0.25"/>
    <row r="1740" ht="27.95" customHeight="1" x14ac:dyDescent="0.25"/>
    <row r="1741" ht="27.95" customHeight="1" x14ac:dyDescent="0.25"/>
    <row r="1742" ht="27.95" customHeight="1" x14ac:dyDescent="0.25"/>
    <row r="1743" ht="27.95" customHeight="1" x14ac:dyDescent="0.25"/>
    <row r="1744" ht="27.95" customHeight="1" x14ac:dyDescent="0.25"/>
    <row r="1745" ht="27.95" customHeight="1" x14ac:dyDescent="0.25"/>
    <row r="1746" ht="27.95" customHeight="1" x14ac:dyDescent="0.25"/>
    <row r="1747" ht="27.95" customHeight="1" x14ac:dyDescent="0.25"/>
    <row r="1748" ht="27.95" customHeight="1" x14ac:dyDescent="0.25"/>
    <row r="1749" ht="27.95" customHeight="1" x14ac:dyDescent="0.25"/>
    <row r="1750" ht="27.95" customHeight="1" x14ac:dyDescent="0.25"/>
    <row r="1751" ht="27.95" customHeight="1" x14ac:dyDescent="0.25"/>
    <row r="1752" ht="27.95" customHeight="1" x14ac:dyDescent="0.25"/>
    <row r="1753" ht="27.95" customHeight="1" x14ac:dyDescent="0.25"/>
    <row r="1754" ht="27.95" customHeight="1" x14ac:dyDescent="0.25"/>
    <row r="1755" ht="27.95" customHeight="1" x14ac:dyDescent="0.25"/>
    <row r="1756" ht="27.95" customHeight="1" x14ac:dyDescent="0.25"/>
    <row r="1757" ht="27.95" customHeight="1" x14ac:dyDescent="0.25"/>
    <row r="1758" ht="27.95" customHeight="1" x14ac:dyDescent="0.25"/>
    <row r="1759" ht="27.95" customHeight="1" x14ac:dyDescent="0.25"/>
    <row r="1760" ht="27.95" customHeight="1" x14ac:dyDescent="0.25"/>
    <row r="1761" ht="27.95" customHeight="1" x14ac:dyDescent="0.25"/>
    <row r="1762" ht="27.95" customHeight="1" x14ac:dyDescent="0.25"/>
    <row r="1763" ht="27.95" customHeight="1" x14ac:dyDescent="0.25"/>
    <row r="1764" ht="27.95" customHeight="1" x14ac:dyDescent="0.25"/>
    <row r="1765" ht="27.95" customHeight="1" x14ac:dyDescent="0.25"/>
    <row r="1766" ht="27.95" customHeight="1" x14ac:dyDescent="0.25"/>
    <row r="1767" ht="27.95" customHeight="1" x14ac:dyDescent="0.25"/>
    <row r="1768" ht="27.95" customHeight="1" x14ac:dyDescent="0.25"/>
    <row r="1769" ht="27.95" customHeight="1" x14ac:dyDescent="0.25"/>
    <row r="1770" ht="27.95" customHeight="1" x14ac:dyDescent="0.25"/>
    <row r="1771" ht="27.95" customHeight="1" x14ac:dyDescent="0.25"/>
    <row r="1772" ht="27.95" customHeight="1" x14ac:dyDescent="0.25"/>
    <row r="1773" ht="27.95" customHeight="1" x14ac:dyDescent="0.25"/>
    <row r="1774" ht="27.95" customHeight="1" x14ac:dyDescent="0.25"/>
    <row r="1775" ht="27.95" customHeight="1" x14ac:dyDescent="0.25"/>
    <row r="1776" ht="27.95" customHeight="1" x14ac:dyDescent="0.25"/>
    <row r="1777" ht="27.95" customHeight="1" x14ac:dyDescent="0.25"/>
    <row r="1778" ht="27.95" customHeight="1" x14ac:dyDescent="0.25"/>
    <row r="1779" ht="27.95" customHeight="1" x14ac:dyDescent="0.25"/>
    <row r="1780" ht="27.95" customHeight="1" x14ac:dyDescent="0.25"/>
    <row r="1781" ht="27.95" customHeight="1" x14ac:dyDescent="0.25"/>
    <row r="1782" ht="27.95" customHeight="1" x14ac:dyDescent="0.25"/>
    <row r="1783" ht="27.95" customHeight="1" x14ac:dyDescent="0.25"/>
    <row r="1784" ht="27.95" customHeight="1" x14ac:dyDescent="0.25"/>
    <row r="1785" ht="27.95" customHeight="1" x14ac:dyDescent="0.25"/>
    <row r="1786" ht="27.95" customHeight="1" x14ac:dyDescent="0.25"/>
    <row r="1787" ht="27.95" customHeight="1" x14ac:dyDescent="0.25"/>
    <row r="1788" ht="27.95" customHeight="1" x14ac:dyDescent="0.25"/>
    <row r="1789" ht="27.95" customHeight="1" x14ac:dyDescent="0.25"/>
    <row r="1790" ht="27.95" customHeight="1" x14ac:dyDescent="0.25"/>
    <row r="1791" ht="27.95" customHeight="1" x14ac:dyDescent="0.25"/>
    <row r="1792" ht="27.95" customHeight="1" x14ac:dyDescent="0.25"/>
    <row r="1793" ht="27.95" customHeight="1" x14ac:dyDescent="0.25"/>
    <row r="1794" ht="27.95" customHeight="1" x14ac:dyDescent="0.25"/>
    <row r="1795" ht="27.95" customHeight="1" x14ac:dyDescent="0.25"/>
    <row r="1796" ht="27.95" customHeight="1" x14ac:dyDescent="0.25"/>
    <row r="1797" ht="27.95" customHeight="1" x14ac:dyDescent="0.25"/>
    <row r="1798" ht="27.95" customHeight="1" x14ac:dyDescent="0.25"/>
    <row r="1799" ht="27.95" customHeight="1" x14ac:dyDescent="0.25"/>
    <row r="1800" ht="27.95" customHeight="1" x14ac:dyDescent="0.25"/>
    <row r="1801" ht="27.95" customHeight="1" x14ac:dyDescent="0.25"/>
    <row r="1802" ht="27.95" customHeight="1" x14ac:dyDescent="0.25"/>
    <row r="1803" ht="27.95" customHeight="1" x14ac:dyDescent="0.25"/>
    <row r="1804" ht="27.95" customHeight="1" x14ac:dyDescent="0.25"/>
    <row r="1805" ht="27.95" customHeight="1" x14ac:dyDescent="0.25"/>
    <row r="1806" ht="27.95" customHeight="1" x14ac:dyDescent="0.25"/>
    <row r="1807" ht="27.95" customHeight="1" x14ac:dyDescent="0.25"/>
    <row r="1808" ht="27.95" customHeight="1" x14ac:dyDescent="0.25"/>
    <row r="1809" ht="27.95" customHeight="1" x14ac:dyDescent="0.25"/>
    <row r="1810" ht="27.95" customHeight="1" x14ac:dyDescent="0.25"/>
    <row r="1811" ht="27.95" customHeight="1" x14ac:dyDescent="0.25"/>
    <row r="1812" ht="27.95" customHeight="1" x14ac:dyDescent="0.25"/>
    <row r="1813" ht="27.95" customHeight="1" x14ac:dyDescent="0.25"/>
    <row r="1814" ht="27.95" customHeight="1" x14ac:dyDescent="0.25"/>
    <row r="1815" ht="27.95" customHeight="1" x14ac:dyDescent="0.25"/>
    <row r="1816" ht="27.95" customHeight="1" x14ac:dyDescent="0.25"/>
    <row r="1817" ht="27.95" customHeight="1" x14ac:dyDescent="0.25"/>
    <row r="1818" ht="27.95" customHeight="1" x14ac:dyDescent="0.25"/>
    <row r="1819" ht="27.95" customHeight="1" x14ac:dyDescent="0.25"/>
    <row r="1820" ht="27.95" customHeight="1" x14ac:dyDescent="0.25"/>
    <row r="1821" ht="27.95" customHeight="1" x14ac:dyDescent="0.25"/>
    <row r="1822" ht="27.95" customHeight="1" x14ac:dyDescent="0.25"/>
    <row r="1823" ht="27.95" customHeight="1" x14ac:dyDescent="0.25"/>
    <row r="1824" ht="27.95" customHeight="1" x14ac:dyDescent="0.25"/>
    <row r="1825" ht="27.95" customHeight="1" x14ac:dyDescent="0.25"/>
    <row r="1826" ht="27.95" customHeight="1" x14ac:dyDescent="0.25"/>
    <row r="1827" ht="27.95" customHeight="1" x14ac:dyDescent="0.25"/>
    <row r="1828" ht="27.95" customHeight="1" x14ac:dyDescent="0.25"/>
    <row r="1829" ht="27.95" customHeight="1" x14ac:dyDescent="0.25"/>
    <row r="1830" ht="27.95" customHeight="1" x14ac:dyDescent="0.25"/>
    <row r="1831" ht="27.95" customHeight="1" x14ac:dyDescent="0.25"/>
    <row r="1832" ht="27.95" customHeight="1" x14ac:dyDescent="0.25"/>
    <row r="1833" ht="27.95" customHeight="1" x14ac:dyDescent="0.25"/>
    <row r="1834" ht="27.95" customHeight="1" x14ac:dyDescent="0.25"/>
    <row r="1835" ht="27.95" customHeight="1" x14ac:dyDescent="0.25"/>
    <row r="1836" ht="27.95" customHeight="1" x14ac:dyDescent="0.25"/>
    <row r="1837" ht="27.95" customHeight="1" x14ac:dyDescent="0.25"/>
    <row r="1838" ht="27.95" customHeight="1" x14ac:dyDescent="0.25"/>
    <row r="1839" ht="27.95" customHeight="1" x14ac:dyDescent="0.25"/>
    <row r="1840" ht="27.95" customHeight="1" x14ac:dyDescent="0.25"/>
    <row r="1841" ht="27.95" customHeight="1" x14ac:dyDescent="0.25"/>
    <row r="1842" ht="27.95" customHeight="1" x14ac:dyDescent="0.25"/>
    <row r="1843" ht="27.95" customHeight="1" x14ac:dyDescent="0.25"/>
    <row r="1844" ht="27.95" customHeight="1" x14ac:dyDescent="0.25"/>
    <row r="1845" ht="27.95" customHeight="1" x14ac:dyDescent="0.25"/>
    <row r="1846" ht="27.95" customHeight="1" x14ac:dyDescent="0.25"/>
    <row r="1847" ht="27.95" customHeight="1" x14ac:dyDescent="0.25"/>
    <row r="1848" ht="27.95" customHeight="1" x14ac:dyDescent="0.25"/>
    <row r="1849" ht="27.95" customHeight="1" x14ac:dyDescent="0.25"/>
    <row r="1850" ht="27.95" customHeight="1" x14ac:dyDescent="0.25"/>
    <row r="1851" ht="27.95" customHeight="1" x14ac:dyDescent="0.25"/>
    <row r="1852" ht="27.95" customHeight="1" x14ac:dyDescent="0.25"/>
    <row r="1853" ht="27.95" customHeight="1" x14ac:dyDescent="0.25"/>
    <row r="1854" ht="27.95" customHeight="1" x14ac:dyDescent="0.25"/>
    <row r="1855" ht="27.95" customHeight="1" x14ac:dyDescent="0.25"/>
    <row r="1856" ht="27.95" customHeight="1" x14ac:dyDescent="0.25"/>
    <row r="1857" ht="27.95" customHeight="1" x14ac:dyDescent="0.25"/>
    <row r="1858" ht="27.95" customHeight="1" x14ac:dyDescent="0.25"/>
    <row r="1859" ht="27.95" customHeight="1" x14ac:dyDescent="0.25"/>
    <row r="1860" ht="27.95" customHeight="1" x14ac:dyDescent="0.25"/>
    <row r="1861" ht="27.95" customHeight="1" x14ac:dyDescent="0.25"/>
    <row r="1862" ht="27.95" customHeight="1" x14ac:dyDescent="0.25"/>
    <row r="1863" ht="27.95" customHeight="1" x14ac:dyDescent="0.25"/>
    <row r="1864" ht="27.95" customHeight="1" x14ac:dyDescent="0.25"/>
    <row r="1865" ht="27.95" customHeight="1" x14ac:dyDescent="0.25"/>
    <row r="1866" ht="27.95" customHeight="1" x14ac:dyDescent="0.25"/>
    <row r="1867" ht="27.95" customHeight="1" x14ac:dyDescent="0.25"/>
    <row r="1868" ht="27.95" customHeight="1" x14ac:dyDescent="0.25"/>
    <row r="1869" ht="27.95" customHeight="1" x14ac:dyDescent="0.25"/>
    <row r="1870" ht="27.95" customHeight="1" x14ac:dyDescent="0.25"/>
    <row r="1871" ht="27.95" customHeight="1" x14ac:dyDescent="0.25"/>
    <row r="1872" ht="27.95" customHeight="1" x14ac:dyDescent="0.25"/>
    <row r="1873" ht="27.95" customHeight="1" x14ac:dyDescent="0.25"/>
    <row r="1874" ht="27.95" customHeight="1" x14ac:dyDescent="0.25"/>
    <row r="1875" ht="27.95" customHeight="1" x14ac:dyDescent="0.25"/>
    <row r="1876" ht="27.95" customHeight="1" x14ac:dyDescent="0.25"/>
    <row r="1877" ht="27.95" customHeight="1" x14ac:dyDescent="0.25"/>
    <row r="1878" ht="27.95" customHeight="1" x14ac:dyDescent="0.25"/>
    <row r="1879" ht="27.95" customHeight="1" x14ac:dyDescent="0.25"/>
    <row r="1880" ht="27.95" customHeight="1" x14ac:dyDescent="0.25"/>
    <row r="1881" ht="27.95" customHeight="1" x14ac:dyDescent="0.25"/>
    <row r="1882" ht="27.95" customHeight="1" x14ac:dyDescent="0.25"/>
    <row r="1883" ht="27.95" customHeight="1" x14ac:dyDescent="0.25"/>
    <row r="1884" ht="27.95" customHeight="1" x14ac:dyDescent="0.25"/>
    <row r="1885" ht="27.95" customHeight="1" x14ac:dyDescent="0.25"/>
    <row r="1886" ht="27.95" customHeight="1" x14ac:dyDescent="0.25"/>
    <row r="1887" ht="27.95" customHeight="1" x14ac:dyDescent="0.25"/>
    <row r="1888" ht="27.95" customHeight="1" x14ac:dyDescent="0.25"/>
    <row r="1889" ht="27.95" customHeight="1" x14ac:dyDescent="0.25"/>
    <row r="1890" ht="27.95" customHeight="1" x14ac:dyDescent="0.25"/>
    <row r="1891" ht="27.95" customHeight="1" x14ac:dyDescent="0.25"/>
    <row r="1892" ht="27.95" customHeight="1" x14ac:dyDescent="0.25"/>
    <row r="1893" ht="27.95" customHeight="1" x14ac:dyDescent="0.25"/>
    <row r="1894" ht="27.95" customHeight="1" x14ac:dyDescent="0.25"/>
    <row r="1895" ht="27.95" customHeight="1" x14ac:dyDescent="0.25"/>
    <row r="1896" ht="27.95" customHeight="1" x14ac:dyDescent="0.25"/>
    <row r="1897" ht="27.95" customHeight="1" x14ac:dyDescent="0.25"/>
    <row r="1898" ht="27.95" customHeight="1" x14ac:dyDescent="0.25"/>
    <row r="1899" ht="27.95" customHeight="1" x14ac:dyDescent="0.25"/>
    <row r="1900" ht="27.95" customHeight="1" x14ac:dyDescent="0.25"/>
    <row r="1901" ht="27.95" customHeight="1" x14ac:dyDescent="0.25"/>
    <row r="1902" ht="27.95" customHeight="1" x14ac:dyDescent="0.25"/>
    <row r="1903" ht="27.95" customHeight="1" x14ac:dyDescent="0.25"/>
    <row r="1904" ht="27.95" customHeight="1" x14ac:dyDescent="0.25"/>
    <row r="1905" ht="27.95" customHeight="1" x14ac:dyDescent="0.25"/>
    <row r="1906" ht="27.95" customHeight="1" x14ac:dyDescent="0.25"/>
    <row r="1907" ht="27.95" customHeight="1" x14ac:dyDescent="0.25"/>
    <row r="1908" ht="27.95" customHeight="1" x14ac:dyDescent="0.25"/>
    <row r="1909" ht="27.95" customHeight="1" x14ac:dyDescent="0.25"/>
    <row r="1910" ht="27.95" customHeight="1" x14ac:dyDescent="0.25"/>
    <row r="1911" ht="27.95" customHeight="1" x14ac:dyDescent="0.25"/>
    <row r="1912" ht="27.95" customHeight="1" x14ac:dyDescent="0.25"/>
    <row r="1913" ht="27.95" customHeight="1" x14ac:dyDescent="0.25"/>
    <row r="1914" ht="27.95" customHeight="1" x14ac:dyDescent="0.25"/>
    <row r="1915" ht="27.95" customHeight="1" x14ac:dyDescent="0.25"/>
    <row r="1916" ht="27.95" customHeight="1" x14ac:dyDescent="0.25"/>
    <row r="1917" ht="27.95" customHeight="1" x14ac:dyDescent="0.25"/>
    <row r="1918" ht="27.95" customHeight="1" x14ac:dyDescent="0.25"/>
    <row r="1919" ht="27.95" customHeight="1" x14ac:dyDescent="0.25"/>
    <row r="1920" ht="27.95" customHeight="1" x14ac:dyDescent="0.25"/>
    <row r="1921" ht="27.95" customHeight="1" x14ac:dyDescent="0.25"/>
    <row r="1922" ht="27.95" customHeight="1" x14ac:dyDescent="0.25"/>
    <row r="1923" ht="27.95" customHeight="1" x14ac:dyDescent="0.25"/>
    <row r="1924" ht="27.95" customHeight="1" x14ac:dyDescent="0.25"/>
    <row r="1925" ht="27.95" customHeight="1" x14ac:dyDescent="0.25"/>
    <row r="1926" ht="27.95" customHeight="1" x14ac:dyDescent="0.25"/>
    <row r="1927" ht="27.95" customHeight="1" x14ac:dyDescent="0.25"/>
    <row r="1928" ht="27.95" customHeight="1" x14ac:dyDescent="0.25"/>
    <row r="1929" ht="27.95" customHeight="1" x14ac:dyDescent="0.25"/>
    <row r="1930" ht="27.95" customHeight="1" x14ac:dyDescent="0.25"/>
    <row r="1931" ht="27.95" customHeight="1" x14ac:dyDescent="0.25"/>
    <row r="1932" ht="27.95" customHeight="1" x14ac:dyDescent="0.25"/>
    <row r="1933" ht="27.95" customHeight="1" x14ac:dyDescent="0.25"/>
    <row r="1934" ht="27.95" customHeight="1" x14ac:dyDescent="0.25"/>
    <row r="1935" ht="27.95" customHeight="1" x14ac:dyDescent="0.25"/>
    <row r="1936" ht="27.95" customHeight="1" x14ac:dyDescent="0.25"/>
    <row r="1937" ht="27.95" customHeight="1" x14ac:dyDescent="0.25"/>
    <row r="1938" ht="27.95" customHeight="1" x14ac:dyDescent="0.25"/>
    <row r="1939" ht="27.95" customHeight="1" x14ac:dyDescent="0.25"/>
    <row r="1940" ht="27.95" customHeight="1" x14ac:dyDescent="0.25"/>
    <row r="1941" ht="27.95" customHeight="1" x14ac:dyDescent="0.25"/>
    <row r="1942" ht="27.95" customHeight="1" x14ac:dyDescent="0.25"/>
    <row r="1943" ht="27.95" customHeight="1" x14ac:dyDescent="0.25"/>
    <row r="1944" ht="27.95" customHeight="1" x14ac:dyDescent="0.25"/>
    <row r="1945" ht="27.95" customHeight="1" x14ac:dyDescent="0.25"/>
    <row r="1946" ht="27.95" customHeight="1" x14ac:dyDescent="0.25"/>
    <row r="1947" ht="27.95" customHeight="1" x14ac:dyDescent="0.25"/>
    <row r="1948" ht="27.95" customHeight="1" x14ac:dyDescent="0.25"/>
    <row r="1949" ht="27.95" customHeight="1" x14ac:dyDescent="0.25"/>
    <row r="1950" ht="27.95" customHeight="1" x14ac:dyDescent="0.25"/>
    <row r="1951" ht="27.95" customHeight="1" x14ac:dyDescent="0.25"/>
    <row r="1952" ht="27.95" customHeight="1" x14ac:dyDescent="0.25"/>
    <row r="1953" ht="27.95" customHeight="1" x14ac:dyDescent="0.25"/>
    <row r="1954" ht="27.95" customHeight="1" x14ac:dyDescent="0.25"/>
    <row r="1955" ht="27.95" customHeight="1" x14ac:dyDescent="0.25"/>
    <row r="1956" ht="27.95" customHeight="1" x14ac:dyDescent="0.25"/>
    <row r="1957" ht="27.95" customHeight="1" x14ac:dyDescent="0.25"/>
    <row r="1958" ht="27.95" customHeight="1" x14ac:dyDescent="0.25"/>
    <row r="1959" ht="27.95" customHeight="1" x14ac:dyDescent="0.25"/>
    <row r="1960" ht="27.95" customHeight="1" x14ac:dyDescent="0.25"/>
    <row r="1961" ht="27.95" customHeight="1" x14ac:dyDescent="0.25"/>
    <row r="1962" ht="27.95" customHeight="1" x14ac:dyDescent="0.25"/>
    <row r="1963" ht="27.95" customHeight="1" x14ac:dyDescent="0.25"/>
    <row r="1964" ht="27.95" customHeight="1" x14ac:dyDescent="0.25"/>
    <row r="1965" ht="27.95" customHeight="1" x14ac:dyDescent="0.25"/>
    <row r="1966" ht="27.95" customHeight="1" x14ac:dyDescent="0.25"/>
    <row r="1967" ht="27.95" customHeight="1" x14ac:dyDescent="0.25"/>
    <row r="1968" ht="27.95" customHeight="1" x14ac:dyDescent="0.25"/>
    <row r="1969" ht="27.95" customHeight="1" x14ac:dyDescent="0.25"/>
    <row r="1970" ht="27.95" customHeight="1" x14ac:dyDescent="0.25"/>
    <row r="1971" ht="27.95" customHeight="1" x14ac:dyDescent="0.25"/>
    <row r="1972" ht="27.95" customHeight="1" x14ac:dyDescent="0.25"/>
    <row r="1973" ht="27.95" customHeight="1" x14ac:dyDescent="0.25"/>
    <row r="1974" ht="27.95" customHeight="1" x14ac:dyDescent="0.25"/>
    <row r="1975" ht="27.95" customHeight="1" x14ac:dyDescent="0.25"/>
    <row r="1976" ht="27.95" customHeight="1" x14ac:dyDescent="0.25"/>
    <row r="1977" ht="27.95" customHeight="1" x14ac:dyDescent="0.25"/>
    <row r="1978" ht="27.95" customHeight="1" x14ac:dyDescent="0.25"/>
    <row r="1979" ht="27.95" customHeight="1" x14ac:dyDescent="0.25"/>
    <row r="1980" ht="27.95" customHeight="1" x14ac:dyDescent="0.25"/>
    <row r="1981" ht="27.95" customHeight="1" x14ac:dyDescent="0.25"/>
    <row r="1982" ht="27.95" customHeight="1" x14ac:dyDescent="0.25"/>
    <row r="1983" ht="27.95" customHeight="1" x14ac:dyDescent="0.25"/>
    <row r="1984" ht="27.95" customHeight="1" x14ac:dyDescent="0.25"/>
    <row r="1985" ht="27.95" customHeight="1" x14ac:dyDescent="0.25"/>
    <row r="1986" ht="27.95" customHeight="1" x14ac:dyDescent="0.25"/>
    <row r="1987" ht="27.95" customHeight="1" x14ac:dyDescent="0.25"/>
    <row r="1988" ht="27.95" customHeight="1" x14ac:dyDescent="0.25"/>
    <row r="1989" ht="27.95" customHeight="1" x14ac:dyDescent="0.25"/>
    <row r="1990" ht="27.95" customHeight="1" x14ac:dyDescent="0.25"/>
    <row r="1991" ht="27.95" customHeight="1" x14ac:dyDescent="0.25"/>
    <row r="1992" ht="27.95" customHeight="1" x14ac:dyDescent="0.25"/>
    <row r="1993" ht="27.95" customHeight="1" x14ac:dyDescent="0.25"/>
    <row r="1994" ht="27.95" customHeight="1" x14ac:dyDescent="0.25"/>
    <row r="1995" ht="27.95" customHeight="1" x14ac:dyDescent="0.25"/>
    <row r="1996" ht="27.95" customHeight="1" x14ac:dyDescent="0.25"/>
    <row r="1997" ht="27.95" customHeight="1" x14ac:dyDescent="0.25"/>
    <row r="1998" ht="27.95" customHeight="1" x14ac:dyDescent="0.25"/>
    <row r="1999" ht="27.95" customHeight="1" x14ac:dyDescent="0.25"/>
    <row r="2000" ht="27.95" customHeight="1" x14ac:dyDescent="0.25"/>
    <row r="2001" ht="27.95" customHeight="1" x14ac:dyDescent="0.25"/>
    <row r="2002" ht="27.95" customHeight="1" x14ac:dyDescent="0.25"/>
    <row r="2003" ht="27.95" customHeight="1" x14ac:dyDescent="0.25"/>
    <row r="2004" ht="27.95" customHeight="1" x14ac:dyDescent="0.25"/>
    <row r="2005" ht="27.95" customHeight="1" x14ac:dyDescent="0.25"/>
    <row r="2006" ht="27.95" customHeight="1" x14ac:dyDescent="0.25"/>
    <row r="2007" ht="27.95" customHeight="1" x14ac:dyDescent="0.25"/>
    <row r="2008" ht="27.95" customHeight="1" x14ac:dyDescent="0.25"/>
    <row r="2009" ht="27.95" customHeight="1" x14ac:dyDescent="0.25"/>
    <row r="2010" ht="27.95" customHeight="1" x14ac:dyDescent="0.25"/>
    <row r="2011" ht="27.95" customHeight="1" x14ac:dyDescent="0.25"/>
    <row r="2012" ht="27.95" customHeight="1" x14ac:dyDescent="0.25"/>
    <row r="2013" ht="27.95" customHeight="1" x14ac:dyDescent="0.25"/>
    <row r="2014" ht="27.95" customHeight="1" x14ac:dyDescent="0.25"/>
    <row r="2015" ht="27.95" customHeight="1" x14ac:dyDescent="0.25"/>
    <row r="2016" ht="27.95" customHeight="1" x14ac:dyDescent="0.25"/>
    <row r="2017" ht="27.95" customHeight="1" x14ac:dyDescent="0.25"/>
    <row r="2018" ht="27.95" customHeight="1" x14ac:dyDescent="0.25"/>
    <row r="2019" ht="27.95" customHeight="1" x14ac:dyDescent="0.25"/>
    <row r="2020" ht="27.95" customHeight="1" x14ac:dyDescent="0.25"/>
    <row r="2021" ht="27.95" customHeight="1" x14ac:dyDescent="0.25"/>
    <row r="2022" ht="27.95" customHeight="1" x14ac:dyDescent="0.25"/>
    <row r="2023" ht="27.95" customHeight="1" x14ac:dyDescent="0.25"/>
    <row r="2024" ht="27.95" customHeight="1" x14ac:dyDescent="0.25"/>
    <row r="2025" ht="27.95" customHeight="1" x14ac:dyDescent="0.25"/>
    <row r="2026" ht="27.95" customHeight="1" x14ac:dyDescent="0.25"/>
    <row r="2027" ht="27.95" customHeight="1" x14ac:dyDescent="0.25"/>
    <row r="2028" ht="27.95" customHeight="1" x14ac:dyDescent="0.25"/>
    <row r="2029" ht="27.95" customHeight="1" x14ac:dyDescent="0.25"/>
    <row r="2030" ht="27.95" customHeight="1" x14ac:dyDescent="0.25"/>
    <row r="2031" ht="27.95" customHeight="1" x14ac:dyDescent="0.25"/>
    <row r="2032" ht="27.95" customHeight="1" x14ac:dyDescent="0.25"/>
    <row r="2033" ht="27.95" customHeight="1" x14ac:dyDescent="0.25"/>
    <row r="2034" ht="27.95" customHeight="1" x14ac:dyDescent="0.25"/>
    <row r="2035" ht="27.95" customHeight="1" x14ac:dyDescent="0.25"/>
    <row r="2036" ht="27.95" customHeight="1" x14ac:dyDescent="0.25"/>
    <row r="2037" ht="27.95" customHeight="1" x14ac:dyDescent="0.25"/>
    <row r="2038" ht="27.95" customHeight="1" x14ac:dyDescent="0.25"/>
    <row r="2039" ht="27.95" customHeight="1" x14ac:dyDescent="0.25"/>
    <row r="2040" ht="27.95" customHeight="1" x14ac:dyDescent="0.25"/>
    <row r="2041" ht="27.95" customHeight="1" x14ac:dyDescent="0.25"/>
    <row r="2042" ht="27.95" customHeight="1" x14ac:dyDescent="0.25"/>
    <row r="2043" ht="27.95" customHeight="1" x14ac:dyDescent="0.25"/>
    <row r="2044" ht="27.95" customHeight="1" x14ac:dyDescent="0.25"/>
    <row r="2045" ht="27.95" customHeight="1" x14ac:dyDescent="0.25"/>
    <row r="2046" ht="27.95" customHeight="1" x14ac:dyDescent="0.25"/>
    <row r="2047" ht="27.95" customHeight="1" x14ac:dyDescent="0.25"/>
    <row r="2048" ht="27.95" customHeight="1" x14ac:dyDescent="0.25"/>
    <row r="2049" ht="27.95" customHeight="1" x14ac:dyDescent="0.25"/>
    <row r="2050" ht="27.95" customHeight="1" x14ac:dyDescent="0.25"/>
    <row r="2051" ht="27.95" customHeight="1" x14ac:dyDescent="0.25"/>
    <row r="2052" ht="27.95" customHeight="1" x14ac:dyDescent="0.25"/>
    <row r="2053" ht="27.95" customHeight="1" x14ac:dyDescent="0.25"/>
    <row r="2054" ht="27.95" customHeight="1" x14ac:dyDescent="0.25"/>
    <row r="2055" ht="27.95" customHeight="1" x14ac:dyDescent="0.25"/>
    <row r="2056" ht="27.95" customHeight="1" x14ac:dyDescent="0.25"/>
    <row r="2057" ht="27.95" customHeight="1" x14ac:dyDescent="0.25"/>
    <row r="2058" ht="27.95" customHeight="1" x14ac:dyDescent="0.25"/>
    <row r="2059" ht="27.95" customHeight="1" x14ac:dyDescent="0.25"/>
    <row r="2060" ht="27.95" customHeight="1" x14ac:dyDescent="0.25"/>
    <row r="2061" ht="27.95" customHeight="1" x14ac:dyDescent="0.25"/>
    <row r="2062" ht="27.95" customHeight="1" x14ac:dyDescent="0.25"/>
    <row r="2063" ht="27.95" customHeight="1" x14ac:dyDescent="0.25"/>
    <row r="2064" ht="27.95" customHeight="1" x14ac:dyDescent="0.25"/>
    <row r="2065" ht="27.95" customHeight="1" x14ac:dyDescent="0.25"/>
    <row r="2066" ht="27.95" customHeight="1" x14ac:dyDescent="0.25"/>
    <row r="2067" ht="27.95" customHeight="1" x14ac:dyDescent="0.25"/>
    <row r="2068" ht="27.95" customHeight="1" x14ac:dyDescent="0.25"/>
    <row r="2069" ht="27.95" customHeight="1" x14ac:dyDescent="0.25"/>
    <row r="2070" ht="27.95" customHeight="1" x14ac:dyDescent="0.25"/>
    <row r="2071" ht="27.95" customHeight="1" x14ac:dyDescent="0.25"/>
    <row r="2072" ht="27.95" customHeight="1" x14ac:dyDescent="0.25"/>
    <row r="2073" ht="27.95" customHeight="1" x14ac:dyDescent="0.25"/>
    <row r="2074" ht="27.95" customHeight="1" x14ac:dyDescent="0.25"/>
    <row r="2075" ht="27.95" customHeight="1" x14ac:dyDescent="0.25"/>
    <row r="2076" ht="27.95" customHeight="1" x14ac:dyDescent="0.25"/>
    <row r="2077" ht="27.95" customHeight="1" x14ac:dyDescent="0.25"/>
    <row r="2078" ht="27.95" customHeight="1" x14ac:dyDescent="0.25"/>
    <row r="2079" ht="27.95" customHeight="1" x14ac:dyDescent="0.25"/>
    <row r="2080" ht="27.95" customHeight="1" x14ac:dyDescent="0.25"/>
    <row r="2081" ht="27.95" customHeight="1" x14ac:dyDescent="0.25"/>
    <row r="2082" ht="27.95" customHeight="1" x14ac:dyDescent="0.25"/>
    <row r="2083" ht="27.95" customHeight="1" x14ac:dyDescent="0.25"/>
    <row r="2084" ht="27.95" customHeight="1" x14ac:dyDescent="0.25"/>
    <row r="2085" ht="27.95" customHeight="1" x14ac:dyDescent="0.25"/>
    <row r="2086" ht="27.95" customHeight="1" x14ac:dyDescent="0.25"/>
    <row r="2087" ht="27.95" customHeight="1" x14ac:dyDescent="0.25"/>
    <row r="2088" ht="27.95" customHeight="1" x14ac:dyDescent="0.25"/>
    <row r="2089" ht="27.95" customHeight="1" x14ac:dyDescent="0.25"/>
    <row r="2090" ht="27.95" customHeight="1" x14ac:dyDescent="0.25"/>
    <row r="2091" ht="27.95" customHeight="1" x14ac:dyDescent="0.25"/>
    <row r="2092" ht="27.95" customHeight="1" x14ac:dyDescent="0.25"/>
    <row r="2093" ht="27.95" customHeight="1" x14ac:dyDescent="0.25"/>
    <row r="2094" ht="27.95" customHeight="1" x14ac:dyDescent="0.25"/>
    <row r="2095" ht="27.95" customHeight="1" x14ac:dyDescent="0.25"/>
    <row r="2096" ht="27.95" customHeight="1" x14ac:dyDescent="0.25"/>
    <row r="2097" ht="27.95" customHeight="1" x14ac:dyDescent="0.25"/>
    <row r="2098" ht="27.95" customHeight="1" x14ac:dyDescent="0.25"/>
    <row r="2099" ht="27.95" customHeight="1" x14ac:dyDescent="0.25"/>
    <row r="2100" ht="27.95" customHeight="1" x14ac:dyDescent="0.25"/>
    <row r="2101" ht="27.95" customHeight="1" x14ac:dyDescent="0.25"/>
    <row r="2102" ht="27.95" customHeight="1" x14ac:dyDescent="0.25"/>
    <row r="2103" ht="27.95" customHeight="1" x14ac:dyDescent="0.25"/>
    <row r="2104" ht="27.95" customHeight="1" x14ac:dyDescent="0.25"/>
    <row r="2105" ht="27.95" customHeight="1" x14ac:dyDescent="0.25"/>
    <row r="2106" ht="27.95" customHeight="1" x14ac:dyDescent="0.25"/>
    <row r="2107" ht="27.95" customHeight="1" x14ac:dyDescent="0.25"/>
    <row r="2108" ht="27.95" customHeight="1" x14ac:dyDescent="0.25"/>
    <row r="2109" ht="27.95" customHeight="1" x14ac:dyDescent="0.25"/>
    <row r="2110" ht="27.95" customHeight="1" x14ac:dyDescent="0.25"/>
    <row r="2111" ht="27.95" customHeight="1" x14ac:dyDescent="0.25"/>
    <row r="2112" ht="27.95" customHeight="1" x14ac:dyDescent="0.25"/>
    <row r="2113" ht="27.95" customHeight="1" x14ac:dyDescent="0.25"/>
    <row r="2114" ht="27.95" customHeight="1" x14ac:dyDescent="0.25"/>
    <row r="2115" ht="27.95" customHeight="1" x14ac:dyDescent="0.25"/>
    <row r="2116" ht="27.95" customHeight="1" x14ac:dyDescent="0.25"/>
    <row r="2117" ht="27.95" customHeight="1" x14ac:dyDescent="0.25"/>
    <row r="2118" ht="27.95" customHeight="1" x14ac:dyDescent="0.25"/>
    <row r="2119" ht="27.95" customHeight="1" x14ac:dyDescent="0.25"/>
    <row r="2120" ht="27.95" customHeight="1" x14ac:dyDescent="0.25"/>
    <row r="2121" ht="27.95" customHeight="1" x14ac:dyDescent="0.25"/>
    <row r="2122" ht="27.95" customHeight="1" x14ac:dyDescent="0.25"/>
    <row r="2123" ht="27.95" customHeight="1" x14ac:dyDescent="0.25"/>
    <row r="2124" ht="27.95" customHeight="1" x14ac:dyDescent="0.25"/>
    <row r="2125" ht="27.95" customHeight="1" x14ac:dyDescent="0.25"/>
    <row r="2126" ht="27.95" customHeight="1" x14ac:dyDescent="0.25"/>
    <row r="2127" ht="27.95" customHeight="1" x14ac:dyDescent="0.25"/>
    <row r="2128" ht="27.95" customHeight="1" x14ac:dyDescent="0.25"/>
    <row r="2129" ht="27.95" customHeight="1" x14ac:dyDescent="0.25"/>
    <row r="2130" ht="27.95" customHeight="1" x14ac:dyDescent="0.25"/>
    <row r="2131" ht="27.95" customHeight="1" x14ac:dyDescent="0.25"/>
    <row r="2132" ht="27.95" customHeight="1" x14ac:dyDescent="0.25"/>
    <row r="2133" ht="27.95" customHeight="1" x14ac:dyDescent="0.25"/>
    <row r="2134" ht="27.95" customHeight="1" x14ac:dyDescent="0.25"/>
    <row r="2135" ht="27.95" customHeight="1" x14ac:dyDescent="0.25"/>
    <row r="2136" ht="27.95" customHeight="1" x14ac:dyDescent="0.25"/>
    <row r="2137" ht="27.95" customHeight="1" x14ac:dyDescent="0.25"/>
    <row r="2138" ht="27.95" customHeight="1" x14ac:dyDescent="0.25"/>
    <row r="2139" ht="27.95" customHeight="1" x14ac:dyDescent="0.25"/>
    <row r="2140" ht="27.95" customHeight="1" x14ac:dyDescent="0.25"/>
    <row r="2141" ht="27.95" customHeight="1" x14ac:dyDescent="0.25"/>
    <row r="2142" ht="27.95" customHeight="1" x14ac:dyDescent="0.25"/>
    <row r="2143" ht="27.95" customHeight="1" x14ac:dyDescent="0.25"/>
    <row r="2144" ht="27.95" customHeight="1" x14ac:dyDescent="0.25"/>
    <row r="2145" ht="27.95" customHeight="1" x14ac:dyDescent="0.25"/>
    <row r="2146" ht="27.95" customHeight="1" x14ac:dyDescent="0.25"/>
    <row r="2147" ht="27.95" customHeight="1" x14ac:dyDescent="0.25"/>
    <row r="2148" ht="27.95" customHeight="1" x14ac:dyDescent="0.25"/>
    <row r="2149" ht="27.95" customHeight="1" x14ac:dyDescent="0.25"/>
    <row r="2150" ht="27.95" customHeight="1" x14ac:dyDescent="0.25"/>
    <row r="2151" ht="27.95" customHeight="1" x14ac:dyDescent="0.25"/>
    <row r="2152" ht="27.95" customHeight="1" x14ac:dyDescent="0.25"/>
    <row r="2153" ht="27.95" customHeight="1" x14ac:dyDescent="0.25"/>
    <row r="2154" ht="27.95" customHeight="1" x14ac:dyDescent="0.25"/>
    <row r="2155" ht="27.95" customHeight="1" x14ac:dyDescent="0.25"/>
    <row r="2156" ht="27.95" customHeight="1" x14ac:dyDescent="0.25"/>
    <row r="2157" ht="27.95" customHeight="1" x14ac:dyDescent="0.25"/>
    <row r="2158" ht="27.95" customHeight="1" x14ac:dyDescent="0.25"/>
    <row r="2159" ht="27.95" customHeight="1" x14ac:dyDescent="0.25"/>
    <row r="2160" ht="27.95" customHeight="1" x14ac:dyDescent="0.25"/>
    <row r="2161" ht="27.95" customHeight="1" x14ac:dyDescent="0.25"/>
    <row r="2162" ht="27.95" customHeight="1" x14ac:dyDescent="0.25"/>
    <row r="2163" ht="27.95" customHeight="1" x14ac:dyDescent="0.25"/>
    <row r="2164" ht="27.95" customHeight="1" x14ac:dyDescent="0.25"/>
    <row r="2165" ht="27.95" customHeight="1" x14ac:dyDescent="0.25"/>
    <row r="2166" ht="27.95" customHeight="1" x14ac:dyDescent="0.25"/>
    <row r="2167" ht="27.95" customHeight="1" x14ac:dyDescent="0.25"/>
    <row r="2168" ht="27.95" customHeight="1" x14ac:dyDescent="0.25"/>
    <row r="2169" ht="27.95" customHeight="1" x14ac:dyDescent="0.25"/>
    <row r="2170" ht="27.95" customHeight="1" x14ac:dyDescent="0.25"/>
    <row r="2171" ht="27.95" customHeight="1" x14ac:dyDescent="0.25"/>
    <row r="2172" ht="27.95" customHeight="1" x14ac:dyDescent="0.25"/>
    <row r="2173" ht="27.95" customHeight="1" x14ac:dyDescent="0.25"/>
    <row r="2174" ht="27.95" customHeight="1" x14ac:dyDescent="0.25"/>
    <row r="2175" ht="27.95" customHeight="1" x14ac:dyDescent="0.25"/>
    <row r="2176" ht="27.95" customHeight="1" x14ac:dyDescent="0.25"/>
    <row r="2177" ht="27.95" customHeight="1" x14ac:dyDescent="0.25"/>
    <row r="2178" ht="27.95" customHeight="1" x14ac:dyDescent="0.25"/>
    <row r="2179" ht="27.95" customHeight="1" x14ac:dyDescent="0.25"/>
    <row r="2180" ht="27.95" customHeight="1" x14ac:dyDescent="0.25"/>
    <row r="2181" ht="27.95" customHeight="1" x14ac:dyDescent="0.25"/>
    <row r="2182" ht="27.95" customHeight="1" x14ac:dyDescent="0.25"/>
    <row r="2183" ht="27.95" customHeight="1" x14ac:dyDescent="0.25"/>
    <row r="2184" ht="27.95" customHeight="1" x14ac:dyDescent="0.25"/>
    <row r="2185" ht="27.95" customHeight="1" x14ac:dyDescent="0.25"/>
    <row r="2186" ht="27.95" customHeight="1" x14ac:dyDescent="0.25"/>
    <row r="2187" ht="27.95" customHeight="1" x14ac:dyDescent="0.25"/>
    <row r="2188" ht="27.95" customHeight="1" x14ac:dyDescent="0.25"/>
    <row r="2189" ht="27.95" customHeight="1" x14ac:dyDescent="0.25"/>
    <row r="2190" ht="27.95" customHeight="1" x14ac:dyDescent="0.25"/>
    <row r="2191" ht="27.95" customHeight="1" x14ac:dyDescent="0.25"/>
    <row r="2192" ht="27.95" customHeight="1" x14ac:dyDescent="0.25"/>
    <row r="2193" ht="27.95" customHeight="1" x14ac:dyDescent="0.25"/>
    <row r="2194" ht="27.95" customHeight="1" x14ac:dyDescent="0.25"/>
    <row r="2195" ht="27.95" customHeight="1" x14ac:dyDescent="0.25"/>
    <row r="2196" ht="27.95" customHeight="1" x14ac:dyDescent="0.25"/>
    <row r="2197" ht="27.95" customHeight="1" x14ac:dyDescent="0.25"/>
    <row r="2198" ht="27.95" customHeight="1" x14ac:dyDescent="0.25"/>
    <row r="2199" ht="27.95" customHeight="1" x14ac:dyDescent="0.25"/>
    <row r="2200" ht="27.95" customHeight="1" x14ac:dyDescent="0.25"/>
    <row r="2201" ht="27.95" customHeight="1" x14ac:dyDescent="0.25"/>
    <row r="2202" ht="27.95" customHeight="1" x14ac:dyDescent="0.25"/>
    <row r="2203" ht="27.95" customHeight="1" x14ac:dyDescent="0.25"/>
    <row r="2204" ht="27.95" customHeight="1" x14ac:dyDescent="0.25"/>
    <row r="2205" ht="27.95" customHeight="1" x14ac:dyDescent="0.25"/>
    <row r="2206" ht="27.95" customHeight="1" x14ac:dyDescent="0.25"/>
    <row r="2207" ht="27.95" customHeight="1" x14ac:dyDescent="0.25"/>
    <row r="2208" ht="27.95" customHeight="1" x14ac:dyDescent="0.25"/>
    <row r="2209" ht="27.95" customHeight="1" x14ac:dyDescent="0.25"/>
    <row r="2210" ht="27.95" customHeight="1" x14ac:dyDescent="0.25"/>
    <row r="2211" ht="27.95" customHeight="1" x14ac:dyDescent="0.25"/>
    <row r="2212" ht="27.95" customHeight="1" x14ac:dyDescent="0.25"/>
    <row r="2213" ht="27.95" customHeight="1" x14ac:dyDescent="0.25"/>
    <row r="2214" ht="27.95" customHeight="1" x14ac:dyDescent="0.25"/>
    <row r="2215" ht="27.95" customHeight="1" x14ac:dyDescent="0.25"/>
    <row r="2216" ht="27.95" customHeight="1" x14ac:dyDescent="0.25"/>
    <row r="2217" ht="27.95" customHeight="1" x14ac:dyDescent="0.25"/>
    <row r="2218" ht="27.95" customHeight="1" x14ac:dyDescent="0.25"/>
    <row r="2219" ht="27.95" customHeight="1" x14ac:dyDescent="0.25"/>
    <row r="2220" ht="27.95" customHeight="1" x14ac:dyDescent="0.25"/>
    <row r="2221" ht="27.95" customHeight="1" x14ac:dyDescent="0.25"/>
    <row r="2222" ht="27.95" customHeight="1" x14ac:dyDescent="0.25"/>
    <row r="2223" ht="27.95" customHeight="1" x14ac:dyDescent="0.25"/>
    <row r="2224" ht="27.95" customHeight="1" x14ac:dyDescent="0.25"/>
    <row r="2225" ht="27.95" customHeight="1" x14ac:dyDescent="0.25"/>
    <row r="2226" ht="27.95" customHeight="1" x14ac:dyDescent="0.25"/>
    <row r="2227" ht="27.95" customHeight="1" x14ac:dyDescent="0.25"/>
    <row r="2228" ht="27.95" customHeight="1" x14ac:dyDescent="0.25"/>
    <row r="2229" ht="27.95" customHeight="1" x14ac:dyDescent="0.25"/>
    <row r="2230" ht="27.95" customHeight="1" x14ac:dyDescent="0.25"/>
    <row r="2231" ht="27.95" customHeight="1" x14ac:dyDescent="0.25"/>
    <row r="2232" ht="27.95" customHeight="1" x14ac:dyDescent="0.25"/>
    <row r="2233" ht="27.95" customHeight="1" x14ac:dyDescent="0.25"/>
    <row r="2234" ht="27.95" customHeight="1" x14ac:dyDescent="0.25"/>
    <row r="2235" ht="27.95" customHeight="1" x14ac:dyDescent="0.25"/>
    <row r="2236" ht="27.95" customHeight="1" x14ac:dyDescent="0.25"/>
    <row r="2237" ht="27.95" customHeight="1" x14ac:dyDescent="0.25"/>
    <row r="2238" ht="27.95" customHeight="1" x14ac:dyDescent="0.25"/>
    <row r="2239" ht="27.95" customHeight="1" x14ac:dyDescent="0.25"/>
    <row r="2240" ht="27.95" customHeight="1" x14ac:dyDescent="0.25"/>
    <row r="2241" ht="27.95" customHeight="1" x14ac:dyDescent="0.25"/>
    <row r="2242" ht="27.95" customHeight="1" x14ac:dyDescent="0.25"/>
    <row r="2243" ht="27.95" customHeight="1" x14ac:dyDescent="0.25"/>
    <row r="2244" ht="27.95" customHeight="1" x14ac:dyDescent="0.25"/>
    <row r="2245" ht="27.95" customHeight="1" x14ac:dyDescent="0.25"/>
    <row r="2246" ht="27.95" customHeight="1" x14ac:dyDescent="0.25"/>
    <row r="2247" ht="27.95" customHeight="1" x14ac:dyDescent="0.25"/>
    <row r="2248" ht="27.95" customHeight="1" x14ac:dyDescent="0.25"/>
    <row r="2249" ht="27.95" customHeight="1" x14ac:dyDescent="0.25"/>
    <row r="2250" ht="27.95" customHeight="1" x14ac:dyDescent="0.25"/>
    <row r="2251" ht="27.95" customHeight="1" x14ac:dyDescent="0.25"/>
    <row r="2252" ht="27.95" customHeight="1" x14ac:dyDescent="0.25"/>
    <row r="2253" ht="27.95" customHeight="1" x14ac:dyDescent="0.25"/>
    <row r="2254" ht="27.95" customHeight="1" x14ac:dyDescent="0.25"/>
    <row r="2255" ht="27.95" customHeight="1" x14ac:dyDescent="0.25"/>
    <row r="2256" ht="27.95" customHeight="1" x14ac:dyDescent="0.25"/>
    <row r="2257" ht="27.95" customHeight="1" x14ac:dyDescent="0.25"/>
    <row r="2258" ht="27.95" customHeight="1" x14ac:dyDescent="0.25"/>
    <row r="2259" ht="27.95" customHeight="1" x14ac:dyDescent="0.25"/>
    <row r="2260" ht="27.95" customHeight="1" x14ac:dyDescent="0.25"/>
    <row r="2261" ht="27.95" customHeight="1" x14ac:dyDescent="0.25"/>
    <row r="2262" ht="27.95" customHeight="1" x14ac:dyDescent="0.25"/>
    <row r="2263" ht="27.95" customHeight="1" x14ac:dyDescent="0.25"/>
    <row r="2264" ht="27.95" customHeight="1" x14ac:dyDescent="0.25"/>
    <row r="2265" ht="27.95" customHeight="1" x14ac:dyDescent="0.25"/>
    <row r="2266" ht="27.95" customHeight="1" x14ac:dyDescent="0.25"/>
    <row r="2267" ht="27.95" customHeight="1" x14ac:dyDescent="0.25"/>
    <row r="2268" ht="27.95" customHeight="1" x14ac:dyDescent="0.25"/>
    <row r="2269" ht="27.95" customHeight="1" x14ac:dyDescent="0.25"/>
    <row r="2270" ht="27.95" customHeight="1" x14ac:dyDescent="0.25"/>
    <row r="2271" ht="27.95" customHeight="1" x14ac:dyDescent="0.25"/>
    <row r="2272" ht="27.95" customHeight="1" x14ac:dyDescent="0.25"/>
    <row r="2273" ht="27.95" customHeight="1" x14ac:dyDescent="0.25"/>
    <row r="2274" ht="27.95" customHeight="1" x14ac:dyDescent="0.25"/>
    <row r="2275" ht="27.95" customHeight="1" x14ac:dyDescent="0.25"/>
    <row r="2276" ht="27.95" customHeight="1" x14ac:dyDescent="0.25"/>
    <row r="2277" ht="27.95" customHeight="1" x14ac:dyDescent="0.25"/>
    <row r="2278" ht="27.95" customHeight="1" x14ac:dyDescent="0.25"/>
    <row r="2279" ht="27.95" customHeight="1" x14ac:dyDescent="0.25"/>
    <row r="2280" ht="27.95" customHeight="1" x14ac:dyDescent="0.25"/>
    <row r="2281" ht="27.95" customHeight="1" x14ac:dyDescent="0.25"/>
    <row r="2282" ht="27.95" customHeight="1" x14ac:dyDescent="0.25"/>
    <row r="2283" ht="27.95" customHeight="1" x14ac:dyDescent="0.25"/>
    <row r="2284" ht="27.95" customHeight="1" x14ac:dyDescent="0.25"/>
    <row r="2285" ht="27.95" customHeight="1" x14ac:dyDescent="0.25"/>
    <row r="2286" ht="27.95" customHeight="1" x14ac:dyDescent="0.25"/>
    <row r="2287" ht="27.95" customHeight="1" x14ac:dyDescent="0.25"/>
    <row r="2288" ht="27.95" customHeight="1" x14ac:dyDescent="0.25"/>
    <row r="2289" ht="27.95" customHeight="1" x14ac:dyDescent="0.25"/>
    <row r="2290" ht="27.95" customHeight="1" x14ac:dyDescent="0.25"/>
    <row r="2291" ht="27.95" customHeight="1" x14ac:dyDescent="0.25"/>
    <row r="2292" ht="27.95" customHeight="1" x14ac:dyDescent="0.25"/>
    <row r="2293" ht="27.95" customHeight="1" x14ac:dyDescent="0.25"/>
    <row r="2294" ht="27.95" customHeight="1" x14ac:dyDescent="0.25"/>
    <row r="2295" ht="27.95" customHeight="1" x14ac:dyDescent="0.25"/>
    <row r="2296" ht="27.95" customHeight="1" x14ac:dyDescent="0.25"/>
    <row r="2297" ht="27.95" customHeight="1" x14ac:dyDescent="0.25"/>
    <row r="2298" ht="27.95" customHeight="1" x14ac:dyDescent="0.25"/>
    <row r="2299" ht="27.95" customHeight="1" x14ac:dyDescent="0.25"/>
    <row r="2300" ht="27.95" customHeight="1" x14ac:dyDescent="0.25"/>
    <row r="2301" ht="27.95" customHeight="1" x14ac:dyDescent="0.25"/>
    <row r="2302" ht="27.95" customHeight="1" x14ac:dyDescent="0.25"/>
    <row r="2303" ht="27.95" customHeight="1" x14ac:dyDescent="0.25"/>
    <row r="2304" ht="27.95" customHeight="1" x14ac:dyDescent="0.25"/>
    <row r="2305" ht="27.95" customHeight="1" x14ac:dyDescent="0.25"/>
    <row r="2306" ht="27.95" customHeight="1" x14ac:dyDescent="0.25"/>
    <row r="2307" ht="27.95" customHeight="1" x14ac:dyDescent="0.25"/>
    <row r="2308" ht="27.95" customHeight="1" x14ac:dyDescent="0.25"/>
    <row r="2309" ht="27.95" customHeight="1" x14ac:dyDescent="0.25"/>
    <row r="2310" ht="27.95" customHeight="1" x14ac:dyDescent="0.25"/>
    <row r="2311" ht="27.95" customHeight="1" x14ac:dyDescent="0.25"/>
    <row r="2312" ht="27.95" customHeight="1" x14ac:dyDescent="0.25"/>
    <row r="2313" ht="27.95" customHeight="1" x14ac:dyDescent="0.25"/>
    <row r="2314" ht="27.95" customHeight="1" x14ac:dyDescent="0.25"/>
    <row r="2315" ht="27.95" customHeight="1" x14ac:dyDescent="0.25"/>
    <row r="2316" ht="27.95" customHeight="1" x14ac:dyDescent="0.25"/>
    <row r="2317" ht="27.95" customHeight="1" x14ac:dyDescent="0.25"/>
    <row r="2318" ht="27.95" customHeight="1" x14ac:dyDescent="0.25"/>
    <row r="2319" ht="27.95" customHeight="1" x14ac:dyDescent="0.25"/>
    <row r="2320" ht="27.95" customHeight="1" x14ac:dyDescent="0.25"/>
    <row r="2321" ht="27.95" customHeight="1" x14ac:dyDescent="0.25"/>
    <row r="2322" ht="27.95" customHeight="1" x14ac:dyDescent="0.25"/>
    <row r="2323" ht="27.95" customHeight="1" x14ac:dyDescent="0.25"/>
    <row r="2324" ht="27.95" customHeight="1" x14ac:dyDescent="0.25"/>
    <row r="2325" ht="27.95" customHeight="1" x14ac:dyDescent="0.25"/>
    <row r="2326" ht="27.95" customHeight="1" x14ac:dyDescent="0.25"/>
    <row r="2327" ht="27.95" customHeight="1" x14ac:dyDescent="0.25"/>
    <row r="2328" ht="27.95" customHeight="1" x14ac:dyDescent="0.25"/>
    <row r="2329" ht="27.95" customHeight="1" x14ac:dyDescent="0.25"/>
    <row r="2330" ht="27.95" customHeight="1" x14ac:dyDescent="0.25"/>
    <row r="2331" ht="27.95" customHeight="1" x14ac:dyDescent="0.25"/>
    <row r="2332" ht="27.95" customHeight="1" x14ac:dyDescent="0.25"/>
    <row r="2333" ht="27.95" customHeight="1" x14ac:dyDescent="0.25"/>
    <row r="2334" ht="27.95" customHeight="1" x14ac:dyDescent="0.25"/>
    <row r="2335" ht="27.95" customHeight="1" x14ac:dyDescent="0.25"/>
    <row r="2336" ht="27.95" customHeight="1" x14ac:dyDescent="0.25"/>
    <row r="2337" ht="27.95" customHeight="1" x14ac:dyDescent="0.25"/>
    <row r="2338" ht="27.95" customHeight="1" x14ac:dyDescent="0.25"/>
    <row r="2339" ht="27.95" customHeight="1" x14ac:dyDescent="0.25"/>
    <row r="2340" ht="27.95" customHeight="1" x14ac:dyDescent="0.25"/>
    <row r="2341" ht="27.95" customHeight="1" x14ac:dyDescent="0.25"/>
    <row r="2342" ht="27.95" customHeight="1" x14ac:dyDescent="0.25"/>
    <row r="2343" ht="27.95" customHeight="1" x14ac:dyDescent="0.25"/>
    <row r="2344" ht="27.95" customHeight="1" x14ac:dyDescent="0.25"/>
    <row r="2345" ht="27.95" customHeight="1" x14ac:dyDescent="0.25"/>
    <row r="2346" ht="27.95" customHeight="1" x14ac:dyDescent="0.25"/>
    <row r="2347" ht="27.95" customHeight="1" x14ac:dyDescent="0.25"/>
    <row r="2348" ht="27.95" customHeight="1" x14ac:dyDescent="0.25"/>
    <row r="2349" ht="27.95" customHeight="1" x14ac:dyDescent="0.25"/>
    <row r="2350" ht="27.95" customHeight="1" x14ac:dyDescent="0.25"/>
    <row r="2351" ht="27.95" customHeight="1" x14ac:dyDescent="0.25"/>
    <row r="2352" ht="27.95" customHeight="1" x14ac:dyDescent="0.25"/>
    <row r="2353" ht="27.95" customHeight="1" x14ac:dyDescent="0.25"/>
    <row r="2354" ht="27.95" customHeight="1" x14ac:dyDescent="0.25"/>
    <row r="2355" ht="27.95" customHeight="1" x14ac:dyDescent="0.25"/>
    <row r="2356" ht="27.95" customHeight="1" x14ac:dyDescent="0.25"/>
    <row r="2357" ht="27.95" customHeight="1" x14ac:dyDescent="0.25"/>
    <row r="2358" ht="27.95" customHeight="1" x14ac:dyDescent="0.25"/>
    <row r="2359" ht="27.95" customHeight="1" x14ac:dyDescent="0.25"/>
    <row r="2360" ht="27.95" customHeight="1" x14ac:dyDescent="0.25"/>
    <row r="2361" ht="27.95" customHeight="1" x14ac:dyDescent="0.25"/>
    <row r="2362" ht="27.95" customHeight="1" x14ac:dyDescent="0.25"/>
    <row r="2363" ht="27.95" customHeight="1" x14ac:dyDescent="0.25"/>
    <row r="2364" ht="27.95" customHeight="1" x14ac:dyDescent="0.25"/>
    <row r="2365" ht="27.95" customHeight="1" x14ac:dyDescent="0.25"/>
    <row r="2366" ht="27.95" customHeight="1" x14ac:dyDescent="0.25"/>
    <row r="2367" ht="27.95" customHeight="1" x14ac:dyDescent="0.25"/>
    <row r="2368" ht="27.95" customHeight="1" x14ac:dyDescent="0.25"/>
    <row r="2369" ht="27.95" customHeight="1" x14ac:dyDescent="0.25"/>
    <row r="2370" ht="27.95" customHeight="1" x14ac:dyDescent="0.25"/>
    <row r="2371" ht="27.95" customHeight="1" x14ac:dyDescent="0.25"/>
    <row r="2372" ht="27.95" customHeight="1" x14ac:dyDescent="0.25"/>
    <row r="2373" ht="27.95" customHeight="1" x14ac:dyDescent="0.25"/>
    <row r="2374" ht="27.95" customHeight="1" x14ac:dyDescent="0.25"/>
    <row r="2375" ht="27.95" customHeight="1" x14ac:dyDescent="0.25"/>
    <row r="2376" ht="27.95" customHeight="1" x14ac:dyDescent="0.25"/>
    <row r="2377" ht="27.95" customHeight="1" x14ac:dyDescent="0.25"/>
    <row r="2378" ht="27.95" customHeight="1" x14ac:dyDescent="0.25"/>
    <row r="2379" ht="27.95" customHeight="1" x14ac:dyDescent="0.25"/>
    <row r="2380" ht="27.95" customHeight="1" x14ac:dyDescent="0.25"/>
    <row r="2381" ht="27.95" customHeight="1" x14ac:dyDescent="0.25"/>
    <row r="2382" ht="27.95" customHeight="1" x14ac:dyDescent="0.25"/>
    <row r="2383" ht="27.95" customHeight="1" x14ac:dyDescent="0.25"/>
    <row r="2384" ht="27.95" customHeight="1" x14ac:dyDescent="0.25"/>
    <row r="2385" ht="27.95" customHeight="1" x14ac:dyDescent="0.25"/>
    <row r="2386" ht="27.95" customHeight="1" x14ac:dyDescent="0.25"/>
    <row r="2387" ht="27.95" customHeight="1" x14ac:dyDescent="0.25"/>
    <row r="2388" ht="27.95" customHeight="1" x14ac:dyDescent="0.25"/>
    <row r="2389" ht="27.95" customHeight="1" x14ac:dyDescent="0.25"/>
    <row r="2390" ht="27.95" customHeight="1" x14ac:dyDescent="0.25"/>
    <row r="2391" ht="27.95" customHeight="1" x14ac:dyDescent="0.25"/>
    <row r="2392" ht="27.95" customHeight="1" x14ac:dyDescent="0.25"/>
    <row r="2393" ht="27.95" customHeight="1" x14ac:dyDescent="0.25"/>
    <row r="2394" ht="27.95" customHeight="1" x14ac:dyDescent="0.25"/>
    <row r="2395" ht="27.95" customHeight="1" x14ac:dyDescent="0.25"/>
    <row r="2396" ht="27.95" customHeight="1" x14ac:dyDescent="0.25"/>
    <row r="2397" ht="27.95" customHeight="1" x14ac:dyDescent="0.25"/>
    <row r="2398" ht="27.95" customHeight="1" x14ac:dyDescent="0.25"/>
    <row r="2399" ht="27.95" customHeight="1" x14ac:dyDescent="0.25"/>
    <row r="2400" ht="27.95" customHeight="1" x14ac:dyDescent="0.25"/>
    <row r="2401" ht="27.95" customHeight="1" x14ac:dyDescent="0.25"/>
    <row r="2402" ht="27.95" customHeight="1" x14ac:dyDescent="0.25"/>
    <row r="2403" ht="27.95" customHeight="1" x14ac:dyDescent="0.25"/>
    <row r="2404" ht="27.95" customHeight="1" x14ac:dyDescent="0.25"/>
    <row r="2405" ht="27.95" customHeight="1" x14ac:dyDescent="0.25"/>
    <row r="2406" ht="27.95" customHeight="1" x14ac:dyDescent="0.25"/>
    <row r="2407" ht="27.95" customHeight="1" x14ac:dyDescent="0.25"/>
    <row r="2408" ht="27.95" customHeight="1" x14ac:dyDescent="0.25"/>
    <row r="2409" ht="27.95" customHeight="1" x14ac:dyDescent="0.25"/>
    <row r="2410" ht="27.95" customHeight="1" x14ac:dyDescent="0.25"/>
    <row r="2411" ht="27.95" customHeight="1" x14ac:dyDescent="0.25"/>
    <row r="2412" ht="27.95" customHeight="1" x14ac:dyDescent="0.25"/>
    <row r="2413" ht="27.95" customHeight="1" x14ac:dyDescent="0.25"/>
    <row r="2414" ht="27.95" customHeight="1" x14ac:dyDescent="0.25"/>
    <row r="2415" ht="27.95" customHeight="1" x14ac:dyDescent="0.25"/>
    <row r="2416" ht="27.95" customHeight="1" x14ac:dyDescent="0.25"/>
    <row r="2417" ht="27.95" customHeight="1" x14ac:dyDescent="0.25"/>
    <row r="2418" ht="27.95" customHeight="1" x14ac:dyDescent="0.25"/>
    <row r="2419" ht="27.95" customHeight="1" x14ac:dyDescent="0.25"/>
    <row r="2420" ht="27.95" customHeight="1" x14ac:dyDescent="0.25"/>
    <row r="2421" ht="27.95" customHeight="1" x14ac:dyDescent="0.25"/>
    <row r="2422" ht="27.95" customHeight="1" x14ac:dyDescent="0.25"/>
    <row r="2423" ht="27.95" customHeight="1" x14ac:dyDescent="0.25"/>
    <row r="2424" ht="27.95" customHeight="1" x14ac:dyDescent="0.25"/>
    <row r="2425" ht="27.95" customHeight="1" x14ac:dyDescent="0.25"/>
    <row r="2426" ht="27.95" customHeight="1" x14ac:dyDescent="0.25"/>
    <row r="2427" ht="27.95" customHeight="1" x14ac:dyDescent="0.25"/>
    <row r="2428" ht="27.95" customHeight="1" x14ac:dyDescent="0.25"/>
    <row r="2429" ht="27.95" customHeight="1" x14ac:dyDescent="0.25"/>
    <row r="2430" ht="27.95" customHeight="1" x14ac:dyDescent="0.25"/>
    <row r="2431" ht="27.95" customHeight="1" x14ac:dyDescent="0.25"/>
    <row r="2432" ht="27.95" customHeight="1" x14ac:dyDescent="0.25"/>
    <row r="2433" ht="27.95" customHeight="1" x14ac:dyDescent="0.25"/>
    <row r="2434" ht="27.95" customHeight="1" x14ac:dyDescent="0.25"/>
    <row r="2435" ht="27.95" customHeight="1" x14ac:dyDescent="0.25"/>
    <row r="2436" ht="27.95" customHeight="1" x14ac:dyDescent="0.25"/>
    <row r="2437" ht="27.95" customHeight="1" x14ac:dyDescent="0.25"/>
    <row r="2438" ht="27.95" customHeight="1" x14ac:dyDescent="0.25"/>
    <row r="2439" ht="27.95" customHeight="1" x14ac:dyDescent="0.25"/>
    <row r="2440" ht="27.95" customHeight="1" x14ac:dyDescent="0.25"/>
    <row r="2441" ht="27.95" customHeight="1" x14ac:dyDescent="0.25"/>
    <row r="2442" ht="27.95" customHeight="1" x14ac:dyDescent="0.25"/>
    <row r="2443" ht="27.95" customHeight="1" x14ac:dyDescent="0.25"/>
    <row r="2444" ht="27.95" customHeight="1" x14ac:dyDescent="0.25"/>
    <row r="2445" ht="27.95" customHeight="1" x14ac:dyDescent="0.25"/>
    <row r="2446" ht="27.95" customHeight="1" x14ac:dyDescent="0.25"/>
    <row r="2447" ht="27.95" customHeight="1" x14ac:dyDescent="0.25"/>
    <row r="2448" ht="27.95" customHeight="1" x14ac:dyDescent="0.25"/>
    <row r="2449" ht="27.95" customHeight="1" x14ac:dyDescent="0.25"/>
    <row r="2450" ht="27.95" customHeight="1" x14ac:dyDescent="0.25"/>
    <row r="2451" ht="27.95" customHeight="1" x14ac:dyDescent="0.25"/>
    <row r="2452" ht="27.95" customHeight="1" x14ac:dyDescent="0.25"/>
    <row r="2453" ht="27.95" customHeight="1" x14ac:dyDescent="0.25"/>
    <row r="2454" ht="27.95" customHeight="1" x14ac:dyDescent="0.25"/>
    <row r="2455" ht="27.95" customHeight="1" x14ac:dyDescent="0.25"/>
    <row r="2456" ht="27.95" customHeight="1" x14ac:dyDescent="0.25"/>
    <row r="2457" ht="27.95" customHeight="1" x14ac:dyDescent="0.25"/>
    <row r="2458" ht="27.95" customHeight="1" x14ac:dyDescent="0.25"/>
    <row r="2459" ht="27.95" customHeight="1" x14ac:dyDescent="0.25"/>
    <row r="2460" ht="27.95" customHeight="1" x14ac:dyDescent="0.25"/>
    <row r="2461" ht="27.95" customHeight="1" x14ac:dyDescent="0.25"/>
    <row r="2462" ht="27.95" customHeight="1" x14ac:dyDescent="0.25"/>
    <row r="2463" ht="27.95" customHeight="1" x14ac:dyDescent="0.25"/>
    <row r="2464" ht="27.95" customHeight="1" x14ac:dyDescent="0.25"/>
    <row r="2465" ht="27.95" customHeight="1" x14ac:dyDescent="0.25"/>
    <row r="2466" ht="27.95" customHeight="1" x14ac:dyDescent="0.25"/>
    <row r="2467" ht="27.95" customHeight="1" x14ac:dyDescent="0.25"/>
    <row r="2468" ht="27.95" customHeight="1" x14ac:dyDescent="0.25"/>
    <row r="2469" ht="27.95" customHeight="1" x14ac:dyDescent="0.25"/>
    <row r="2470" ht="27.95" customHeight="1" x14ac:dyDescent="0.25"/>
    <row r="2471" ht="27.95" customHeight="1" x14ac:dyDescent="0.25"/>
    <row r="2472" ht="27.95" customHeight="1" x14ac:dyDescent="0.25"/>
    <row r="2473" ht="27.95" customHeight="1" x14ac:dyDescent="0.25"/>
    <row r="2474" ht="27.95" customHeight="1" x14ac:dyDescent="0.25"/>
    <row r="2475" ht="27.95" customHeight="1" x14ac:dyDescent="0.25"/>
    <row r="2476" ht="27.95" customHeight="1" x14ac:dyDescent="0.25"/>
    <row r="2477" ht="27.95" customHeight="1" x14ac:dyDescent="0.25"/>
    <row r="2478" ht="27.95" customHeight="1" x14ac:dyDescent="0.25"/>
    <row r="2479" ht="27.95" customHeight="1" x14ac:dyDescent="0.25"/>
    <row r="2480" ht="27.95" customHeight="1" x14ac:dyDescent="0.25"/>
    <row r="2481" ht="27.95" customHeight="1" x14ac:dyDescent="0.25"/>
    <row r="2482" ht="27.95" customHeight="1" x14ac:dyDescent="0.25"/>
    <row r="2483" ht="27.95" customHeight="1" x14ac:dyDescent="0.25"/>
    <row r="2484" ht="27.95" customHeight="1" x14ac:dyDescent="0.25"/>
    <row r="2485" ht="27.95" customHeight="1" x14ac:dyDescent="0.25"/>
    <row r="2486" ht="27.95" customHeight="1" x14ac:dyDescent="0.25"/>
    <row r="2487" ht="27.95" customHeight="1" x14ac:dyDescent="0.25"/>
    <row r="2488" ht="27.95" customHeight="1" x14ac:dyDescent="0.25"/>
    <row r="2489" ht="27.95" customHeight="1" x14ac:dyDescent="0.25"/>
    <row r="2490" ht="27.95" customHeight="1" x14ac:dyDescent="0.25"/>
    <row r="2491" ht="27.95" customHeight="1" x14ac:dyDescent="0.25"/>
    <row r="2492" ht="27.95" customHeight="1" x14ac:dyDescent="0.25"/>
    <row r="2493" ht="27.95" customHeight="1" x14ac:dyDescent="0.25"/>
    <row r="2494" ht="27.95" customHeight="1" x14ac:dyDescent="0.25"/>
    <row r="2495" ht="27.95" customHeight="1" x14ac:dyDescent="0.25"/>
    <row r="2496" ht="27.95" customHeight="1" x14ac:dyDescent="0.25"/>
    <row r="2497" ht="27.95" customHeight="1" x14ac:dyDescent="0.25"/>
    <row r="2498" ht="27.95" customHeight="1" x14ac:dyDescent="0.25"/>
    <row r="2499" ht="27.95" customHeight="1" x14ac:dyDescent="0.25"/>
    <row r="2500" ht="27.95" customHeight="1" x14ac:dyDescent="0.25"/>
    <row r="2501" ht="27.95" customHeight="1" x14ac:dyDescent="0.25"/>
    <row r="2502" ht="27.95" customHeight="1" x14ac:dyDescent="0.25"/>
    <row r="2503" ht="27.95" customHeight="1" x14ac:dyDescent="0.25"/>
    <row r="2504" ht="27.95" customHeight="1" x14ac:dyDescent="0.25"/>
    <row r="2505" ht="27.95" customHeight="1" x14ac:dyDescent="0.25"/>
    <row r="2506" ht="27.95" customHeight="1" x14ac:dyDescent="0.25"/>
    <row r="2507" ht="27.95" customHeight="1" x14ac:dyDescent="0.25"/>
    <row r="2508" ht="27.95" customHeight="1" x14ac:dyDescent="0.25"/>
    <row r="2509" ht="27.95" customHeight="1" x14ac:dyDescent="0.25"/>
    <row r="2510" ht="27.95" customHeight="1" x14ac:dyDescent="0.25"/>
    <row r="2511" ht="27.95" customHeight="1" x14ac:dyDescent="0.25"/>
    <row r="2512" ht="27.95" customHeight="1" x14ac:dyDescent="0.25"/>
    <row r="2513" ht="27.95" customHeight="1" x14ac:dyDescent="0.25"/>
    <row r="2514" ht="27.95" customHeight="1" x14ac:dyDescent="0.25"/>
    <row r="2515" ht="27.95" customHeight="1" x14ac:dyDescent="0.25"/>
    <row r="2516" ht="27.95" customHeight="1" x14ac:dyDescent="0.25"/>
    <row r="2517" ht="27.95" customHeight="1" x14ac:dyDescent="0.25"/>
    <row r="2518" ht="27.95" customHeight="1" x14ac:dyDescent="0.25"/>
    <row r="2519" ht="27.95" customHeight="1" x14ac:dyDescent="0.25"/>
    <row r="2520" ht="27.95" customHeight="1" x14ac:dyDescent="0.25"/>
    <row r="2521" ht="27.95" customHeight="1" x14ac:dyDescent="0.25"/>
    <row r="2522" ht="27.95" customHeight="1" x14ac:dyDescent="0.25"/>
    <row r="2523" ht="27.95" customHeight="1" x14ac:dyDescent="0.25"/>
    <row r="2524" ht="27.95" customHeight="1" x14ac:dyDescent="0.25"/>
    <row r="2525" ht="27.95" customHeight="1" x14ac:dyDescent="0.25"/>
    <row r="2526" ht="27.95" customHeight="1" x14ac:dyDescent="0.25"/>
    <row r="2527" ht="27.95" customHeight="1" x14ac:dyDescent="0.25"/>
    <row r="2528" ht="27.95" customHeight="1" x14ac:dyDescent="0.25"/>
    <row r="2529" ht="27.95" customHeight="1" x14ac:dyDescent="0.25"/>
    <row r="2530" ht="27.95" customHeight="1" x14ac:dyDescent="0.25"/>
    <row r="2531" ht="27.95" customHeight="1" x14ac:dyDescent="0.25"/>
    <row r="2532" ht="27.95" customHeight="1" x14ac:dyDescent="0.25"/>
    <row r="2533" ht="27.95" customHeight="1" x14ac:dyDescent="0.25"/>
    <row r="2534" ht="27.95" customHeight="1" x14ac:dyDescent="0.25"/>
    <row r="2535" ht="27.95" customHeight="1" x14ac:dyDescent="0.25"/>
    <row r="2536" ht="27.95" customHeight="1" x14ac:dyDescent="0.25"/>
    <row r="2537" ht="27.95" customHeight="1" x14ac:dyDescent="0.25"/>
    <row r="2538" ht="27.95" customHeight="1" x14ac:dyDescent="0.25"/>
    <row r="2539" ht="27.95" customHeight="1" x14ac:dyDescent="0.25"/>
    <row r="2540" ht="27.95" customHeight="1" x14ac:dyDescent="0.25"/>
    <row r="2541" ht="27.95" customHeight="1" x14ac:dyDescent="0.25"/>
    <row r="2542" ht="27.95" customHeight="1" x14ac:dyDescent="0.25"/>
    <row r="2543" ht="27.95" customHeight="1" x14ac:dyDescent="0.25"/>
    <row r="2544" ht="27.95" customHeight="1" x14ac:dyDescent="0.25"/>
    <row r="2545" ht="27.95" customHeight="1" x14ac:dyDescent="0.25"/>
    <row r="2546" ht="27.95" customHeight="1" x14ac:dyDescent="0.25"/>
    <row r="2547" ht="27.95" customHeight="1" x14ac:dyDescent="0.25"/>
    <row r="2548" ht="27.95" customHeight="1" x14ac:dyDescent="0.25"/>
    <row r="2549" ht="27.95" customHeight="1" x14ac:dyDescent="0.25"/>
    <row r="2550" ht="27.95" customHeight="1" x14ac:dyDescent="0.25"/>
    <row r="2551" ht="27.95" customHeight="1" x14ac:dyDescent="0.25"/>
    <row r="2552" ht="27.95" customHeight="1" x14ac:dyDescent="0.25"/>
    <row r="2553" ht="27.95" customHeight="1" x14ac:dyDescent="0.25"/>
    <row r="2554" ht="27.95" customHeight="1" x14ac:dyDescent="0.25"/>
    <row r="2555" ht="27.95" customHeight="1" x14ac:dyDescent="0.25"/>
    <row r="2556" ht="27.95" customHeight="1" x14ac:dyDescent="0.25"/>
    <row r="2557" ht="27.95" customHeight="1" x14ac:dyDescent="0.25"/>
    <row r="2558" ht="27.95" customHeight="1" x14ac:dyDescent="0.25"/>
    <row r="2559" ht="27.95" customHeight="1" x14ac:dyDescent="0.25"/>
    <row r="2560" ht="27.95" customHeight="1" x14ac:dyDescent="0.25"/>
    <row r="2561" ht="27.95" customHeight="1" x14ac:dyDescent="0.25"/>
    <row r="2562" ht="27.95" customHeight="1" x14ac:dyDescent="0.25"/>
    <row r="2563" ht="27.95" customHeight="1" x14ac:dyDescent="0.25"/>
    <row r="2564" ht="27.95" customHeight="1" x14ac:dyDescent="0.25"/>
    <row r="2565" ht="27.95" customHeight="1" x14ac:dyDescent="0.25"/>
    <row r="2566" ht="27.95" customHeight="1" x14ac:dyDescent="0.25"/>
    <row r="2567" ht="27.95" customHeight="1" x14ac:dyDescent="0.25"/>
    <row r="2568" ht="27.95" customHeight="1" x14ac:dyDescent="0.25"/>
    <row r="2569" ht="27.95" customHeight="1" x14ac:dyDescent="0.25"/>
    <row r="2570" ht="27.95" customHeight="1" x14ac:dyDescent="0.25"/>
    <row r="2571" ht="27.95" customHeight="1" x14ac:dyDescent="0.25"/>
    <row r="2572" ht="27.95" customHeight="1" x14ac:dyDescent="0.25"/>
    <row r="2573" ht="27.95" customHeight="1" x14ac:dyDescent="0.25"/>
    <row r="2574" ht="27.95" customHeight="1" x14ac:dyDescent="0.25"/>
    <row r="2575" ht="27.95" customHeight="1" x14ac:dyDescent="0.25"/>
    <row r="2576" ht="27.95" customHeight="1" x14ac:dyDescent="0.25"/>
    <row r="2577" ht="27.95" customHeight="1" x14ac:dyDescent="0.25"/>
    <row r="2578" ht="27.95" customHeight="1" x14ac:dyDescent="0.25"/>
    <row r="2579" ht="27.95" customHeight="1" x14ac:dyDescent="0.25"/>
    <row r="2580" ht="27.95" customHeight="1" x14ac:dyDescent="0.25"/>
    <row r="2581" ht="27.95" customHeight="1" x14ac:dyDescent="0.25"/>
    <row r="2582" ht="27.95" customHeight="1" x14ac:dyDescent="0.25"/>
    <row r="2583" ht="27.95" customHeight="1" x14ac:dyDescent="0.25"/>
    <row r="2584" ht="27.95" customHeight="1" x14ac:dyDescent="0.25"/>
    <row r="2585" ht="27.95" customHeight="1" x14ac:dyDescent="0.25"/>
    <row r="2586" ht="27.95" customHeight="1" x14ac:dyDescent="0.25"/>
    <row r="2587" ht="27.95" customHeight="1" x14ac:dyDescent="0.25"/>
    <row r="2588" ht="27.95" customHeight="1" x14ac:dyDescent="0.25"/>
    <row r="2589" ht="27.95" customHeight="1" x14ac:dyDescent="0.25"/>
    <row r="2590" ht="27.95" customHeight="1" x14ac:dyDescent="0.25"/>
    <row r="2591" ht="27.95" customHeight="1" x14ac:dyDescent="0.25"/>
    <row r="2592" ht="27.95" customHeight="1" x14ac:dyDescent="0.25"/>
    <row r="2593" ht="27.95" customHeight="1" x14ac:dyDescent="0.25"/>
    <row r="2594" ht="27.95" customHeight="1" x14ac:dyDescent="0.25"/>
    <row r="2595" ht="27.95" customHeight="1" x14ac:dyDescent="0.25"/>
    <row r="2596" ht="27.95" customHeight="1" x14ac:dyDescent="0.25"/>
    <row r="2597" ht="27.95" customHeight="1" x14ac:dyDescent="0.25"/>
    <row r="2598" ht="27.95" customHeight="1" x14ac:dyDescent="0.25"/>
    <row r="2599" ht="27.95" customHeight="1" x14ac:dyDescent="0.25"/>
    <row r="2600" ht="27.95" customHeight="1" x14ac:dyDescent="0.25"/>
    <row r="2601" ht="27.95" customHeight="1" x14ac:dyDescent="0.25"/>
    <row r="2602" ht="27.95" customHeight="1" x14ac:dyDescent="0.25"/>
    <row r="2603" ht="27.95" customHeight="1" x14ac:dyDescent="0.25"/>
    <row r="2604" ht="27.95" customHeight="1" x14ac:dyDescent="0.25"/>
    <row r="2605" ht="27.95" customHeight="1" x14ac:dyDescent="0.25"/>
    <row r="2606" ht="27.95" customHeight="1" x14ac:dyDescent="0.25"/>
    <row r="2607" ht="27.95" customHeight="1" x14ac:dyDescent="0.25"/>
    <row r="2608" ht="27.95" customHeight="1" x14ac:dyDescent="0.25"/>
    <row r="2609" ht="27.95" customHeight="1" x14ac:dyDescent="0.25"/>
    <row r="2610" ht="27.95" customHeight="1" x14ac:dyDescent="0.25"/>
    <row r="2611" ht="27.95" customHeight="1" x14ac:dyDescent="0.25"/>
    <row r="2612" ht="27.95" customHeight="1" x14ac:dyDescent="0.25"/>
    <row r="2613" ht="27.95" customHeight="1" x14ac:dyDescent="0.25"/>
    <row r="2614" ht="27.95" customHeight="1" x14ac:dyDescent="0.25"/>
    <row r="2615" ht="27.95" customHeight="1" x14ac:dyDescent="0.25"/>
    <row r="2616" ht="27.95" customHeight="1" x14ac:dyDescent="0.25"/>
    <row r="2617" ht="27.95" customHeight="1" x14ac:dyDescent="0.25"/>
    <row r="2618" ht="27.95" customHeight="1" x14ac:dyDescent="0.25"/>
    <row r="2619" ht="27.95" customHeight="1" x14ac:dyDescent="0.25"/>
    <row r="2620" ht="27.95" customHeight="1" x14ac:dyDescent="0.25"/>
    <row r="2621" ht="27.95" customHeight="1" x14ac:dyDescent="0.25"/>
    <row r="2622" ht="27.95" customHeight="1" x14ac:dyDescent="0.25"/>
    <row r="2623" ht="27.95" customHeight="1" x14ac:dyDescent="0.25"/>
    <row r="2624" ht="27.95" customHeight="1" x14ac:dyDescent="0.25"/>
    <row r="2625" ht="27.95" customHeight="1" x14ac:dyDescent="0.25"/>
    <row r="2626" ht="27.95" customHeight="1" x14ac:dyDescent="0.25"/>
    <row r="2627" ht="27.95" customHeight="1" x14ac:dyDescent="0.25"/>
    <row r="2628" ht="27.95" customHeight="1" x14ac:dyDescent="0.25"/>
    <row r="2629" ht="27.95" customHeight="1" x14ac:dyDescent="0.25"/>
    <row r="2630" ht="27.95" customHeight="1" x14ac:dyDescent="0.25"/>
    <row r="2631" ht="27.95" customHeight="1" x14ac:dyDescent="0.25"/>
    <row r="2632" ht="27.95" customHeight="1" x14ac:dyDescent="0.25"/>
    <row r="2633" ht="27.95" customHeight="1" x14ac:dyDescent="0.25"/>
    <row r="2634" ht="27.95" customHeight="1" x14ac:dyDescent="0.25"/>
    <row r="2635" ht="27.95" customHeight="1" x14ac:dyDescent="0.25"/>
    <row r="2636" ht="27.95" customHeight="1" x14ac:dyDescent="0.25"/>
    <row r="2637" ht="27.95" customHeight="1" x14ac:dyDescent="0.25"/>
    <row r="2638" ht="27.95" customHeight="1" x14ac:dyDescent="0.25"/>
    <row r="2639" ht="27.95" customHeight="1" x14ac:dyDescent="0.25"/>
    <row r="2640" ht="27.95" customHeight="1" x14ac:dyDescent="0.25"/>
    <row r="2641" ht="27.95" customHeight="1" x14ac:dyDescent="0.25"/>
    <row r="2642" ht="27.95" customHeight="1" x14ac:dyDescent="0.25"/>
    <row r="2643" ht="27.95" customHeight="1" x14ac:dyDescent="0.25"/>
    <row r="2644" ht="27.95" customHeight="1" x14ac:dyDescent="0.25"/>
    <row r="2645" ht="27.95" customHeight="1" x14ac:dyDescent="0.25"/>
    <row r="2646" ht="27.95" customHeight="1" x14ac:dyDescent="0.25"/>
    <row r="2647" ht="27.95" customHeight="1" x14ac:dyDescent="0.25"/>
    <row r="2648" ht="27.95" customHeight="1" x14ac:dyDescent="0.25"/>
    <row r="2649" ht="27.95" customHeight="1" x14ac:dyDescent="0.25"/>
    <row r="2650" ht="27.95" customHeight="1" x14ac:dyDescent="0.25"/>
    <row r="2651" ht="27.95" customHeight="1" x14ac:dyDescent="0.25"/>
    <row r="2652" ht="27.95" customHeight="1" x14ac:dyDescent="0.25"/>
    <row r="2653" ht="27.95" customHeight="1" x14ac:dyDescent="0.25"/>
    <row r="2654" ht="27.95" customHeight="1" x14ac:dyDescent="0.25"/>
    <row r="2655" ht="27.95" customHeight="1" x14ac:dyDescent="0.25"/>
    <row r="2656" ht="27.95" customHeight="1" x14ac:dyDescent="0.25"/>
    <row r="2657" ht="27.95" customHeight="1" x14ac:dyDescent="0.25"/>
    <row r="2658" ht="27.95" customHeight="1" x14ac:dyDescent="0.25"/>
    <row r="2659" ht="27.95" customHeight="1" x14ac:dyDescent="0.25"/>
    <row r="2660" ht="27.95" customHeight="1" x14ac:dyDescent="0.25"/>
    <row r="2661" ht="27.95" customHeight="1" x14ac:dyDescent="0.25"/>
    <row r="2662" ht="27.95" customHeight="1" x14ac:dyDescent="0.25"/>
    <row r="2663" ht="27.95" customHeight="1" x14ac:dyDescent="0.25"/>
    <row r="2664" ht="27.95" customHeight="1" x14ac:dyDescent="0.25"/>
    <row r="2665" ht="27.95" customHeight="1" x14ac:dyDescent="0.25"/>
    <row r="2666" ht="27.95" customHeight="1" x14ac:dyDescent="0.25"/>
    <row r="2667" ht="27.95" customHeight="1" x14ac:dyDescent="0.25"/>
    <row r="2668" ht="27.95" customHeight="1" x14ac:dyDescent="0.25"/>
    <row r="2669" ht="27.95" customHeight="1" x14ac:dyDescent="0.25"/>
    <row r="2670" ht="27.95" customHeight="1" x14ac:dyDescent="0.25"/>
    <row r="2671" ht="27.95" customHeight="1" x14ac:dyDescent="0.25"/>
    <row r="2672" ht="27.95" customHeight="1" x14ac:dyDescent="0.25"/>
    <row r="2673" ht="27.95" customHeight="1" x14ac:dyDescent="0.25"/>
    <row r="2674" ht="27.95" customHeight="1" x14ac:dyDescent="0.25"/>
    <row r="2675" ht="27.95" customHeight="1" x14ac:dyDescent="0.25"/>
    <row r="2676" ht="27.95" customHeight="1" x14ac:dyDescent="0.25"/>
    <row r="2677" ht="27.95" customHeight="1" x14ac:dyDescent="0.25"/>
    <row r="2678" ht="27.95" customHeight="1" x14ac:dyDescent="0.25"/>
    <row r="2679" ht="27.95" customHeight="1" x14ac:dyDescent="0.25"/>
    <row r="2680" ht="27.95" customHeight="1" x14ac:dyDescent="0.25"/>
    <row r="2681" ht="27.95" customHeight="1" x14ac:dyDescent="0.25"/>
    <row r="2682" ht="27.95" customHeight="1" x14ac:dyDescent="0.25"/>
    <row r="2683" ht="27.95" customHeight="1" x14ac:dyDescent="0.25"/>
    <row r="2684" ht="27.95" customHeight="1" x14ac:dyDescent="0.25"/>
    <row r="2685" ht="27.95" customHeight="1" x14ac:dyDescent="0.25"/>
    <row r="2686" ht="27.95" customHeight="1" x14ac:dyDescent="0.25"/>
    <row r="2687" ht="27.95" customHeight="1" x14ac:dyDescent="0.25"/>
    <row r="2688" ht="27.95" customHeight="1" x14ac:dyDescent="0.25"/>
    <row r="2689" ht="27.95" customHeight="1" x14ac:dyDescent="0.25"/>
    <row r="2690" ht="27.95" customHeight="1" x14ac:dyDescent="0.25"/>
    <row r="2691" ht="27.95" customHeight="1" x14ac:dyDescent="0.25"/>
    <row r="2692" ht="27.95" customHeight="1" x14ac:dyDescent="0.25"/>
    <row r="2693" ht="27.95" customHeight="1" x14ac:dyDescent="0.25"/>
    <row r="2694" ht="27.95" customHeight="1" x14ac:dyDescent="0.25"/>
    <row r="2695" ht="27.95" customHeight="1" x14ac:dyDescent="0.25"/>
    <row r="2696" ht="27.95" customHeight="1" x14ac:dyDescent="0.25"/>
    <row r="2697" ht="27.95" customHeight="1" x14ac:dyDescent="0.25"/>
    <row r="2698" ht="27.95" customHeight="1" x14ac:dyDescent="0.25"/>
    <row r="2699" ht="27.95" customHeight="1" x14ac:dyDescent="0.25"/>
    <row r="2700" ht="27.95" customHeight="1" x14ac:dyDescent="0.25"/>
    <row r="2701" ht="27.95" customHeight="1" x14ac:dyDescent="0.25"/>
    <row r="2702" ht="27.95" customHeight="1" x14ac:dyDescent="0.25"/>
    <row r="2703" ht="27.95" customHeight="1" x14ac:dyDescent="0.25"/>
    <row r="2704" ht="27.95" customHeight="1" x14ac:dyDescent="0.25"/>
    <row r="2705" ht="27.95" customHeight="1" x14ac:dyDescent="0.25"/>
    <row r="2706" ht="27.95" customHeight="1" x14ac:dyDescent="0.25"/>
    <row r="2707" ht="27.95" customHeight="1" x14ac:dyDescent="0.25"/>
    <row r="2708" ht="27.95" customHeight="1" x14ac:dyDescent="0.25"/>
    <row r="2709" ht="27.95" customHeight="1" x14ac:dyDescent="0.25"/>
    <row r="2710" ht="27.95" customHeight="1" x14ac:dyDescent="0.25"/>
    <row r="2711" ht="27.95" customHeight="1" x14ac:dyDescent="0.25"/>
    <row r="2712" ht="27.95" customHeight="1" x14ac:dyDescent="0.25"/>
    <row r="2713" ht="27.95" customHeight="1" x14ac:dyDescent="0.25"/>
    <row r="2714" ht="27.95" customHeight="1" x14ac:dyDescent="0.25"/>
    <row r="2715" ht="27.95" customHeight="1" x14ac:dyDescent="0.25"/>
    <row r="2716" ht="27.95" customHeight="1" x14ac:dyDescent="0.25"/>
    <row r="2717" ht="27.95" customHeight="1" x14ac:dyDescent="0.25"/>
    <row r="2718" ht="27.95" customHeight="1" x14ac:dyDescent="0.25"/>
    <row r="2719" ht="27.95" customHeight="1" x14ac:dyDescent="0.25"/>
    <row r="2720" ht="27.95" customHeight="1" x14ac:dyDescent="0.25"/>
    <row r="2721" ht="27.95" customHeight="1" x14ac:dyDescent="0.25"/>
    <row r="2722" ht="27.95" customHeight="1" x14ac:dyDescent="0.25"/>
    <row r="2723" ht="27.95" customHeight="1" x14ac:dyDescent="0.25"/>
    <row r="2724" ht="27.95" customHeight="1" x14ac:dyDescent="0.25"/>
    <row r="2725" ht="27.95" customHeight="1" x14ac:dyDescent="0.25"/>
    <row r="2726" ht="27.95" customHeight="1" x14ac:dyDescent="0.25"/>
    <row r="2727" ht="27.95" customHeight="1" x14ac:dyDescent="0.25"/>
    <row r="2728" ht="27.95" customHeight="1" x14ac:dyDescent="0.25"/>
    <row r="2729" ht="27.95" customHeight="1" x14ac:dyDescent="0.25"/>
    <row r="2730" ht="27.95" customHeight="1" x14ac:dyDescent="0.25"/>
    <row r="2731" ht="27.95" customHeight="1" x14ac:dyDescent="0.25"/>
    <row r="2732" ht="27.95" customHeight="1" x14ac:dyDescent="0.25"/>
    <row r="2733" ht="27.95" customHeight="1" x14ac:dyDescent="0.25"/>
    <row r="2734" ht="27.95" customHeight="1" x14ac:dyDescent="0.25"/>
    <row r="2735" ht="27.95" customHeight="1" x14ac:dyDescent="0.25"/>
    <row r="2736" ht="27.95" customHeight="1" x14ac:dyDescent="0.25"/>
    <row r="2737" ht="27.95" customHeight="1" x14ac:dyDescent="0.25"/>
    <row r="2738" ht="27.95" customHeight="1" x14ac:dyDescent="0.25"/>
    <row r="2739" ht="27.95" customHeight="1" x14ac:dyDescent="0.25"/>
    <row r="2740" ht="27.95" customHeight="1" x14ac:dyDescent="0.25"/>
    <row r="2741" ht="27.95" customHeight="1" x14ac:dyDescent="0.25"/>
    <row r="2742" ht="27.95" customHeight="1" x14ac:dyDescent="0.25"/>
    <row r="2743" ht="27.95" customHeight="1" x14ac:dyDescent="0.25"/>
    <row r="2744" ht="27.95" customHeight="1" x14ac:dyDescent="0.25"/>
    <row r="2745" ht="27.95" customHeight="1" x14ac:dyDescent="0.25"/>
    <row r="2746" ht="27.95" customHeight="1" x14ac:dyDescent="0.25"/>
    <row r="2747" ht="27.95" customHeight="1" x14ac:dyDescent="0.25"/>
    <row r="2748" ht="27.95" customHeight="1" x14ac:dyDescent="0.25"/>
    <row r="2749" ht="27.95" customHeight="1" x14ac:dyDescent="0.25"/>
    <row r="2750" ht="27.95" customHeight="1" x14ac:dyDescent="0.25"/>
    <row r="2751" ht="27.95" customHeight="1" x14ac:dyDescent="0.25"/>
    <row r="2752" ht="27.95" customHeight="1" x14ac:dyDescent="0.25"/>
    <row r="2753" ht="27.95" customHeight="1" x14ac:dyDescent="0.25"/>
    <row r="2754" ht="27.95" customHeight="1" x14ac:dyDescent="0.25"/>
    <row r="2755" ht="27.95" customHeight="1" x14ac:dyDescent="0.25"/>
    <row r="2756" ht="27.95" customHeight="1" x14ac:dyDescent="0.25"/>
    <row r="2757" ht="27.95" customHeight="1" x14ac:dyDescent="0.25"/>
    <row r="2758" ht="27.95" customHeight="1" x14ac:dyDescent="0.25"/>
    <row r="2759" ht="27.95" customHeight="1" x14ac:dyDescent="0.25"/>
    <row r="2760" ht="27.95" customHeight="1" x14ac:dyDescent="0.25"/>
    <row r="2761" ht="27.95" customHeight="1" x14ac:dyDescent="0.25"/>
    <row r="2762" ht="27.95" customHeight="1" x14ac:dyDescent="0.25"/>
    <row r="2763" ht="27.95" customHeight="1" x14ac:dyDescent="0.25"/>
    <row r="2764" ht="27.95" customHeight="1" x14ac:dyDescent="0.25"/>
    <row r="2765" ht="27.95" customHeight="1" x14ac:dyDescent="0.25"/>
    <row r="2766" ht="27.95" customHeight="1" x14ac:dyDescent="0.25"/>
    <row r="2767" ht="27.95" customHeight="1" x14ac:dyDescent="0.25"/>
    <row r="2768" ht="27.95" customHeight="1" x14ac:dyDescent="0.25"/>
    <row r="2769" ht="27.95" customHeight="1" x14ac:dyDescent="0.25"/>
    <row r="2770" ht="27.95" customHeight="1" x14ac:dyDescent="0.25"/>
    <row r="2771" ht="27.95" customHeight="1" x14ac:dyDescent="0.25"/>
    <row r="2772" ht="27.95" customHeight="1" x14ac:dyDescent="0.25"/>
    <row r="2773" ht="27.95" customHeight="1" x14ac:dyDescent="0.25"/>
    <row r="2774" ht="27.95" customHeight="1" x14ac:dyDescent="0.25"/>
    <row r="2775" ht="27.95" customHeight="1" x14ac:dyDescent="0.25"/>
    <row r="2776" ht="27.95" customHeight="1" x14ac:dyDescent="0.25"/>
    <row r="2777" ht="27.95" customHeight="1" x14ac:dyDescent="0.25"/>
    <row r="2778" ht="27.95" customHeight="1" x14ac:dyDescent="0.25"/>
    <row r="2779" ht="27.95" customHeight="1" x14ac:dyDescent="0.25"/>
    <row r="2780" ht="27.95" customHeight="1" x14ac:dyDescent="0.25"/>
    <row r="2781" ht="27.95" customHeight="1" x14ac:dyDescent="0.25"/>
    <row r="2782" ht="27.95" customHeight="1" x14ac:dyDescent="0.25"/>
    <row r="2783" ht="27.95" customHeight="1" x14ac:dyDescent="0.25"/>
    <row r="2784" ht="27.95" customHeight="1" x14ac:dyDescent="0.25"/>
    <row r="2785" ht="27.95" customHeight="1" x14ac:dyDescent="0.25"/>
    <row r="2786" ht="27.95" customHeight="1" x14ac:dyDescent="0.25"/>
    <row r="2787" ht="27.95" customHeight="1" x14ac:dyDescent="0.25"/>
    <row r="2788" ht="27.95" customHeight="1" x14ac:dyDescent="0.25"/>
    <row r="2789" ht="27.95" customHeight="1" x14ac:dyDescent="0.25"/>
    <row r="2790" ht="27.95" customHeight="1" x14ac:dyDescent="0.25"/>
    <row r="2791" ht="27.95" customHeight="1" x14ac:dyDescent="0.25"/>
    <row r="2792" ht="27.95" customHeight="1" x14ac:dyDescent="0.25"/>
    <row r="2793" ht="27.95" customHeight="1" x14ac:dyDescent="0.25"/>
    <row r="2794" ht="27.95" customHeight="1" x14ac:dyDescent="0.25"/>
    <row r="2795" ht="27.95" customHeight="1" x14ac:dyDescent="0.25"/>
    <row r="2796" ht="27.95" customHeight="1" x14ac:dyDescent="0.25"/>
    <row r="2797" ht="27.95" customHeight="1" x14ac:dyDescent="0.25"/>
    <row r="2798" ht="27.95" customHeight="1" x14ac:dyDescent="0.25"/>
    <row r="2799" ht="27.95" customHeight="1" x14ac:dyDescent="0.25"/>
    <row r="2800" ht="27.95" customHeight="1" x14ac:dyDescent="0.25"/>
    <row r="2801" ht="27.95" customHeight="1" x14ac:dyDescent="0.25"/>
    <row r="2802" ht="27.95" customHeight="1" x14ac:dyDescent="0.25"/>
    <row r="2803" ht="27.95" customHeight="1" x14ac:dyDescent="0.25"/>
    <row r="2804" ht="27.95" customHeight="1" x14ac:dyDescent="0.25"/>
    <row r="2805" ht="27.95" customHeight="1" x14ac:dyDescent="0.25"/>
    <row r="2806" ht="27.95" customHeight="1" x14ac:dyDescent="0.25"/>
    <row r="2807" ht="27.95" customHeight="1" x14ac:dyDescent="0.25"/>
    <row r="2808" ht="27.95" customHeight="1" x14ac:dyDescent="0.25"/>
    <row r="2809" ht="27.95" customHeight="1" x14ac:dyDescent="0.25"/>
    <row r="2810" ht="27.95" customHeight="1" x14ac:dyDescent="0.25"/>
    <row r="2811" ht="27.95" customHeight="1" x14ac:dyDescent="0.25"/>
    <row r="2812" ht="27.95" customHeight="1" x14ac:dyDescent="0.25"/>
    <row r="2813" ht="27.95" customHeight="1" x14ac:dyDescent="0.25"/>
    <row r="2814" ht="27.95" customHeight="1" x14ac:dyDescent="0.25"/>
    <row r="2815" ht="27.95" customHeight="1" x14ac:dyDescent="0.25"/>
    <row r="2816" ht="27.95" customHeight="1" x14ac:dyDescent="0.25"/>
    <row r="2817" ht="27.95" customHeight="1" x14ac:dyDescent="0.25"/>
    <row r="2818" ht="27.95" customHeight="1" x14ac:dyDescent="0.25"/>
    <row r="2819" ht="27.95" customHeight="1" x14ac:dyDescent="0.25"/>
    <row r="2820" ht="27.95" customHeight="1" x14ac:dyDescent="0.25"/>
    <row r="2821" ht="27.95" customHeight="1" x14ac:dyDescent="0.25"/>
    <row r="2822" ht="27.95" customHeight="1" x14ac:dyDescent="0.25"/>
    <row r="2823" ht="27.95" customHeight="1" x14ac:dyDescent="0.25"/>
    <row r="2824" ht="27.95" customHeight="1" x14ac:dyDescent="0.25"/>
    <row r="2825" ht="27.95" customHeight="1" x14ac:dyDescent="0.25"/>
    <row r="2826" ht="27.95" customHeight="1" x14ac:dyDescent="0.25"/>
    <row r="2827" ht="27.95" customHeight="1" x14ac:dyDescent="0.25"/>
    <row r="2828" ht="27.95" customHeight="1" x14ac:dyDescent="0.25"/>
    <row r="2829" ht="27.95" customHeight="1" x14ac:dyDescent="0.25"/>
    <row r="2830" ht="27.95" customHeight="1" x14ac:dyDescent="0.25"/>
    <row r="2831" ht="27.95" customHeight="1" x14ac:dyDescent="0.25"/>
    <row r="2832" ht="27.95" customHeight="1" x14ac:dyDescent="0.25"/>
    <row r="2833" ht="27.95" customHeight="1" x14ac:dyDescent="0.25"/>
    <row r="2834" ht="27.95" customHeight="1" x14ac:dyDescent="0.25"/>
    <row r="2835" ht="27.95" customHeight="1" x14ac:dyDescent="0.25"/>
    <row r="2836" ht="27.95" customHeight="1" x14ac:dyDescent="0.25"/>
    <row r="2837" ht="27.95" customHeight="1" x14ac:dyDescent="0.25"/>
    <row r="2838" ht="27.95" customHeight="1" x14ac:dyDescent="0.25"/>
    <row r="2839" ht="27.95" customHeight="1" x14ac:dyDescent="0.25"/>
    <row r="2840" ht="27.95" customHeight="1" x14ac:dyDescent="0.25"/>
    <row r="2841" ht="27.95" customHeight="1" x14ac:dyDescent="0.25"/>
    <row r="2842" ht="27.95" customHeight="1" x14ac:dyDescent="0.25"/>
    <row r="2843" ht="27.95" customHeight="1" x14ac:dyDescent="0.25"/>
    <row r="2844" ht="27.95" customHeight="1" x14ac:dyDescent="0.25"/>
    <row r="2845" ht="27.95" customHeight="1" x14ac:dyDescent="0.25"/>
    <row r="2846" ht="27.95" customHeight="1" x14ac:dyDescent="0.25"/>
    <row r="2847" ht="27.95" customHeight="1" x14ac:dyDescent="0.25"/>
    <row r="2848" ht="27.95" customHeight="1" x14ac:dyDescent="0.25"/>
    <row r="2849" ht="27.95" customHeight="1" x14ac:dyDescent="0.25"/>
    <row r="2850" ht="27.95" customHeight="1" x14ac:dyDescent="0.25"/>
    <row r="2851" ht="27.95" customHeight="1" x14ac:dyDescent="0.25"/>
    <row r="2852" ht="27.95" customHeight="1" x14ac:dyDescent="0.25"/>
    <row r="2853" ht="27.95" customHeight="1" x14ac:dyDescent="0.25"/>
    <row r="2854" ht="27.95" customHeight="1" x14ac:dyDescent="0.25"/>
    <row r="2855" ht="27.95" customHeight="1" x14ac:dyDescent="0.25"/>
    <row r="2856" ht="27.95" customHeight="1" x14ac:dyDescent="0.25"/>
    <row r="2857" ht="27.95" customHeight="1" x14ac:dyDescent="0.25"/>
    <row r="2858" ht="27.95" customHeight="1" x14ac:dyDescent="0.25"/>
    <row r="2859" ht="27.95" customHeight="1" x14ac:dyDescent="0.25"/>
    <row r="2860" ht="27.95" customHeight="1" x14ac:dyDescent="0.25"/>
    <row r="2861" ht="27.95" customHeight="1" x14ac:dyDescent="0.25"/>
    <row r="2862" ht="27.95" customHeight="1" x14ac:dyDescent="0.25"/>
    <row r="2863" ht="27.95" customHeight="1" x14ac:dyDescent="0.25"/>
    <row r="2864" ht="27.95" customHeight="1" x14ac:dyDescent="0.25"/>
    <row r="2865" ht="27.95" customHeight="1" x14ac:dyDescent="0.25"/>
    <row r="2866" ht="27.95" customHeight="1" x14ac:dyDescent="0.25"/>
    <row r="2867" ht="27.95" customHeight="1" x14ac:dyDescent="0.25"/>
    <row r="2868" ht="27.95" customHeight="1" x14ac:dyDescent="0.25"/>
    <row r="2869" ht="27.95" customHeight="1" x14ac:dyDescent="0.25"/>
    <row r="2870" ht="27.95" customHeight="1" x14ac:dyDescent="0.25"/>
    <row r="2871" ht="27.95" customHeight="1" x14ac:dyDescent="0.25"/>
    <row r="2872" ht="27.95" customHeight="1" x14ac:dyDescent="0.25"/>
    <row r="2873" ht="27.95" customHeight="1" x14ac:dyDescent="0.25"/>
    <row r="2874" ht="27.95" customHeight="1" x14ac:dyDescent="0.25"/>
    <row r="2875" ht="27.95" customHeight="1" x14ac:dyDescent="0.25"/>
    <row r="2876" ht="27.95" customHeight="1" x14ac:dyDescent="0.25"/>
    <row r="2877" ht="27.95" customHeight="1" x14ac:dyDescent="0.25"/>
    <row r="2878" ht="27.95" customHeight="1" x14ac:dyDescent="0.25"/>
    <row r="2879" ht="27.95" customHeight="1" x14ac:dyDescent="0.25"/>
    <row r="2880" ht="27.95" customHeight="1" x14ac:dyDescent="0.25"/>
    <row r="2881" ht="27.95" customHeight="1" x14ac:dyDescent="0.25"/>
    <row r="2882" ht="27.95" customHeight="1" x14ac:dyDescent="0.25"/>
    <row r="2883" ht="27.95" customHeight="1" x14ac:dyDescent="0.25"/>
    <row r="2884" ht="27.95" customHeight="1" x14ac:dyDescent="0.25"/>
    <row r="2885" ht="27.95" customHeight="1" x14ac:dyDescent="0.25"/>
    <row r="2886" ht="27.95" customHeight="1" x14ac:dyDescent="0.25"/>
    <row r="2887" ht="27.95" customHeight="1" x14ac:dyDescent="0.25"/>
    <row r="2888" ht="27.95" customHeight="1" x14ac:dyDescent="0.25"/>
    <row r="2889" ht="27.95" customHeight="1" x14ac:dyDescent="0.25"/>
    <row r="2890" ht="27.95" customHeight="1" x14ac:dyDescent="0.25"/>
    <row r="2891" ht="27.95" customHeight="1" x14ac:dyDescent="0.25"/>
    <row r="2892" ht="27.95" customHeight="1" x14ac:dyDescent="0.25"/>
    <row r="2893" ht="27.95" customHeight="1" x14ac:dyDescent="0.25"/>
    <row r="2894" ht="27.95" customHeight="1" x14ac:dyDescent="0.25"/>
    <row r="2895" ht="27.95" customHeight="1" x14ac:dyDescent="0.25"/>
    <row r="2896" ht="27.95" customHeight="1" x14ac:dyDescent="0.25"/>
    <row r="2897" ht="27.95" customHeight="1" x14ac:dyDescent="0.25"/>
    <row r="2898" ht="27.95" customHeight="1" x14ac:dyDescent="0.25"/>
    <row r="2899" ht="27.95" customHeight="1" x14ac:dyDescent="0.25"/>
    <row r="2900" ht="27.95" customHeight="1" x14ac:dyDescent="0.25"/>
    <row r="2901" ht="27.95" customHeight="1" x14ac:dyDescent="0.25"/>
    <row r="2902" ht="27.95" customHeight="1" x14ac:dyDescent="0.25"/>
    <row r="2903" ht="27.95" customHeight="1" x14ac:dyDescent="0.25"/>
    <row r="2904" ht="27.95" customHeight="1" x14ac:dyDescent="0.25"/>
    <row r="2905" ht="27.95" customHeight="1" x14ac:dyDescent="0.25"/>
    <row r="2906" ht="27.95" customHeight="1" x14ac:dyDescent="0.25"/>
    <row r="2907" ht="27.95" customHeight="1" x14ac:dyDescent="0.25"/>
    <row r="2908" ht="27.95" customHeight="1" x14ac:dyDescent="0.25"/>
    <row r="2909" ht="27.95" customHeight="1" x14ac:dyDescent="0.25"/>
    <row r="2910" ht="27.95" customHeight="1" x14ac:dyDescent="0.25"/>
    <row r="2911" ht="27.95" customHeight="1" x14ac:dyDescent="0.25"/>
    <row r="2912" ht="27.95" customHeight="1" x14ac:dyDescent="0.25"/>
    <row r="2913" ht="27.95" customHeight="1" x14ac:dyDescent="0.25"/>
    <row r="2914" ht="27.95" customHeight="1" x14ac:dyDescent="0.25"/>
    <row r="2915" ht="27.95" customHeight="1" x14ac:dyDescent="0.25"/>
    <row r="2916" ht="27.95" customHeight="1" x14ac:dyDescent="0.25"/>
    <row r="2917" ht="27.95" customHeight="1" x14ac:dyDescent="0.25"/>
    <row r="2918" ht="27.95" customHeight="1" x14ac:dyDescent="0.25"/>
    <row r="2919" ht="27.95" customHeight="1" x14ac:dyDescent="0.25"/>
    <row r="2920" ht="27.95" customHeight="1" x14ac:dyDescent="0.25"/>
    <row r="2921" ht="27.95" customHeight="1" x14ac:dyDescent="0.25"/>
    <row r="2922" ht="27.95" customHeight="1" x14ac:dyDescent="0.25"/>
    <row r="2923" ht="27.95" customHeight="1" x14ac:dyDescent="0.25"/>
    <row r="2924" ht="27.95" customHeight="1" x14ac:dyDescent="0.25"/>
    <row r="2925" ht="27.95" customHeight="1" x14ac:dyDescent="0.25"/>
    <row r="2926" ht="27.95" customHeight="1" x14ac:dyDescent="0.25"/>
    <row r="2927" ht="27.95" customHeight="1" x14ac:dyDescent="0.25"/>
    <row r="2928" ht="27.95" customHeight="1" x14ac:dyDescent="0.25"/>
    <row r="2929" ht="27.95" customHeight="1" x14ac:dyDescent="0.25"/>
    <row r="2930" ht="27.95" customHeight="1" x14ac:dyDescent="0.25"/>
    <row r="2931" ht="27.95" customHeight="1" x14ac:dyDescent="0.25"/>
    <row r="2932" ht="27.95" customHeight="1" x14ac:dyDescent="0.25"/>
    <row r="2933" ht="27.95" customHeight="1" x14ac:dyDescent="0.25"/>
    <row r="2934" ht="27.95" customHeight="1" x14ac:dyDescent="0.25"/>
    <row r="2935" ht="27.95" customHeight="1" x14ac:dyDescent="0.25"/>
    <row r="2936" ht="27.95" customHeight="1" x14ac:dyDescent="0.25"/>
    <row r="2937" ht="27.95" customHeight="1" x14ac:dyDescent="0.25"/>
    <row r="2938" ht="27.95" customHeight="1" x14ac:dyDescent="0.25"/>
    <row r="2939" ht="27.95" customHeight="1" x14ac:dyDescent="0.25"/>
    <row r="2940" ht="27.95" customHeight="1" x14ac:dyDescent="0.25"/>
    <row r="2941" ht="27.95" customHeight="1" x14ac:dyDescent="0.25"/>
    <row r="2942" ht="27.95" customHeight="1" x14ac:dyDescent="0.25"/>
    <row r="2943" ht="27.95" customHeight="1" x14ac:dyDescent="0.25"/>
    <row r="2944" ht="27.95" customHeight="1" x14ac:dyDescent="0.25"/>
    <row r="2945" ht="27.95" customHeight="1" x14ac:dyDescent="0.25"/>
    <row r="2946" ht="27.95" customHeight="1" x14ac:dyDescent="0.25"/>
    <row r="2947" ht="27.95" customHeight="1" x14ac:dyDescent="0.25"/>
    <row r="2948" ht="27.95" customHeight="1" x14ac:dyDescent="0.25"/>
    <row r="2949" ht="27.95" customHeight="1" x14ac:dyDescent="0.25"/>
    <row r="2950" ht="27.95" customHeight="1" x14ac:dyDescent="0.25"/>
    <row r="2951" ht="27.95" customHeight="1" x14ac:dyDescent="0.25"/>
    <row r="2952" ht="27.95" customHeight="1" x14ac:dyDescent="0.25"/>
    <row r="2953" ht="27.95" customHeight="1" x14ac:dyDescent="0.25"/>
    <row r="2954" ht="27.95" customHeight="1" x14ac:dyDescent="0.25"/>
    <row r="2955" ht="27.95" customHeight="1" x14ac:dyDescent="0.25"/>
    <row r="2956" ht="27.95" customHeight="1" x14ac:dyDescent="0.25"/>
    <row r="2957" ht="27.95" customHeight="1" x14ac:dyDescent="0.25"/>
    <row r="2958" ht="27.95" customHeight="1" x14ac:dyDescent="0.25"/>
    <row r="2959" ht="27.95" customHeight="1" x14ac:dyDescent="0.25"/>
    <row r="2960" ht="27.95" customHeight="1" x14ac:dyDescent="0.25"/>
    <row r="2961" ht="27.95" customHeight="1" x14ac:dyDescent="0.25"/>
    <row r="2962" ht="27.95" customHeight="1" x14ac:dyDescent="0.25"/>
    <row r="2963" ht="27.95" customHeight="1" x14ac:dyDescent="0.25"/>
    <row r="2964" ht="27.95" customHeight="1" x14ac:dyDescent="0.25"/>
    <row r="2965" ht="27.95" customHeight="1" x14ac:dyDescent="0.25"/>
    <row r="2966" ht="27.95" customHeight="1" x14ac:dyDescent="0.25"/>
    <row r="2967" ht="27.95" customHeight="1" x14ac:dyDescent="0.25"/>
    <row r="2968" ht="27.95" customHeight="1" x14ac:dyDescent="0.25"/>
    <row r="2969" ht="27.95" customHeight="1" x14ac:dyDescent="0.25"/>
    <row r="2970" ht="27.95" customHeight="1" x14ac:dyDescent="0.25"/>
    <row r="2971" ht="27.95" customHeight="1" x14ac:dyDescent="0.25"/>
    <row r="2972" ht="27.95" customHeight="1" x14ac:dyDescent="0.25"/>
    <row r="2973" ht="27.95" customHeight="1" x14ac:dyDescent="0.25"/>
    <row r="2974" ht="27.95" customHeight="1" x14ac:dyDescent="0.25"/>
    <row r="2975" ht="27.95" customHeight="1" x14ac:dyDescent="0.25"/>
    <row r="2976" ht="27.95" customHeight="1" x14ac:dyDescent="0.25"/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D2E9-D32F-4CB3-BEB9-703E83CD32E6}">
  <sheetPr codeName="Sheet3"/>
  <dimension ref="C3:N28"/>
  <sheetViews>
    <sheetView workbookViewId="0">
      <selection activeCell="Q16" sqref="Q16"/>
    </sheetView>
  </sheetViews>
  <sheetFormatPr defaultRowHeight="15" x14ac:dyDescent="0.25"/>
  <sheetData>
    <row r="3" spans="3:14" x14ac:dyDescent="0.25">
      <c r="C3" s="6" t="s">
        <v>17</v>
      </c>
      <c r="D3" s="6" t="s">
        <v>21</v>
      </c>
      <c r="E3" s="6" t="s">
        <v>25</v>
      </c>
      <c r="N3" t="str" cm="1">
        <f t="array" ref="N3:N28">[1]!aicFunctionList()</f>
        <v>aicCorrelationMatrix</v>
      </c>
    </row>
    <row r="4" spans="3:14" x14ac:dyDescent="0.25">
      <c r="C4" s="5" t="s">
        <v>28</v>
      </c>
      <c r="D4" s="5" t="s">
        <v>23</v>
      </c>
      <c r="E4" s="5">
        <v>4</v>
      </c>
      <c r="N4" t="str">
        <v>aicCountEmptyCells</v>
      </c>
    </row>
    <row r="5" spans="3:14" x14ac:dyDescent="0.25">
      <c r="C5" s="5" t="s">
        <v>29</v>
      </c>
      <c r="D5" s="5" t="s">
        <v>24</v>
      </c>
      <c r="E5" s="5">
        <v>7</v>
      </c>
      <c r="N5" t="str">
        <v>aicDataCopy</v>
      </c>
    </row>
    <row r="6" spans="3:14" x14ac:dyDescent="0.25">
      <c r="C6" s="5" t="s">
        <v>30</v>
      </c>
      <c r="D6" s="5" t="s">
        <v>31</v>
      </c>
      <c r="E6" s="5">
        <v>1</v>
      </c>
      <c r="N6" t="str">
        <v>aicDescribe</v>
      </c>
    </row>
    <row r="7" spans="3:14" x14ac:dyDescent="0.25">
      <c r="C7" s="4" t="s">
        <v>32</v>
      </c>
      <c r="D7" s="4" t="s">
        <v>23</v>
      </c>
      <c r="E7" s="4">
        <v>3</v>
      </c>
      <c r="N7" t="str">
        <v>aicFillEmptyCells</v>
      </c>
    </row>
    <row r="8" spans="3:14" x14ac:dyDescent="0.25">
      <c r="N8" t="str">
        <v>aicFunctionDescription</v>
      </c>
    </row>
    <row r="9" spans="3:14" x14ac:dyDescent="0.25">
      <c r="N9" t="str">
        <v>aicFunctionList</v>
      </c>
    </row>
    <row r="10" spans="3:14" x14ac:dyDescent="0.25">
      <c r="C10" t="e" cm="1">
        <f t="array" aca="1" ref="C10" ca="1">[1]!aicUDFParameters("aicSaveToDataSource")</f>
        <v>#NAME?</v>
      </c>
      <c r="D10" t="str" cm="1">
        <f t="array" ref="D10">[1]!aicRangeReference(H10:I31)</f>
        <v>H10:I31  {4455F3FF}</v>
      </c>
      <c r="H10" t="e" cm="1">
        <f t="array" ref="H10">[1]!aicToolParameters($I$10)</f>
      </c>
      <c r="I10" t="s">
        <v>33</v>
      </c>
      <c r="N10" t="str">
        <v>aicFunctionParameterDataTypes</v>
      </c>
    </row>
    <row r="11" spans="3:14" x14ac:dyDescent="0.25">
      <c r="D11" t="str" cm="1">
        <f t="array" ref="D11">[1]!aicRangeReference(C3:E7)</f>
        <v>C3:E7  {7E384CFF}</v>
      </c>
      <c r="I11" t="s">
        <v>34</v>
      </c>
      <c r="N11" t="str">
        <v>aicFunctionParameterDefaultValues</v>
      </c>
    </row>
    <row r="12" spans="3:14" x14ac:dyDescent="0.25">
      <c r="I12" t="b">
        <v>0</v>
      </c>
      <c r="N12" t="str">
        <v>aicFunctionParameterDescriptions</v>
      </c>
    </row>
    <row r="13" spans="3:14" x14ac:dyDescent="0.25">
      <c r="C13" t="e" cm="1">
        <f t="array" aca="1" ref="C13" ca="1">[1]!aicSaveToDataSource(C10:D11)</f>
        <v>#VALUE!</v>
      </c>
      <c r="N13" t="str">
        <v>aicFunctionParameters</v>
      </c>
    </row>
    <row r="14" spans="3:14" x14ac:dyDescent="0.25">
      <c r="N14" t="str">
        <v>aicGetDummies</v>
      </c>
    </row>
    <row r="15" spans="3:14" x14ac:dyDescent="0.25">
      <c r="N15" t="str">
        <v>aicHelloWorld</v>
      </c>
    </row>
    <row r="16" spans="3:14" x14ac:dyDescent="0.25">
      <c r="N16" t="str">
        <v>aicIsEmptyCell</v>
      </c>
    </row>
    <row r="17" spans="14:14" x14ac:dyDescent="0.25">
      <c r="N17" t="str">
        <v>aicLoadFromDataSource</v>
      </c>
    </row>
    <row r="18" spans="14:14" x14ac:dyDescent="0.25">
      <c r="N18" t="str">
        <v>aicRandom</v>
      </c>
    </row>
    <row r="19" spans="14:14" x14ac:dyDescent="0.25">
      <c r="N19" t="str">
        <v>aicSLModelMetrics</v>
      </c>
    </row>
    <row r="20" spans="14:14" x14ac:dyDescent="0.25">
      <c r="N20" t="str">
        <v>aicSLModelMetricsCV</v>
      </c>
    </row>
    <row r="21" spans="14:14" x14ac:dyDescent="0.25">
      <c r="N21" t="str">
        <v>aicSLModelPredict</v>
      </c>
    </row>
    <row r="22" spans="14:14" x14ac:dyDescent="0.25">
      <c r="N22" t="str">
        <v>aicSaveToDataSource</v>
      </c>
    </row>
    <row r="23" spans="14:14" x14ac:dyDescent="0.25">
      <c r="N23" t="str">
        <v>aicToolDescription</v>
      </c>
    </row>
    <row r="24" spans="14:14" x14ac:dyDescent="0.25">
      <c r="N24" t="str">
        <v>aicToolList</v>
      </c>
    </row>
    <row r="25" spans="14:14" x14ac:dyDescent="0.25">
      <c r="N25" t="str">
        <v>aicToolParameterDataTypes</v>
      </c>
    </row>
    <row r="26" spans="14:14" x14ac:dyDescent="0.25">
      <c r="N26" t="str">
        <v>aicToolParameterDefaultValues</v>
      </c>
    </row>
    <row r="27" spans="14:14" x14ac:dyDescent="0.25">
      <c r="N27" t="str">
        <v>aicToolParameterDescriptions</v>
      </c>
    </row>
    <row r="28" spans="14:14" x14ac:dyDescent="0.25">
      <c r="N28" t="str">
        <v>aicToolParameters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Template</vt:lpstr>
      <vt:lpstr>aicDataCopy</vt:lpstr>
      <vt:lpstr>Sheet5</vt:lpstr>
      <vt:lpstr>data_source_fruits2</vt:lpstr>
      <vt:lpstr>data_source_fruits3</vt:lpstr>
      <vt:lpstr>data_source_fruits4</vt:lpstr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sg</cp:lastModifiedBy>
  <dcterms:created xsi:type="dcterms:W3CDTF">2020-04-17T09:09:43Z</dcterms:created>
  <dcterms:modified xsi:type="dcterms:W3CDTF">2020-04-30T08:39:47Z</dcterms:modified>
</cp:coreProperties>
</file>